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공사(이승진)\공사\14. 대평경로당 내진보강공사(건축, 기계)\"/>
    </mc:Choice>
  </mc:AlternateContent>
  <xr:revisionPtr revIDLastSave="0" documentId="13_ncr:1_{323E3158-8184-4F43-A1B5-77F28574025E}" xr6:coauthVersionLast="47" xr6:coauthVersionMax="47" xr10:uidLastSave="{00000000-0000-0000-0000-000000000000}"/>
  <bookViews>
    <workbookView xWindow="-120" yWindow="-120" windowWidth="29040" windowHeight="15720" xr2:uid="{B3917B70-A3BB-4186-AF05-41B913CD667E}"/>
  </bookViews>
  <sheets>
    <sheet name="표지" sheetId="11" r:id="rId1"/>
    <sheet name="원가계산서" sheetId="10" r:id="rId2"/>
    <sheet name="공종별집계표" sheetId="9" r:id="rId3"/>
    <sheet name="공종별내역서" sheetId="8" r:id="rId4"/>
    <sheet name="공종별집계표(구조)" sheetId="12" r:id="rId5"/>
    <sheet name="내역서(구조)" sheetId="13" r:id="rId6"/>
    <sheet name="집계표(기계)" sheetId="14" r:id="rId7"/>
    <sheet name="내역서(기계)" sheetId="15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__123Graph_A" localSheetId="0" hidden="1">[1]운반!#REF!</definedName>
    <definedName name="__123Graph_A" hidden="1">[1]운반!#REF!</definedName>
    <definedName name="__123Graph_B" localSheetId="0" hidden="1">[1]운반!#REF!</definedName>
    <definedName name="__123Graph_B" hidden="1">[1]운반!#REF!</definedName>
    <definedName name="__123Graph_C" localSheetId="0" hidden="1">[1]운반!#REF!</definedName>
    <definedName name="__123Graph_C" hidden="1">[1]운반!#REF!</definedName>
    <definedName name="__123Graph_D" localSheetId="0" hidden="1">[1]운반!#REF!</definedName>
    <definedName name="__123Graph_D" hidden="1">[1]운반!#REF!</definedName>
    <definedName name="__123Graph_E" localSheetId="0" hidden="1">[1]운반!#REF!</definedName>
    <definedName name="__123Graph_E" hidden="1">[1]운반!#REF!</definedName>
    <definedName name="__123Graph_F" localSheetId="0" hidden="1">[1]운반!#REF!</definedName>
    <definedName name="__123Graph_F" hidden="1">[1]운반!#REF!</definedName>
    <definedName name="__123Graph_LBL_A" localSheetId="0" hidden="1">[1]운반!#REF!</definedName>
    <definedName name="__123Graph_LBL_A" hidden="1">[1]운반!#REF!</definedName>
    <definedName name="__123Graph_LBL_B" localSheetId="0" hidden="1">[1]운반!#REF!</definedName>
    <definedName name="__123Graph_LBL_B" hidden="1">[1]운반!#REF!</definedName>
    <definedName name="__123Graph_LBL_C" localSheetId="0" hidden="1">[1]운반!#REF!</definedName>
    <definedName name="__123Graph_LBL_C" hidden="1">[1]운반!#REF!</definedName>
    <definedName name="__123Graph_LBL_D" localSheetId="0" hidden="1">[1]운반!#REF!</definedName>
    <definedName name="__123Graph_LBL_D" hidden="1">[1]운반!#REF!</definedName>
    <definedName name="__123Graph_LBL_E" localSheetId="0" hidden="1">[1]운반!#REF!</definedName>
    <definedName name="__123Graph_LBL_E" hidden="1">[1]운반!#REF!</definedName>
    <definedName name="__123Graph_LBL_F" localSheetId="0" hidden="1">[1]운반!#REF!</definedName>
    <definedName name="__123Graph_LBL_F" hidden="1">[1]운반!#REF!</definedName>
    <definedName name="__123Graph_X" localSheetId="0" hidden="1">[1]운반!#REF!</definedName>
    <definedName name="__123Graph_X" hidden="1">[1]운반!#REF!</definedName>
    <definedName name="__IntlFixup" hidden="1">TRUE</definedName>
    <definedName name="_2_0" localSheetId="0" hidden="1">[2]DHEQSUPT!#REF!</definedName>
    <definedName name="_2_0" hidden="1">[2]DHEQSUPT!#REF!</definedName>
    <definedName name="_3_0_F" localSheetId="0" hidden="1">[3]DHEQSUPT!#REF!</definedName>
    <definedName name="_3_0_F" hidden="1">[3]DHEQSUPT!#REF!</definedName>
    <definedName name="_4_0_0__123Grap" localSheetId="0" hidden="1">[4]공문!#REF!</definedName>
    <definedName name="_4_0_0__123Grap" hidden="1">[4]공문!#REF!</definedName>
    <definedName name="_Fill" localSheetId="7" hidden="1">#REF!</definedName>
    <definedName name="_Fill" localSheetId="0" hidden="1">#REF!</definedName>
    <definedName name="_Fill" hidden="1">#REF!</definedName>
    <definedName name="_xlnm._FilterDatabase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MatInverse_In" hidden="1">#REF!</definedName>
    <definedName name="_MatMult_A" hidden="1">#REF!</definedName>
    <definedName name="_MatMult_AxB" hidden="1">#REF!</definedName>
    <definedName name="_MatMult_B" hidden="1">#REF!</definedName>
    <definedName name="_Order1" hidden="1">255</definedName>
    <definedName name="_Order2" hidden="1">255</definedName>
    <definedName name="_P3" hidden="1">{#N/A,#N/A,FALSE,"배수1"}</definedName>
    <definedName name="_P4" hidden="1">{#N/A,#N/A,FALSE,"혼합골재"}</definedName>
    <definedName name="_P5" hidden="1">{#N/A,#N/A,FALSE,"배수1"}</definedName>
    <definedName name="_P6" hidden="1">{#N/A,#N/A,FALSE,"2~8번"}</definedName>
    <definedName name="_Parse_Out" localSheetId="0" hidden="1">[5]갑지1!#REF!</definedName>
    <definedName name="_Parse_Out" hidden="1">[5]갑지1!#REF!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3" hidden="1">{#N/A,#N/A,FALSE,"포장2"}</definedName>
    <definedName name="_Sort" localSheetId="0" hidden="1">#REF!</definedName>
    <definedName name="_Sort" hidden="1">#REF!</definedName>
    <definedName name="AAA" hidden="1">#REF!</definedName>
    <definedName name="aaaaaa" hidden="1">{#N/A,#N/A,FALSE,"속도"}</definedName>
    <definedName name="aaaaaaaaaa" hidden="1">{#N/A,#N/A,FALSE,"포장1";#N/A,#N/A,FALSE,"포장1"}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cessDatabase" hidden="1">"C:\dnkim\협력업체\카드발송.mdb"</definedName>
    <definedName name="asd" localSheetId="0" hidden="1">[3]DHEQSUPT!#REF!</definedName>
    <definedName name="DDD" hidden="1">#REF!</definedName>
    <definedName name="ddddd" hidden="1">#REF!</definedName>
    <definedName name="dddddd" hidden="1">{#N/A,#N/A,FALSE,"이정표"}</definedName>
    <definedName name="DFASFD" hidden="1">{#N/A,#N/A,FALSE,"골재소요량";#N/A,#N/A,FALSE,"골재소요량"}</definedName>
    <definedName name="DFDASFGDASG" hidden="1">{#N/A,#N/A,FALSE,"단가표지"}</definedName>
    <definedName name="DFDF" hidden="1">{#N/A,#N/A,FALSE,"조골재"}</definedName>
    <definedName name="DFDFDF" hidden="1">{#N/A,#N/A,FALSE,"단가표지"}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SF" hidden="1">{#N/A,#N/A,FALSE,"이정표"}</definedName>
    <definedName name="DFGADSGAFDG" hidden="1">{#N/A,#N/A,FALSE,"운반시간"}</definedName>
    <definedName name="dljf" hidden="1">#REF!</definedName>
    <definedName name="FDGDFAGFD" hidden="1">{#N/A,#N/A,FALSE,"포장1";#N/A,#N/A,FALSE,"포장1"}</definedName>
    <definedName name="fdgfdg" hidden="1">{#N/A,#N/A,FALSE,"2~8번"}</definedName>
    <definedName name="fdgfgf" hidden="1">{#N/A,#N/A,FALSE,"운반시간"}</definedName>
    <definedName name="ff" hidden="1">#REF!</definedName>
    <definedName name="ffffff" hidden="1">{#N/A,#N/A,FALSE,"조골재"}</definedName>
    <definedName name="ffk" hidden="1">#REF!</definedName>
    <definedName name="FGDAG" hidden="1">{#N/A,#N/A,FALSE,"포장2"}</definedName>
    <definedName name="FGDAGFG" hidden="1">{#N/A,#N/A,FALSE,"혼합골재"}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sgdfg" hidden="1">{#N/A,#N/A,FALSE,"혼합골재"}</definedName>
    <definedName name="fghfdagfd" hidden="1">{#N/A,#N/A,FALSE,"표지목차"}</definedName>
    <definedName name="fhddg" hidden="1">{#N/A,#N/A,FALSE,"부대1"}</definedName>
    <definedName name="FHFH" hidden="1">[6]수량산출!$A$1:$A$8561</definedName>
    <definedName name="FHFK" hidden="1">[6]수량산출!#REF!</definedName>
    <definedName name="GFGFHGFHF" hidden="1">{#N/A,#N/A,FALSE,"토공2"}</definedName>
    <definedName name="gfhgh" hidden="1">{#N/A,#N/A,FALSE,"배수2"}</definedName>
    <definedName name="ggfhgfshgh" hidden="1">{#N/A,#N/A,FALSE,"포장2"}</definedName>
    <definedName name="GGG" localSheetId="0" hidden="1">#REF!</definedName>
    <definedName name="GGG" hidden="1">#REF!</definedName>
    <definedName name="ggggg" hidden="1">{#N/A,#N/A,FALSE,"구조1"}</definedName>
    <definedName name="ghgfh" hidden="1">{#N/A,#N/A,FALSE,"포장2"}</definedName>
    <definedName name="GJHGLI" hidden="1">{#N/A,#N/A,FALSE,"포장1";#N/A,#N/A,FALSE,"포장1"}</definedName>
    <definedName name="ha" localSheetId="0" hidden="1">{#N/A,#N/A,FALSE,"지침";#N/A,#N/A,FALSE,"환경분석";#N/A,#N/A,FALSE,"Sheet16"}</definedName>
    <definedName name="ha" hidden="1">{#N/A,#N/A,FALSE,"지침";#N/A,#N/A,FALSE,"환경분석";#N/A,#N/A,FALSE,"Sheet16"}</definedName>
    <definedName name="hgd" hidden="1">{#N/A,#N/A,FALSE,"배수2"}</definedName>
    <definedName name="HH" hidden="1">#REF!</definedName>
    <definedName name="HHH" localSheetId="0" hidden="1">#REF!</definedName>
    <definedName name="HHHH" hidden="1">#REF!</definedName>
    <definedName name="HTML_CodePage" hidden="1">949</definedName>
    <definedName name="HTML_Control" localSheetId="7" hidden="1">{"'제조(순번)'!$A$386:$A$387","'제조(순번)'!$A$1:$H$399"}</definedName>
    <definedName name="HTML_Control" hidden="1">{"'건축내역'!$A$1:$L$413"}</definedName>
    <definedName name="HTML_Description" hidden="1">""</definedName>
    <definedName name="HTML_Email" hidden="1">""</definedName>
    <definedName name="HTML_Header" hidden="1">"건축내역"</definedName>
    <definedName name="HTML_LastUpdate" hidden="1">"00-11-13"</definedName>
    <definedName name="HTML_LineAfter" hidden="1">FALSE</definedName>
    <definedName name="HTML_LineBefore" hidden="1">FALSE</definedName>
    <definedName name="HTML_Name" hidden="1">"HongJin Agriculture Korea"</definedName>
    <definedName name="HTML_OBDlg2" hidden="1">TRUE</definedName>
    <definedName name="HTML_OBDlg4" hidden="1">TRUE</definedName>
    <definedName name="HTML_OS" hidden="1">0</definedName>
    <definedName name="HTML_PathFile" hidden="1">"C:\001WORK\MyHTML.htm"</definedName>
    <definedName name="HTML_Title" hidden="1">"cost2010"</definedName>
    <definedName name="IOIOIOIO" hidden="1">{#N/A,#N/A,FALSE,"표지목차"}</definedName>
    <definedName name="jghjlkhj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ghjlkh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hidden="1">#REF!</definedName>
    <definedName name="JKJKJKJK" hidden="1">{#N/A,#N/A,FALSE,"포장1";#N/A,#N/A,FALSE,"포장1"}</definedName>
    <definedName name="khl" hidden="1">{#N/A,#N/A,FALSE,"2~8번"}</definedName>
    <definedName name="KKK" hidden="1">#REF!</definedName>
    <definedName name="KLLKLKLK" hidden="1">{#N/A,#N/A,FALSE,"포장2"}</definedName>
    <definedName name="KS" localSheetId="0" hidden="1">{#N/A,#N/A,FALSE,"지침";#N/A,#N/A,FALSE,"환경분석";#N/A,#N/A,FALSE,"Sheet16"}</definedName>
    <definedName name="KS" hidden="1">{#N/A,#N/A,FALSE,"지침";#N/A,#N/A,FALSE,"환경분석";#N/A,#N/A,FALSE,"Sheet16"}</definedName>
    <definedName name="LLL" hidden="1">#REF!</definedName>
    <definedName name="NG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N" localSheetId="0" hidden="1">{#N/A,#N/A,FALSE,"지침";#N/A,#N/A,FALSE,"환경분석";#N/A,#N/A,FALSE,"Sheet16"}</definedName>
    <definedName name="NN" hidden="1">{#N/A,#N/A,FALSE,"지침";#N/A,#N/A,FALSE,"환경분석";#N/A,#N/A,FALSE,"Sheet16"}</definedName>
    <definedName name="NNNN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NNN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NNNN" localSheetId="0" hidden="1">{#N/A,#N/A,FALSE,"지침";#N/A,#N/A,FALSE,"환경분석";#N/A,#N/A,FALSE,"Sheet16"}</definedName>
    <definedName name="NNNNN" hidden="1">{#N/A,#N/A,FALSE,"지침";#N/A,#N/A,FALSE,"환경분석";#N/A,#N/A,FALSE,"Sheet16"}</definedName>
    <definedName name="OOO" hidden="1">#REF!</definedName>
    <definedName name="PPP" hidden="1">#REF!</definedName>
    <definedName name="_xlnm.Print_Area" localSheetId="4">'공종별집계표(구조)'!$A$1:$M$14</definedName>
    <definedName name="_xlnm.Print_Area" localSheetId="5">'내역서(구조)'!$A$1:$M$47</definedName>
    <definedName name="_xlnm.Print_Area" localSheetId="7">'내역서(기계)'!$A$1:$N$57</definedName>
    <definedName name="_xlnm.Print_Area" localSheetId="6">'집계표(기계)'!$A$1:$M$29</definedName>
    <definedName name="_xlnm.Print_Area" localSheetId="0">표지!$A$1:$F$12</definedName>
    <definedName name="_xlnm.Print_Titles" localSheetId="3">공종별내역서!$1:$3</definedName>
    <definedName name="_xlnm.Print_Titles" localSheetId="5">'내역서(구조)'!$1:$3</definedName>
    <definedName name="_xlnm.Print_Titles" localSheetId="7">'내역서(기계)'!$1:$3</definedName>
    <definedName name="QW" hidden="1">{#N/A,#N/A,FALSE,"배수2"}</definedName>
    <definedName name="RK" hidden="1">[6]수량산출!#REF!</definedName>
    <definedName name="SDCFG\" hidden="1">{#N/A,#N/A,FALSE,"운반시간"}</definedName>
    <definedName name="SDDFD" hidden="1">{#N/A,#N/A,FALSE,"배수1"}</definedName>
    <definedName name="sdf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DFDFD" hidden="1">{#N/A,#N/A,FALSE,"운반시간"}</definedName>
    <definedName name="sdsdddd" hidden="1">{#N/A,#N/A,FALSE,"토공2"}</definedName>
    <definedName name="sfggf" hidden="1">{#N/A,#N/A,FALSE,"배수1"}</definedName>
    <definedName name="SHEET100" localSheetId="0" hidden="1">#REF!</definedName>
    <definedName name="SHEET100" hidden="1">#REF!</definedName>
    <definedName name="SKI" localSheetId="0" hidden="1">#REF!</definedName>
    <definedName name="SKI" hidden="1">#REF!</definedName>
    <definedName name="solver_adj" hidden="1">#REF!,#REF!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scl" hidden="1">0</definedName>
    <definedName name="solver_sho" hidden="1">0</definedName>
    <definedName name="solver_tim" hidden="1">100</definedName>
    <definedName name="solver_tmp" hidden="1">#REF!,#REF!</definedName>
    <definedName name="solver_tol" hidden="1">0.05</definedName>
    <definedName name="solver_typ" hidden="1">1</definedName>
    <definedName name="solver_val" hidden="1">0</definedName>
    <definedName name="sss" localSheetId="0" hidden="1">{#N/A,#N/A,FALSE,"전력간선"}</definedName>
    <definedName name="TTTT" hidden="1">#REF!</definedName>
    <definedName name="TYHFDGFD" hidden="1">{#N/A,#N/A,FALSE,"배수2"}</definedName>
    <definedName name="wrn.111." hidden="1">{#N/A,#N/A,FALSE,"제목"}</definedName>
    <definedName name="wrn.2번." hidden="1">{#N/A,#N/A,FALSE,"2~8번"}</definedName>
    <definedName name="wrn.97." localSheetId="0" hidden="1">{#N/A,#N/A,FALSE,"지침";#N/A,#N/A,FALSE,"환경분석";#N/A,#N/A,FALSE,"Sheet16"}</definedName>
    <definedName name="wrn.97." hidden="1">{#N/A,#N/A,FALSE,"지침";#N/A,#N/A,FALSE,"환경분석";#N/A,#N/A,FALSE,"Sheet16"}</definedName>
    <definedName name="WRN.98." localSheetId="0" hidden="1">{#N/A,#N/A,FALSE,"지침";#N/A,#N/A,FALSE,"환경분석";#N/A,#N/A,FALSE,"Sheet16"}</definedName>
    <definedName name="WRN.98." hidden="1">{#N/A,#N/A,FALSE,"지침";#N/A,#N/A,FALSE,"환경분석";#N/A,#N/A,FALSE,"Sheet16"}</definedName>
    <definedName name="wrn.FIII._.HOOK._.UP._.견적서." hidden="1">{#N/A,#N/A,TRUE,"960318-1";#N/A,#N/A,TRUE,"960318-2";#N/A,#N/A,TRUE,"960318-3"}</definedName>
    <definedName name="wrn.골재소요량." hidden="1">{#N/A,#N/A,FALSE,"골재소요량";#N/A,#N/A,FALSE,"골재소요량"}</definedName>
    <definedName name="wrn.교육청." localSheetId="0" hidden="1">{#N/A,#N/A,FALSE,"전력간선"}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hidden="1">{#N/A,#N/A,FALSE,"속도"}</definedName>
    <definedName name="wrn.수." hidden="1">{#N/A,"수불부",FALSE,"사급자재수불서";#N/A,"수불부",FALSE,"사급자재수불서"}</definedName>
    <definedName name="wrn.업체별._.견적공사명." localSheetId="0" hidden="1">{"SJ - 기본 보기",#N/A,FALSE,"공사별 외주견적"}</definedName>
    <definedName name="wrn.업체별._.견적공사명." hidden="1">{"SJ - 기본 보기",#N/A,FALSE,"공사별 외주견적"}</definedName>
    <definedName name="wrn.연동제." hidden="1">{#N/A,#N/A,TRUE,"총괄"}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WWW" localSheetId="0" hidden="1">#REF!</definedName>
    <definedName name="YUYUY" hidden="1">{#N/A,#N/A,FALSE,"혼합골재"}</definedName>
    <definedName name="yyy" hidden="1">[7]수량산출!$A$1:$A$8561</definedName>
    <definedName name="Z_03A76563_B222_11D2_BF3C_00609769480A_.wvu.PrintArea" hidden="1">#REF!</definedName>
    <definedName name="ㄱㄱ" hidden="1">{#N/A,"수불부",FALSE,"사급자재수불서";#N/A,"수불부",FALSE,"사급자재수불서"}</definedName>
    <definedName name="가" localSheetId="0" hidden="1">#REF!</definedName>
    <definedName name="가나다" hidden="1">#REF!</definedName>
    <definedName name="가실행" localSheetId="0" hidden="1">{#N/A,#N/A,FALSE,"지침";#N/A,#N/A,FALSE,"환경분석";#N/A,#N/A,FALSE,"Sheet16"}</definedName>
    <definedName name="가실행" hidden="1">{#N/A,#N/A,FALSE,"지침";#N/A,#N/A,FALSE,"환경분석";#N/A,#N/A,FALSE,"Sheet16"}</definedName>
    <definedName name="가아" hidden="1">[8]수량산출!#REF!</definedName>
    <definedName name="감리상주" localSheetId="0" hidden="1">{#N/A,#N/A,FALSE,"지침";#N/A,#N/A,FALSE,"환경분석";#N/A,#N/A,FALSE,"Sheet16"}</definedName>
    <definedName name="감리상주" hidden="1">{#N/A,#N/A,FALSE,"지침";#N/A,#N/A,FALSE,"환경분석";#N/A,#N/A,FALSE,"Sheet16"}</definedName>
    <definedName name="강아지" hidden="1">#REF!</definedName>
    <definedName name="거ㅏ" hidden="1">[9]수량산출!$A$3:$H$8539</definedName>
    <definedName name="견적" hidden="1">'[10]내역서1999.8최종'!$A$1:$A$2438</definedName>
    <definedName name="경비1" localSheetId="0" hidden="1">#REF!</definedName>
    <definedName name="경비1" hidden="1">#REF!</definedName>
    <definedName name="계측기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" hidden="1">{#N/A,#N/A,TRUE,"960318-1";#N/A,#N/A,TRUE,"960318-2";#N/A,#N/A,TRUE,"960318-3"}</definedName>
    <definedName name="공공도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기1" localSheetId="0" hidden="1">[11]설계내역서!#REF!</definedName>
    <definedName name="공기1" hidden="1">[11]설계내역서!#REF!</definedName>
    <definedName name="공부" hidden="1">{#N/A,#N/A,TRUE,"960318-1";#N/A,#N/A,TRUE,"960318-2";#N/A,#N/A,TRUE,"960318-3"}</definedName>
    <definedName name="공사요청" hidden="1">{#N/A,#N/A,TRUE,"960318-1";#N/A,#N/A,TRUE,"960318-2";#N/A,#N/A,TRUE,"960318-3"}</definedName>
    <definedName name="공사요청2" hidden="1">{#N/A,#N/A,FALSE,"제목"}</definedName>
    <definedName name="관리비" localSheetId="0" hidden="1">#REF!</definedName>
    <definedName name="관리비" hidden="1">#REF!</definedName>
    <definedName name="교대펄근집계" hidden="1">{#N/A,#N/A,FALSE,"배수1"}</definedName>
    <definedName name="기공" localSheetId="0" hidden="1">[12]노임이!#REF!</definedName>
    <definedName name="기공" hidden="1">[12]노임이!#REF!</definedName>
    <definedName name="ㄴㄴㄴ" hidden="1">#REF!</definedName>
    <definedName name="ㄴㄴㄴㄴ" hidden="1">#REF!</definedName>
    <definedName name="ㄴㄴㄴㄴㄴ" hidden="1">#REF!</definedName>
    <definedName name="ㄴㄹㄴㅁㅎㅇㄹ" hidden="1">{#N/A,"수불부",FALSE,"사급자재수불서";#N/A,"수불부",FALSE,"사급자재수불서"}</definedName>
    <definedName name="ㄴㅁㄻㄴㅇㄹㅇㄴㄹ" hidden="1">{#N/A,"수불부",FALSE,"사급자재수불서";#N/A,"수불부",FALSE,"사급자재수불서"}</definedName>
    <definedName name="ㄴㅁㅍㅎㅇㅎㅎ" hidden="1">{#N/A,#N/A,FALSE,"혼합골재"}</definedName>
    <definedName name="ㄴㅁㅎㅈㅎㅁㅎ" hidden="1">{#N/A,#N/A,FALSE,"혼합골재"}</definedName>
    <definedName name="ㄴㅇㄹㄴ" hidden="1">{#N/A,"수불부",FALSE,"사급자재수불서";#N/A,"수불부",FALSE,"사급자재수불서"}</definedName>
    <definedName name="ㄴㅇㄹㄴㄹ" hidden="1">{"'Sheet1'!$D$19","'Sheet1'!$B$22:$E$22"}</definedName>
    <definedName name="ㄴ젖ㄴ겆ㄱ" hidden="1">{#N/A,#N/A,FALSE,"조골재"}</definedName>
    <definedName name="나" localSheetId="0" hidden="1">#REF!</definedName>
    <definedName name="남청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남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ㄷ" hidden="1">#REF!</definedName>
    <definedName name="ㄷㄷㄷㄷㄷ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ㄷㄷㄷ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산출2" hidden="1">#REF!</definedName>
    <definedName name="대구공항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리석포장" hidden="1">{#N/A,#N/A,TRUE,"총괄"}</definedName>
    <definedName name="덕" localSheetId="0" hidden="1">{#N/A,#N/A,FALSE,"지침";#N/A,#N/A,FALSE,"환경분석";#N/A,#N/A,FALSE,"Sheet16"}</definedName>
    <definedName name="덕" hidden="1">{#N/A,#N/A,FALSE,"지침";#N/A,#N/A,FALSE,"환경분석";#N/A,#N/A,FALSE,"Sheet16"}</definedName>
    <definedName name="동구연숩" localSheetId="0" hidden="1">{#N/A,#N/A,FALSE,"전력간선"}</definedName>
    <definedName name="동구연숩" hidden="1">{#N/A,#N/A,FALSE,"전력간선"}</definedName>
    <definedName name="동양" hidden="1">#REF!</definedName>
    <definedName name="ㄹㄴㅁㄹㄴ" hidden="1">{#N/A,"수불부",FALSE,"사급자재수불서";#N/A,"수불부",FALSE,"사급자재수불서"}</definedName>
    <definedName name="ㄹㄴㅁㄹㅇㄴ" hidden="1">{"'Sheet1'!$D$19","'Sheet1'!$B$22:$E$22"}</definedName>
    <definedName name="ㄹㄹ" hidden="1">#REF!</definedName>
    <definedName name="ㄹㄹㄹ" localSheetId="0" hidden="1">#REF!</definedName>
    <definedName name="ㄹㄹㄹ" hidden="1">#REF!</definedName>
    <definedName name="ㄹㅇ" hidden="1">{#N/A,#N/A,TRUE,"총괄"}</definedName>
    <definedName name="ㄹㅇㄴㄹ" hidden="1">{#N/A,"수불부",FALSE,"사급자재수불서";#N/A,"수불부",FALSE,"사급자재수불서"}</definedName>
    <definedName name="ㄹㅇㄹㅇ" hidden="1">#REF!</definedName>
    <definedName name="ㄹㅇㄹㅇㄴ" hidden="1">{#N/A,"수불부",FALSE,"사급자재수불서";#N/A,"수불부",FALSE,"사급자재수불서"}</definedName>
    <definedName name="ㄹ어미ㅏㄹ" hidden="1">{"'Sheet1'!$D$19","'Sheet1'!$B$22:$E$22"}</definedName>
    <definedName name="ㄻ" hidden="1">{#N/A,#N/A,FALSE,"구조1"}</definedName>
    <definedName name="ㄻㄴ" hidden="1">{#N/A,#N/A,FALSE,"포장2"}</definedName>
    <definedName name="ㅁ" localSheetId="0" hidden="1">#REF!</definedName>
    <definedName name="ㅁ" hidden="1">#REF!</definedName>
    <definedName name="ㅁㄴㅇ" hidden="1">{#N/A,#N/A,FALSE,"배수1"}</definedName>
    <definedName name="ㅁㄴㅇㄹㄴㄹ" hidden="1">{#N/A,"수불부",FALSE,"사급자재수불서";#N/A,"수불부",FALSE,"사급자재수불서"}</definedName>
    <definedName name="ㅁㄴㅇㄻㄹ" hidden="1">{#N/A,"수불부",FALSE,"사급자재수불서";#N/A,"수불부",FALSE,"사급자재수불서"}</definedName>
    <definedName name="ㅁㄶㄻㅇㅎㅎ" hidden="1">{#N/A,#N/A,FALSE,"배수1"}</definedName>
    <definedName name="ㅁㄹ" hidden="1">{#N/A,#N/A,TRUE,"총괄"}</definedName>
    <definedName name="ㅁㄹㄴ" hidden="1">{#N/A,#N/A,FALSE,"포장1";#N/A,#N/A,FALSE,"포장1"}</definedName>
    <definedName name="ㅁㄹㅇㄴㅇㄹ" hidden="1">{#N/A,"수불부",FALSE,"사급자재수불서";#N/A,"수불부",FALSE,"사급자재수불서"}</definedName>
    <definedName name="ㅁㄻㅇㄹㄴ" hidden="1">{#N/A,"수불부",FALSE,"사급자재수불서";#N/A,"수불부",FALSE,"사급자재수불서"}</definedName>
    <definedName name="ㅁㅁ" hidden="1">#REF!</definedName>
    <definedName name="ㅁㅁㅁㅁㅁ" localSheetId="0" hidden="1">{#N/A,#N/A,FALSE,"지침";#N/A,#N/A,FALSE,"환경분석";#N/A,#N/A,FALSE,"Sheet16"}</definedName>
    <definedName name="ㅁㅁㅁㅁㅁ" hidden="1">{#N/A,#N/A,FALSE,"지침";#N/A,#N/A,FALSE,"환경분석";#N/A,#N/A,FALSE,"Sheet16"}</definedName>
    <definedName name="ㅁㅇㄹㄴㄻ" hidden="1">{"'Sheet1'!$D$19","'Sheet1'!$B$22:$E$22"}</definedName>
    <definedName name="ㅁㅇㄹㄴㅁㅇㄹㄴ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ㅁㅇㅇㅁㅇ" hidden="1">#REF!</definedName>
    <definedName name="ㅁㅎㅁㅇㅎ" hidden="1">{#N/A,#N/A,FALSE,"배수1"}</definedName>
    <definedName name="ㅁㅎㅁ호ㅗ4보" hidden="1">{#N/A,#N/A,FALSE,"포장1";#N/A,#N/A,FALSE,"포장1"}</definedName>
    <definedName name="ㅁㅎㅎ호ㅗ" hidden="1">{#N/A,#N/A,FALSE,"2~8번"}</definedName>
    <definedName name="ㅁㅎ호ㅗ" hidden="1">{#N/A,#N/A,FALSE,"혼합골재"}</definedName>
    <definedName name="ㅁ홎볻보" hidden="1">{#N/A,#N/A,FALSE,"표지목차"}</definedName>
    <definedName name="명단" hidden="1">{#N/A,"수불부",FALSE,"사급자재수불서";#N/A,"수불부",FALSE,"사급자재수불서"}</definedName>
    <definedName name="미상주" localSheetId="0" hidden="1">{#N/A,#N/A,FALSE,"지침";#N/A,#N/A,FALSE,"환경분석";#N/A,#N/A,FALSE,"Sheet16"}</definedName>
    <definedName name="미상주" hidden="1">{#N/A,#N/A,FALSE,"지침";#N/A,#N/A,FALSE,"환경분석";#N/A,#N/A,FALSE,"Sheet16"}</definedName>
    <definedName name="ㅂㅈㅂ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ㅈㅂ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박어쟈루" hidden="1">#REF!</definedName>
    <definedName name="보도" hidden="1">{#N/A,#N/A,TRUE,"총괄"}</definedName>
    <definedName name="보오링그라우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전반제조총괄표" hidden="1">{"'건축내역'!$A$1:$L$413"}</definedName>
    <definedName name="ㅅㅅ" hidden="1">#REF!</definedName>
    <definedName name="상" localSheetId="0" hidden="1">{#N/A,#N/A,FALSE,"지침";#N/A,#N/A,FALSE,"환경분석";#N/A,#N/A,FALSE,"Sheet16"}</definedName>
    <definedName name="상" hidden="1">{#N/A,#N/A,FALSE,"지침";#N/A,#N/A,FALSE,"환경분석";#N/A,#N/A,FALSE,"Sheet16"}</definedName>
    <definedName name="상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상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상주" localSheetId="0" hidden="1">{#N/A,#N/A,FALSE,"지침";#N/A,#N/A,FALSE,"환경분석";#N/A,#N/A,FALSE,"Sheet16"}</definedName>
    <definedName name="상주" hidden="1">{#N/A,#N/A,FALSE,"지침";#N/A,#N/A,FALSE,"환경분석";#N/A,#N/A,FALSE,"Sheet16"}</definedName>
    <definedName name="상주감독" localSheetId="0" hidden="1">{#N/A,#N/A,FALSE,"지침";#N/A,#N/A,FALSE,"환경분석";#N/A,#N/A,FALSE,"Sheet16"}</definedName>
    <definedName name="상주감독" hidden="1">{#N/A,#N/A,FALSE,"지침";#N/A,#N/A,FALSE,"환경분석";#N/A,#N/A,FALSE,"Sheet16"}</definedName>
    <definedName name="상주감리" localSheetId="0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서류3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석" localSheetId="0" hidden="1">{#N/A,#N/A,FALSE,"지침";#N/A,#N/A,FALSE,"환경분석";#N/A,#N/A,FALSE,"Sheet16"}</definedName>
    <definedName name="석" hidden="1">{#N/A,#N/A,FALSE,"지침";#N/A,#N/A,FALSE,"환경분석";#N/A,#N/A,FALSE,"Sheet16"}</definedName>
    <definedName name="설비" hidden="1">{#N/A,#N/A,TRUE,"960318-1";#N/A,#N/A,TRUE,"960318-2";#N/A,#N/A,TRUE,"960318-3"}</definedName>
    <definedName name="설비1" hidden="1">{#N/A,#N/A,TRUE,"960318-1";#N/A,#N/A,TRUE,"960318-2";#N/A,#N/A,TRUE,"960318-3"}</definedName>
    <definedName name="성도" hidden="1">{#N/A,#N/A,TRUE,"960318-1";#N/A,#N/A,TRUE,"960318-2";#N/A,#N/A,TRUE,"960318-3"}</definedName>
    <definedName name="수원지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수원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승" localSheetId="0" hidden="1">{#N/A,#N/A,FALSE,"지침";#N/A,#N/A,FALSE,"환경분석";#N/A,#N/A,FALSE,"Sheet16"}</definedName>
    <definedName name="승" hidden="1">{#N/A,#N/A,FALSE,"지침";#N/A,#N/A,FALSE,"환경분석";#N/A,#N/A,FALSE,"Sheet16"}</definedName>
    <definedName name="신화" hidden="1">{#N/A,#N/A,TRUE,"960318-1";#N/A,#N/A,TRUE,"960318-2";#N/A,#N/A,TRUE,"960318-3"}</definedName>
    <definedName name="실행2" localSheetId="0" hidden="1">{#N/A,#N/A,FALSE,"지침";#N/A,#N/A,FALSE,"환경분석";#N/A,#N/A,FALSE,"Sheet16"}</definedName>
    <definedName name="실행2" hidden="1">{#N/A,#N/A,FALSE,"지침";#N/A,#N/A,FALSE,"환경분석";#N/A,#N/A,FALSE,"Sheet16"}</definedName>
    <definedName name="ㅇㄴㄹㄴㅇ" hidden="1">{#N/A,"수불부",FALSE,"사급자재수불서";#N/A,"수불부",FALSE,"사급자재수불서"}</definedName>
    <definedName name="ㅇㄴㄻㅎㅈㄷㅈㄷㄴ" hidden="1">{"'Sheet1'!$D$19","'Sheet1'!$B$22:$E$22"}</definedName>
    <definedName name="ㅇㄴㅁㄹㅇㄻㅇㄹㄴㅇ" hidden="1">{#N/A,"수불부",FALSE,"사급자재수불서";#N/A,"수불부",FALSE,"사급자재수불서"}</definedName>
    <definedName name="ㅇㄶㄹㄷㄱㄹㅈ" hidden="1">{#N/A,"수불부",FALSE,"사급자재수불서";#N/A,"수불부",FALSE,"사급자재수불서"}</definedName>
    <definedName name="ㅇㄶㅁㄴㄱㄷ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ㄹ" hidden="1">{#N/A,"수불부",FALSE,"사급자재수불서";#N/A,"수불부",FALSE,"사급자재수불서"}</definedName>
    <definedName name="ㅇㄹㄴ" hidden="1">{#N/A,"수불부",FALSE,"사급자재수불서";#N/A,"수불부",FALSE,"사급자재수불서"}</definedName>
    <definedName name="ㅇㄹㄴㄹ" localSheetId="0" hidden="1">{#N/A,#N/A,FALSE,"지침";#N/A,#N/A,FALSE,"환경분석";#N/A,#N/A,FALSE,"Sheet16"}</definedName>
    <definedName name="ㅇㄹㄴㄹ" hidden="1">{#N/A,#N/A,FALSE,"지침";#N/A,#N/A,FALSE,"환경분석";#N/A,#N/A,FALSE,"Sheet16"}</definedName>
    <definedName name="ㅇㄹㄴㅁㅎㅁㄴ" hidden="1">{#N/A,"수불부",FALSE,"사급자재수불서";#N/A,"수불부",FALSE,"사급자재수불서"}</definedName>
    <definedName name="ㅇㄹㄶㄴㅇㅎ" hidden="1">{#N/A,#N/A,FALSE,"표지목차"}</definedName>
    <definedName name="ㅇㄹㄹ" localSheetId="0" hidden="1">#REF!</definedName>
    <definedName name="ㅇㄹㄹ" hidden="1">#REF!</definedName>
    <definedName name="ㅇㄹㅇㄹ" hidden="1">#REF!</definedName>
    <definedName name="ㅇㄻㄴㅀ" hidden="1">{#N/A,"수불부",FALSE,"사급자재수불서";#N/A,"수불부",FALSE,"사급자재수불서"}</definedName>
    <definedName name="ㅇㅁㄶㄴㅇㅁㅀㅇㄴ" hidden="1">{#N/A,"수불부",FALSE,"사급자재수불서";#N/A,"수불부",FALSE,"사급자재수불서"}</definedName>
    <definedName name="ㅇㅇㄹ" hidden="1">#REF!</definedName>
    <definedName name="ㅇㅇㅇ" hidden="1">#REF!</definedName>
    <definedName name="ㅇㅇㅇㅇ" hidden="1">#REF!</definedName>
    <definedName name="ㅇㅎㅁㅇㅎㄴㅇㅁ" hidden="1">{#N/A,"수불부",FALSE,"사급자재수불서";#N/A,"수불부",FALSE,"사급자재수불서"}</definedName>
    <definedName name="야간" localSheetId="0" hidden="1">{#N/A,#N/A,FALSE,"지침";#N/A,#N/A,FALSE,"환경분석";#N/A,#N/A,FALSE,"Sheet16"}</definedName>
    <definedName name="야간" hidden="1">{#N/A,#N/A,FALSE,"지침";#N/A,#N/A,FALSE,"환경분석";#N/A,#N/A,FALSE,"Sheet16"}</definedName>
    <definedName name="어랑너ㅣㄹㄴㅇ" hidden="1">{#N/A,"수불부",FALSE,"사급자재수불서";#N/A,"수불부",FALSE,"사급자재수불서"}</definedName>
    <definedName name="없음" localSheetId="0" hidden="1">[3]DHEQSUPT!#REF!</definedName>
    <definedName name="없음" hidden="1">[3]DHEQSUPT!#REF!</definedName>
    <definedName name="영상" hidden="1">{#N/A,#N/A,TRUE,"960318-1";#N/A,#N/A,TRUE,"960318-2";#N/A,#N/A,TRUE,"960318-3"}</definedName>
    <definedName name="영상1" hidden="1">{#N/A,#N/A,TRUE,"960318-1";#N/A,#N/A,TRUE,"960318-2";#N/A,#N/A,TRUE,"960318-3"}</definedName>
    <definedName name="완공3" hidden="1">#REF!</definedName>
    <definedName name="워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워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월별투입" localSheetId="0" hidden="1">{#N/A,#N/A,FALSE,"지침";#N/A,#N/A,FALSE,"환경분석";#N/A,#N/A,FALSE,"Sheet16"}</definedName>
    <definedName name="월별투입" hidden="1">{#N/A,#N/A,FALSE,"지침";#N/A,#N/A,FALSE,"환경분석";#N/A,#N/A,FALSE,"Sheet16"}</definedName>
    <definedName name="이정" hidden="1">{#N/A,#N/A,FALSE,"2~8번"}</definedName>
    <definedName name="인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공항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hidden="1">#REF!</definedName>
    <definedName name="일투입" localSheetId="0" hidden="1">{#N/A,#N/A,FALSE,"지침";#N/A,#N/A,FALSE,"환경분석";#N/A,#N/A,FALSE,"Sheet16"}</definedName>
    <definedName name="일투입" hidden="1">{#N/A,#N/A,FALSE,"지침";#N/A,#N/A,FALSE,"환경분석";#N/A,#N/A,FALSE,"Sheet16"}</definedName>
    <definedName name="ㅈ" hidden="1">{#N/A,#N/A,FALSE,"혼합골재"}</definedName>
    <definedName name="ㅈㅂㄴㅂ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ㅂㄴㅂ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ㅈ" hidden="1">{#N/A,"수불부",FALSE,"사급자재수불서";#N/A,"수불부",FALSE,"사급자재수불서"}</definedName>
    <definedName name="ㅈㅈㅈ" hidden="1">{"'Sheet1'!$D$19","'Sheet1'!$B$22:$E$22"}</definedName>
    <definedName name="자재단가" localSheetId="0" hidden="1">[13]운반!#REF!</definedName>
    <definedName name="전체제조총괄표" hidden="1">{"'건축내역'!$A$1:$L$413"}</definedName>
    <definedName name="종합청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간" localSheetId="0" hidden="1">{#N/A,#N/A,FALSE,"지침";#N/A,#N/A,FALSE,"환경분석";#N/A,#N/A,FALSE,"Sheet16"}</definedName>
    <definedName name="주간" hidden="1">{#N/A,#N/A,FALSE,"지침";#N/A,#N/A,FALSE,"환경분석";#N/A,#N/A,FALSE,"Sheet16"}</definedName>
    <definedName name="집행" hidden="1">{#N/A,#N/A,TRUE,"960318-1";#N/A,#N/A,TRUE,"960318-2";#N/A,#N/A,TRUE,"960318-3"}</definedName>
    <definedName name="집행품의" hidden="1">{#N/A,#N/A,TRUE,"960318-1";#N/A,#N/A,TRUE,"960318-2";#N/A,#N/A,TRUE,"960318-3"}</definedName>
    <definedName name="ㅊ" hidden="1">{#N/A,#N/A,TRUE,"총괄"}</definedName>
    <definedName name="총괄" hidden="1">{#N/A,#N/A,TRUE,"총괄"}</definedName>
    <definedName name="콘크리트2" hidden="1">#REF!</definedName>
    <definedName name="토적계산" hidden="1">#REF!</definedName>
    <definedName name="ㅍ" hidden="1">{#N/A,"수불부",FALSE,"사급자재수불서";#N/A,"수불부",FALSE,"사급자재수불서"}</definedName>
    <definedName name="표면" hidden="1">{#N/A,#N/A,TRUE,"총괄"}</definedName>
    <definedName name="표지" hidden="1">{#N/A,#N/A,TRUE,"총괄"}</definedName>
    <definedName name="ㅎㄴㅁㄹㅇㄹㄴ" hidden="1">{#N/A,"수불부",FALSE,"사급자재수불서";#N/A,"수불부",FALSE,"사급자재수불서"}</definedName>
    <definedName name="ㅎㅁㄶㄹ" hidden="1">{#N/A,#N/A,FALSE,"조골재"}</definedName>
    <definedName name="ㅎㅁㄹㄷㅂㅎ" hidden="1">{#N/A,#N/A,FALSE,"배수1"}</definedName>
    <definedName name="하" localSheetId="0" hidden="1">{#N/A,#N/A,FALSE,"지침";#N/A,#N/A,FALSE,"환경분석";#N/A,#N/A,FALSE,"Sheet16"}</definedName>
    <definedName name="하" hidden="1">{#N/A,#N/A,FALSE,"지침";#N/A,#N/A,FALSE,"환경분석";#N/A,#N/A,FALSE,"Sheet16"}</definedName>
    <definedName name="하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갇" hidden="1">{#N/A,#N/A,FALSE,"표지목차"}</definedName>
    <definedName name="ㅏㅡㅅ덙럱커ㅗ" hidden="1">{#N/A,#N/A,FALSE,"운반시간"}</definedName>
    <definedName name="ㅓㄵㅅ넞ㄴ" hidden="1">{#N/A,#N/A,FALSE,"혼합골재"}</definedName>
    <definedName name="ㅓ덪ㄴ러" hidden="1">{#N/A,#N/A,FALSE,"운반시간"}</definedName>
    <definedName name="ㅓㅈ너ㅗㄱㅈ" hidden="1">{#N/A,#N/A,FALSE,"포장2"}</definedName>
    <definedName name="ㅓㅈ넌젖" hidden="1">{#N/A,#N/A,FALSE,"포장1";#N/A,#N/A,FALSE,"포장1"}</definedName>
    <definedName name="ㅓㅈㄵㅅ겆ㄱ" hidden="1">{#N/A,#N/A,FALSE,"2~8번"}</definedName>
    <definedName name="ㅓ저넞ㄴㄱㄱㅈㅁ" hidden="1">{#N/A,#N/A,FALSE,"부대2"}</definedName>
    <definedName name="ㅓ저ㅏㅅ젖거" hidden="1">{#N/A,#N/A,FALSE,"이정표"}</definedName>
    <definedName name="ㅓㅏㅈ넌저" hidden="1">{#N/A,#N/A,FALSE,"혼합골재"}</definedName>
    <definedName name="ㅓㅏㅓㄷ서" hidden="1">{#N/A,#N/A,FALSE,"구조1"}</definedName>
    <definedName name="ㅓㅗ" hidden="1">{#N/A,"수불부",FALSE,"사급자재수불서";#N/A,"수불부",FALSE,"사급자재수불서"}</definedName>
    <definedName name="ㅔ3" hidden="1">{#N/A,#N/A,FALSE,"배수1"}</definedName>
    <definedName name="ㅔㅐㅔ" hidden="1">{#N/A,"수불부",FALSE,"사급자재수불서";#N/A,"수불부",FALSE,"사급자재수불서"}</definedName>
    <definedName name="ㅗㄱ저ㅓㄱㅈ" hidden="1">{#N/A,#N/A,FALSE,"이정표"}</definedName>
    <definedName name="ㅗ모ㅓㅗ56" hidden="1">{#N/A,#N/A,FALSE,"속도"}</definedName>
    <definedName name="ㅗㅎㅇㅁㄹㅇㅎ" hidden="1">{#N/A,"수불부",FALSE,"사급자재수불서";#N/A,"수불부",FALSE,"사급자재수불서"}</definedName>
    <definedName name="ㅗㅓ" localSheetId="7" hidden="1">{"'제조(순번)'!$A$386:$A$387","'제조(순번)'!$A$1:$H$399"}</definedName>
    <definedName name="ㅗㅓ" hidden="1">{"'제조(순번)'!$A$386:$A$387","'제조(순번)'!$A$1:$H$399"}</definedName>
    <definedName name="ㅗㅗ" hidden="1">#REF!</definedName>
    <definedName name="ㅗㅗㅗㅗ" hidden="1">#REF!</definedName>
    <definedName name="ㅗㅛㅈㄱ너" hidden="1">{#N/A,#N/A,FALSE,"속도"}</definedName>
    <definedName name="ㅛㅛㅛㅛ" hidden="1">[14]수량산출!$A$1:$A$8561</definedName>
    <definedName name="ㅜ" hidden="1">[15]수량산출!#REF!</definedName>
    <definedName name="ㅡ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7" i="14" l="1"/>
  <c r="A6" i="14"/>
  <c r="A1" i="15"/>
  <c r="J29" i="14" l="1"/>
  <c r="H29" i="14"/>
  <c r="F29" i="14" l="1"/>
  <c r="L29" i="14" s="1"/>
  <c r="D32" i="13" l="1"/>
  <c r="D10" i="13"/>
  <c r="A7" i="12"/>
  <c r="A6" i="12"/>
  <c r="A5" i="12"/>
  <c r="A4" i="12"/>
  <c r="A1" i="13" l="1"/>
  <c r="A4" i="13"/>
  <c r="T16" i="9" l="1"/>
  <c r="T14" i="9"/>
  <c r="H27" i="9" l="1"/>
  <c r="E20" i="10" l="1"/>
  <c r="E19" i="10"/>
  <c r="F27" i="9" l="1"/>
  <c r="E21" i="10" l="1"/>
  <c r="J27" i="9" l="1"/>
  <c r="L27" i="9"/>
  <c r="E22" i="10" l="1"/>
  <c r="E23" i="10"/>
</calcChain>
</file>

<file path=xl/sharedStrings.xml><?xml version="1.0" encoding="utf-8"?>
<sst xmlns="http://schemas.openxmlformats.org/spreadsheetml/2006/main" count="1957" uniqueCount="639">
  <si>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</si>
  <si>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</si>
  <si>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</si>
  <si>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</si>
  <si>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</si>
  <si>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</si>
  <si>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</si>
  <si>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</si>
  <si>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</si>
  <si>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</si>
  <si>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</si>
  <si>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</si>
  <si>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</si>
  <si>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</si>
  <si>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</si>
  <si>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</si>
  <si>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</si>
  <si>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</si>
  <si>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</si>
  <si>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</si>
  <si>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</si>
  <si>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</si>
  <si>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</si>
  <si>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</si>
  <si>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</si>
  <si>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</si>
  <si>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</si>
  <si>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</si>
  <si>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</si>
  <si>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</si>
  <si>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</si>
  <si>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</si>
  <si>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</si>
  <si>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</si>
  <si>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</si>
  <si>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</si>
  <si>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</si>
  <si>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</si>
  <si>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</si>
  <si>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</si>
  <si>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</si>
  <si>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</si>
  <si>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</si>
  <si>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</si>
  <si>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</si>
  <si>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</si>
  <si>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</si>
  <si>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</si>
  <si>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</si>
  <si>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</si>
  <si>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</si>
  <si>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</si>
  <si>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■ 건 축 공 사</t>
  </si>
  <si>
    <t>0101</t>
  </si>
  <si>
    <t>가  설  공  사</t>
  </si>
  <si>
    <t>010101</t>
  </si>
  <si>
    <t>콘테이너형 가설사무소 설치 및 해체</t>
  </si>
  <si>
    <t>3.0*6.0m, 3개월</t>
  </si>
  <si>
    <t>개소</t>
  </si>
  <si>
    <t>5AF6065C7561090535B73D6EC0963C</t>
  </si>
  <si>
    <t>T</t>
  </si>
  <si>
    <t>F</t>
  </si>
  <si>
    <t>0101015AF6065C7561090535B73D6EC0963C</t>
  </si>
  <si>
    <t>강관 조립말비계(이동식)설치 및 해체</t>
  </si>
  <si>
    <t>높이 2m, 3개월</t>
  </si>
  <si>
    <t>대</t>
  </si>
  <si>
    <t>5AF6065FC8510990398E906502BA95</t>
  </si>
  <si>
    <t>0101015AF6065FC8510990398E906502BA95</t>
  </si>
  <si>
    <t>시스템비계(발판2열) 10m 이하.</t>
  </si>
  <si>
    <t>3개월</t>
  </si>
  <si>
    <t>m2</t>
  </si>
  <si>
    <t>5AF6065C745109B123076168A6F631</t>
  </si>
  <si>
    <t>0101015AF6065C745109B123076168A6F631</t>
  </si>
  <si>
    <t>가설칸막이 설치및해체</t>
  </si>
  <si>
    <t>샌드위치판넬 50T</t>
  </si>
  <si>
    <t>M2</t>
  </si>
  <si>
    <t>5AF6065A480109A99D755668BFF914</t>
  </si>
  <si>
    <t>0101015AF6065A480109A99D755668BFF914</t>
  </si>
  <si>
    <t>인접건물 지붕 보양</t>
  </si>
  <si>
    <t>5AF6065A480109A99D755668BFF916</t>
  </si>
  <si>
    <t>0101015AF6065A480109A99D755668BFF916</t>
  </si>
  <si>
    <t>건축물 현장정리</t>
  </si>
  <si>
    <t>5AF6065A480109A99D4818699F5FF9</t>
  </si>
  <si>
    <t>0101015AF6065A480109A99D4818699F5FF9</t>
  </si>
  <si>
    <t>준공청소</t>
  </si>
  <si>
    <t>5AF6065A4D8109F67C08996BABC7FD</t>
  </si>
  <si>
    <t>0101015AF6065A4D8109F67C08996BABC7FD</t>
  </si>
  <si>
    <t>집기 이동</t>
  </si>
  <si>
    <t>5AF6065A4D8109F67C08996BABC7FC</t>
  </si>
  <si>
    <t>0101015AF6065A4D8109F67C08996BABC7FC</t>
  </si>
  <si>
    <t>외벽마감 장비대</t>
  </si>
  <si>
    <t>크레인+고소작업차</t>
  </si>
  <si>
    <t>식</t>
  </si>
  <si>
    <t>5AF6065A480109A99D755668BFF917</t>
  </si>
  <si>
    <t>0101015AF6065A480109A99D755668BFF917</t>
  </si>
  <si>
    <t>[ 합           계 ]</t>
  </si>
  <si>
    <t>TOTAL</t>
  </si>
  <si>
    <t>조적,방수,타일공사</t>
  </si>
  <si>
    <t>010102</t>
  </si>
  <si>
    <t>도기질타일 떠붙이기(바탕 24mm)</t>
  </si>
  <si>
    <t>벽, 400*250(백색줄눈)</t>
  </si>
  <si>
    <t>5AF6C6AE7FE10954A066F16501FC39</t>
  </si>
  <si>
    <t>0101025AF6C6AE7FE10954A066F16501FC39</t>
  </si>
  <si>
    <t>시멘트 액체방수</t>
  </si>
  <si>
    <t>벽</t>
  </si>
  <si>
    <t>5AF69673EA51096A6050936D90667B</t>
  </si>
  <si>
    <t>0101025AF69673EA51096A6050936D90667B</t>
  </si>
  <si>
    <t>외벽판넬하부조적받침 설치</t>
  </si>
  <si>
    <t>0.5B, H=100</t>
  </si>
  <si>
    <t>M</t>
  </si>
  <si>
    <t>5AF6762C65B109BEE0A2866E93CAA5</t>
  </si>
  <si>
    <t>0101025AF6762C65B109BEE0A2866E93CAA5</t>
  </si>
  <si>
    <t>시멘트</t>
  </si>
  <si>
    <t>40KG</t>
  </si>
  <si>
    <t>포</t>
  </si>
  <si>
    <t>5DDA7621FF4109515ECB4D6DC71933BAC10F43</t>
  </si>
  <si>
    <t>0101025DDA7621FF4109515ECB4D6DC71933BAC10F43</t>
  </si>
  <si>
    <t>모래</t>
  </si>
  <si>
    <t>도착도</t>
  </si>
  <si>
    <t>M3</t>
  </si>
  <si>
    <t>5DF546F4C741095CD35D6065D2D56DDDB772E8</t>
  </si>
  <si>
    <t>0101025DF546F4C741095CD35D6065D2D56DDDB772E8</t>
  </si>
  <si>
    <t>벽체 보강 공사</t>
  </si>
  <si>
    <t>010103</t>
  </si>
  <si>
    <t>SC1 각관기둥 보강/H=2030</t>
  </si>
  <si>
    <t>ㅁ-100*100*3.2, BASE PL 220*220*12t+케미칼앵커 M12 4EA</t>
  </si>
  <si>
    <t>5AF6F6E2440109434293326F348D7C</t>
  </si>
  <si>
    <t>0101035AF6F6E2440109434293326F348D7C</t>
  </si>
  <si>
    <t>SC1 각관기둥 보강/H=2670</t>
  </si>
  <si>
    <t>5AF6F6E2440109434293326F348D7F</t>
  </si>
  <si>
    <t>0101035AF6F6E2440109434293326F348D7F</t>
  </si>
  <si>
    <t>SC1 각관기둥 보강/H=2800</t>
  </si>
  <si>
    <t>5AF6F6E2440109434293326F348D7E</t>
  </si>
  <si>
    <t>0101035AF6F6E2440109434293326F348D7E</t>
  </si>
  <si>
    <t>조적벽 탄성조인트 보강</t>
  </si>
  <si>
    <t>50*100, 컷팅+백업재 50mm 스치로폴+코킹</t>
  </si>
  <si>
    <t>5AF6F6E2440109434293326F348D79</t>
  </si>
  <si>
    <t>0101035AF6F6E2440109434293326F348D79</t>
  </si>
  <si>
    <t>전도방지 철판 보강</t>
  </si>
  <si>
    <t>400*150*6T, 고정앵커 M12*2EA</t>
  </si>
  <si>
    <t>5AF6F6E2440109434293326F348D78</t>
  </si>
  <si>
    <t>0101035AF6F6E2440109434293326F348D78</t>
  </si>
  <si>
    <t>벽 보강각관 설치</t>
  </si>
  <si>
    <t>ㅁ-150*150*4.5T, 녹막이포함</t>
  </si>
  <si>
    <t>5AF6E6F5E00109D032BB3F61EF6537</t>
  </si>
  <si>
    <t>0101035AF6E6F5E00109D032BB3F61EF6537</t>
  </si>
  <si>
    <t>창호및유리공사</t>
  </si>
  <si>
    <t>010104</t>
  </si>
  <si>
    <t>CAW01/방화창</t>
  </si>
  <si>
    <t>1.800 x 1.300 = 2.340, 유리포함 자재 견적</t>
  </si>
  <si>
    <t>EA</t>
  </si>
  <si>
    <t>5AF6D6949161091B2E36A162124302</t>
  </si>
  <si>
    <t>0101045AF6D6949161091B2E36A162124302</t>
  </si>
  <si>
    <t>CAW02</t>
  </si>
  <si>
    <t>2.100 x 1.150 = 2.415</t>
  </si>
  <si>
    <t>5AF6D6949161091B2E36A162124300</t>
  </si>
  <si>
    <t>0101045AF6D6949161091B2E36A162124300</t>
  </si>
  <si>
    <t>CAW03</t>
  </si>
  <si>
    <t>2.100 x 1.300 = 2.730</t>
  </si>
  <si>
    <t>5AF6D6949161091B2E36A162124306</t>
  </si>
  <si>
    <t>0101045AF6D6949161091B2E36A162124306</t>
  </si>
  <si>
    <t>CAW04</t>
  </si>
  <si>
    <t>2.100 x 1.400 = 2.940</t>
  </si>
  <si>
    <t>5AF6D6949161091B2E36A162124304</t>
  </si>
  <si>
    <t>0101045AF6D6949161091B2E36A162124304</t>
  </si>
  <si>
    <t>알루미늄 방충망</t>
  </si>
  <si>
    <t>불소수지, 미서기(후레임 포함)</t>
  </si>
  <si>
    <t>5DDA7621F93109A9C25DC7645D2BBE6FED6C8E</t>
  </si>
  <si>
    <t>0101045DDA7621F93109A9C25DC7645D2BBE6FED6C8E</t>
  </si>
  <si>
    <t>복층유리</t>
  </si>
  <si>
    <t>복층유리, 로이, 투명, 24mm</t>
  </si>
  <si>
    <t>5DDA7621F93109A9EDAA1964CCBB41E2D48882</t>
  </si>
  <si>
    <t>0101045DDA7621F93109A9EDAA1964CCBB41E2D48882</t>
  </si>
  <si>
    <t>창호유리설치 / 복층유리</t>
  </si>
  <si>
    <t>유리두께 24mm 이하</t>
  </si>
  <si>
    <t>5AF6D69D8E410936657BD3617297FA</t>
  </si>
  <si>
    <t>0101045AF6D69D8E410936657BD3617297FA</t>
  </si>
  <si>
    <t>복층유리주위 코킹</t>
  </si>
  <si>
    <t>5*5, 실리콘</t>
  </si>
  <si>
    <t>5AF6D69D871109DF45863A642D88D0</t>
  </si>
  <si>
    <t>0101045AF6D69D871109DF45863A642D88D0</t>
  </si>
  <si>
    <t>수밀코킹(실리콘)</t>
  </si>
  <si>
    <t>삼각, 10mm, 창호주위</t>
  </si>
  <si>
    <t>5AF6967CC6F109B286300F62425DBF</t>
  </si>
  <si>
    <t>0101045AF6967CC6F109B286300F62425DBF</t>
  </si>
  <si>
    <t>창문틀주위우레탄폼충진.</t>
  </si>
  <si>
    <t>m</t>
  </si>
  <si>
    <t>5AF706CB4EF1091AE4DB6A6A7B3847</t>
  </si>
  <si>
    <t>0101045AF706CB4EF1091AE4DB6A6A7B3847</t>
  </si>
  <si>
    <t>도  장  공  사</t>
  </si>
  <si>
    <t>010105</t>
  </si>
  <si>
    <t>내화페인트</t>
  </si>
  <si>
    <t>1시간</t>
  </si>
  <si>
    <t>㎡</t>
  </si>
  <si>
    <t>5AF646FE67E10982F73CCE67A09763</t>
  </si>
  <si>
    <t>0101055AF646FE67E10982F73CCE67A09763</t>
  </si>
  <si>
    <t>바탕만들기+수성페인트 롤러칠(재료비 포함)</t>
  </si>
  <si>
    <t>외부, 3회 1급, con'c·mortar면</t>
  </si>
  <si>
    <t>5AF6F6E096A109AD4709B465C63FAC</t>
  </si>
  <si>
    <t>0101055AF6F6E096A109AD4709B465C63FAC</t>
  </si>
  <si>
    <t>내부 2회, con'c·mortar면, 친환경</t>
  </si>
  <si>
    <t>5AF6F6E096A109AD4724AC679171CF</t>
  </si>
  <si>
    <t>0101055AF6F6E096A109AD4724AC679171CF</t>
  </si>
  <si>
    <t>내부 2회, G.B.면 줄퍼티, 친환경</t>
  </si>
  <si>
    <t>5AF6F6E096A109AD4724AC60619B74</t>
  </si>
  <si>
    <t>0101055AF6F6E096A109AD4724AC60619B74</t>
  </si>
  <si>
    <t>내천장 2회, G.B.면 줄퍼티, 친환경</t>
  </si>
  <si>
    <t>5AF6F6E096A109AD47240C650AD211</t>
  </si>
  <si>
    <t>0101055AF6F6E096A109AD47240C650AD211</t>
  </si>
  <si>
    <t>바탕면 정리</t>
  </si>
  <si>
    <t>기존및철거면</t>
  </si>
  <si>
    <t>5AF666C77A010991C449ED60135381</t>
  </si>
  <si>
    <t>0101055AF666C77A010991C449ED60135381</t>
  </si>
  <si>
    <t>수  장  공  사</t>
  </si>
  <si>
    <t>010106</t>
  </si>
  <si>
    <t>알미늄복합패널(준불연) 설치</t>
  </si>
  <si>
    <t>ㅁ-50*50-1.6t+구조용실란트 포함</t>
  </si>
  <si>
    <t>5AF6A6604F710950839BF2693AE093</t>
  </si>
  <si>
    <t>0101065AF6A6604F710950839BF2693AE093</t>
  </si>
  <si>
    <t>그라스울페널 설치 - 벽</t>
  </si>
  <si>
    <t>125mm, ㅁ-50*50 하지,코킹포함</t>
  </si>
  <si>
    <t>5AF6E6FED9F10940CB988D6359CAFD</t>
  </si>
  <si>
    <t>0101065AF6E6FED9F10940CB988D6359CAFD</t>
  </si>
  <si>
    <t>외벽 징크마감</t>
  </si>
  <si>
    <t>하지포함</t>
  </si>
  <si>
    <t>5AF6A6604F710950839BF2693AE097</t>
  </si>
  <si>
    <t>0101065AF6A6604F710950839BF2693AE097</t>
  </si>
  <si>
    <t>경량철골천정틀.</t>
  </si>
  <si>
    <t>M-BAR, H:1m미만. 인써트 유</t>
  </si>
  <si>
    <t>5AF6B6417D01092F41905864D58745</t>
  </si>
  <si>
    <t>0101065AF6B6417D01092F41905864D58745</t>
  </si>
  <si>
    <t>비닐타일 깔기</t>
  </si>
  <si>
    <t>비닐타일, 3*450*450mm, 데코타일</t>
  </si>
  <si>
    <t>5AF6E6FD39F109BC51A2246A15E2A3</t>
  </si>
  <si>
    <t>0101065AF6E6FD39F109BC51A2246A15E2A3</t>
  </si>
  <si>
    <t>비닐시트 깔기 - 전면접착 방식</t>
  </si>
  <si>
    <t>비닐시트, 2.0mm, 모노륨</t>
  </si>
  <si>
    <t>5AF6E6FD39F109BC4760CB68653BE3</t>
  </si>
  <si>
    <t>0101065AF6E6FD39F109BC4760CB68653BE3</t>
  </si>
  <si>
    <t>도배바름(합판·석고보드면)</t>
  </si>
  <si>
    <t>벽, 방염</t>
  </si>
  <si>
    <t>5AF6E6FEDE710976D24D43610BBD91</t>
  </si>
  <si>
    <t>0101065AF6E6FEDE710976D24D43610BBD91</t>
  </si>
  <si>
    <t>천장, 방염</t>
  </si>
  <si>
    <t>5AF6E6FEDE710976B767866991860F</t>
  </si>
  <si>
    <t>0101065AF6E6FEDE710976B767866991860F</t>
  </si>
  <si>
    <t>경량칸막이 설치</t>
  </si>
  <si>
    <t>100T,ㅁ-30*30 @450 미송각재틀+석고판 9.5T 2겹 양면</t>
  </si>
  <si>
    <t>5AF6E6FFE711094CC582BB6A8DDAD3</t>
  </si>
  <si>
    <t>0101065AF6E6FFE711094CC582BB6A8DDAD3</t>
  </si>
  <si>
    <t>경량벽체 마감</t>
  </si>
  <si>
    <t>ㅁ-30*30 @450 미송각재틀+석고판 9.5T 2겹 한면</t>
  </si>
  <si>
    <t>5AF6E6FFE711094CC582BB6A8DDAD1</t>
  </si>
  <si>
    <t>0101065AF6E6FFE711094CC582BB6A8DDAD1</t>
  </si>
  <si>
    <t>천장 석고판 붙임</t>
  </si>
  <si>
    <t>천장, 9.5T 2겹 붙임</t>
  </si>
  <si>
    <t>5AF6E6FFE711094CF2C8AF6A1F8D50</t>
  </si>
  <si>
    <t>0101065AF6E6FFE711094CF2C8AF6A1F8D50</t>
  </si>
  <si>
    <t>PF보드 단열재 타정부착 - 외벽</t>
  </si>
  <si>
    <t>60mm</t>
  </si>
  <si>
    <t>5AF6E6F8B4E109D853D32C6B9F3D1F</t>
  </si>
  <si>
    <t>0101065AF6E6F8B4E109D853D32C6B9F3D1F</t>
  </si>
  <si>
    <t>천장 흡음보드 설치</t>
  </si>
  <si>
    <t>25t</t>
  </si>
  <si>
    <t>5AF6E6F1068109598D59606D71749D</t>
  </si>
  <si>
    <t>0101065AF6E6F1068109598D59606D71749D</t>
  </si>
  <si>
    <t>철재커텐박스(ㄱ자형)</t>
  </si>
  <si>
    <t>150*150*1.2t, STL(도장 유)</t>
  </si>
  <si>
    <t>5AF6E6F4DA2109343938B562EEBE4E</t>
  </si>
  <si>
    <t>0101065AF6E6F4DA2109343938B562EEBE4E</t>
  </si>
  <si>
    <t>목재몰딩 설치</t>
  </si>
  <si>
    <t>5AF6E6FD3D510967FFA10E6594A0DB</t>
  </si>
  <si>
    <t>0101065AF6E6FD3D510967FFA10E6594A0DB</t>
  </si>
  <si>
    <t>MDF 랩핑 걸레받이 설치</t>
  </si>
  <si>
    <t>T=9, H=100</t>
  </si>
  <si>
    <t>5AF6E6FD3D510967B1F833686E88FE</t>
  </si>
  <si>
    <t>0101065AF6E6FD3D510967B1F833686E88FE</t>
  </si>
  <si>
    <t>외벽하부 베이스찬넬</t>
  </si>
  <si>
    <t>5AF6F6E2440109434293326F348D7A</t>
  </si>
  <si>
    <t>0101065AF6F6E2440109434293326F348D7A</t>
  </si>
  <si>
    <t>철  거  공  사</t>
  </si>
  <si>
    <t>010107</t>
  </si>
  <si>
    <t>경량천장철골틀 해체</t>
  </si>
  <si>
    <t>5AF706CB44F10902E001AF65599987</t>
  </si>
  <si>
    <t>0101075AF706CB44F10902E001AF65599987</t>
  </si>
  <si>
    <t>조적벽 해체</t>
  </si>
  <si>
    <t>H=3.6m 이하</t>
  </si>
  <si>
    <t>5AF706CB44F10902E001D46998FE22</t>
  </si>
  <si>
    <t>0101075AF706CB44F10902E001D46998FE22</t>
  </si>
  <si>
    <t>외벽 징크판넬마감 철거</t>
  </si>
  <si>
    <t>5AF706CB44F10902E001CA6335C1A9</t>
  </si>
  <si>
    <t>0101075AF706CB44F10902E001CA6335C1A9</t>
  </si>
  <si>
    <t>외벽 시멘트판넬마감 철거</t>
  </si>
  <si>
    <t>5AF706CB44F10902E001CA6335C24E</t>
  </si>
  <si>
    <t>0101075AF706CB44F10902E001CA6335C24E</t>
  </si>
  <si>
    <t>석고판 해체</t>
  </si>
  <si>
    <t>벽 2겹, 하지포함</t>
  </si>
  <si>
    <t>5AF706CB44F10902E001F7679378FA</t>
  </si>
  <si>
    <t>0101075AF706CB44F10902E001F7679378FA</t>
  </si>
  <si>
    <t>경량벽체칸막이 철거</t>
  </si>
  <si>
    <t>5AF706CB44F10902E001F7679378F9</t>
  </si>
  <si>
    <t>0101075AF706CB44F10902E001F7679378F9</t>
  </si>
  <si>
    <t>천장 2겹</t>
  </si>
  <si>
    <t>5AF706CB44F10902E001F767937B4E</t>
  </si>
  <si>
    <t>0101075AF706CB44F10902E001F767937B4E</t>
  </si>
  <si>
    <t>천장 흡음보드 철거</t>
  </si>
  <si>
    <t>5AF706CB44F10902E001F767937B4D</t>
  </si>
  <si>
    <t>0101075AF706CB44F10902E001F767937B4D</t>
  </si>
  <si>
    <t>도배 해체</t>
  </si>
  <si>
    <t>5AF706CB44F10902E001E5608AB763</t>
  </si>
  <si>
    <t>0101075AF706CB44F10902E001E5608AB763</t>
  </si>
  <si>
    <t>바닥 비닐타일 해체</t>
  </si>
  <si>
    <t>5AF706CB44F10902E00119688FB4AC</t>
  </si>
  <si>
    <t>0101075AF706CB44F10902E00119688FB4AC</t>
  </si>
  <si>
    <t>바닥 장판지 해체</t>
  </si>
  <si>
    <t>5AF706CB44F10902E00119688FB4AD</t>
  </si>
  <si>
    <t>0101075AF706CB44F10902E00119688FB4AD</t>
  </si>
  <si>
    <t>벽 타일마감 철거</t>
  </si>
  <si>
    <t>바탕몰탈 포함</t>
  </si>
  <si>
    <t>5AF706CB44F10902E0010F622C97CB</t>
  </si>
  <si>
    <t>0101075AF706CB44F10902E0010F622C97CB</t>
  </si>
  <si>
    <t>외벽 화강석마감 철거</t>
  </si>
  <si>
    <t>5AF706CB44F10902E0010F622C9477</t>
  </si>
  <si>
    <t>0101075AF706CB44F10902E0010F622C9477</t>
  </si>
  <si>
    <t>화강석창대석 철거</t>
  </si>
  <si>
    <t>W=350*100T</t>
  </si>
  <si>
    <t>5AF706CB44F10902E0010F622C9470</t>
  </si>
  <si>
    <t>0101075AF706CB44F10902E0010F622C9470</t>
  </si>
  <si>
    <t>외벽몰탈 철거</t>
  </si>
  <si>
    <t>5AF706CB44F10902E013FD64F3F66B</t>
  </si>
  <si>
    <t>0101075AF706CB44F10902E013FD64F3F66B</t>
  </si>
  <si>
    <t>알미늄창호 철거</t>
  </si>
  <si>
    <t>방충망포함</t>
  </si>
  <si>
    <t>5AF706CB44F109135731656C95122F</t>
  </si>
  <si>
    <t>0101075AF706CB44F109135731656C95122F</t>
  </si>
  <si>
    <t>블라인드 철거</t>
  </si>
  <si>
    <t>5AF706C8F7E1094700A0AA60F560E5</t>
  </si>
  <si>
    <t>0101075AF706C8F7E1094700A0AA60F560E5</t>
  </si>
  <si>
    <t>바닥및벽체 컷팅</t>
  </si>
  <si>
    <t>5AF706CB44F10902E013FD674B9713</t>
  </si>
  <si>
    <t>0101075AF706CB44F10902E013FD674B9713</t>
  </si>
  <si>
    <t>조경토사부분 철거후 복구</t>
  </si>
  <si>
    <t>5AF706CB44F10902E013FD674B9188</t>
  </si>
  <si>
    <t>0101075AF706CB44F10902E013FD674B9188</t>
  </si>
  <si>
    <t>수목 이식</t>
  </si>
  <si>
    <t>주</t>
  </si>
  <si>
    <t>5AF706CB44F10902E013FD674B918F</t>
  </si>
  <si>
    <t>0101075AF706CB44F10902E013FD674B918F</t>
  </si>
  <si>
    <t>무인택배보관함 이설후 재설치</t>
  </si>
  <si>
    <t>1550*550*H=2100</t>
  </si>
  <si>
    <t>조</t>
  </si>
  <si>
    <t>5AF706C8F7E1094700A0AA60F560E2</t>
  </si>
  <si>
    <t>0101075AF706C8F7E1094700A0AA60F560E2</t>
  </si>
  <si>
    <t>무인택배보관함 박스 이설후 재설치</t>
  </si>
  <si>
    <t>1250*2050*H=2400</t>
  </si>
  <si>
    <t>5AF706C8F7E1094700A0AA60F560E3</t>
  </si>
  <si>
    <t>0101075AF706C8F7E1094700A0AA60F560E3</t>
  </si>
  <si>
    <t>벤치 이설후 재설치</t>
  </si>
  <si>
    <t>1100*250*H=450</t>
  </si>
  <si>
    <t>5AF706C8F7E1094700A0AA60F5618C</t>
  </si>
  <si>
    <t>0101075AF706C8F7E1094700A0AA60F5618C</t>
  </si>
  <si>
    <t>1300*300*H=450</t>
  </si>
  <si>
    <t>5AF706C8F7E1094700A0AA60F5618F</t>
  </si>
  <si>
    <t>0101075AF706C8F7E1094700A0AA60F5618F</t>
  </si>
  <si>
    <t>노래비 이설후 재설치</t>
  </si>
  <si>
    <t>2200*250*H=1200</t>
  </si>
  <si>
    <t>5AF706C8F7E1094700A0AA60F5618E</t>
  </si>
  <si>
    <t>0101075AF706C8F7E1094700A0AA60F5618E</t>
  </si>
  <si>
    <t>노래비받침대 이설후 재설치</t>
  </si>
  <si>
    <t>1000*700*H=600</t>
  </si>
  <si>
    <t>5AF706C8F7E1094700A0AA60F56189</t>
  </si>
  <si>
    <t>0101075AF706C8F7E1094700A0AA60F56189</t>
  </si>
  <si>
    <t>폐기물소운반</t>
  </si>
  <si>
    <t>5AF706CB44F10902E013FD674A89F0</t>
  </si>
  <si>
    <t>0101075AF706CB44F10902E013FD674A89F0</t>
  </si>
  <si>
    <t>건설폐재류 상차비</t>
  </si>
  <si>
    <t>TON</t>
  </si>
  <si>
    <t>5ABB66A83F8109CC32BE09608A8AE4A42D0B9E</t>
  </si>
  <si>
    <t>0101075ABB66A83F8109CC32BE09608A8AE4A42D0B9E</t>
  </si>
  <si>
    <t>혼합건설폐기물 상차비</t>
  </si>
  <si>
    <t>(매립지반입대상 폐기물 포함)</t>
  </si>
  <si>
    <t>5ABB66A83F8109CC32BE09608A8AE4A42D0B9D</t>
  </si>
  <si>
    <t>0101075ABB66A83F8109CC32BE09608A8AE4A42D0B9D</t>
  </si>
  <si>
    <t>■ 건설폐기물처리비</t>
  </si>
  <si>
    <t>0102</t>
  </si>
  <si>
    <t>6</t>
  </si>
  <si>
    <t>건설폐재류</t>
  </si>
  <si>
    <t>가연성이 제거된 재활용이 가능한 혼합물</t>
  </si>
  <si>
    <t>5ABB66A83F8109CC32BE09608A8B8A08118F5E</t>
  </si>
  <si>
    <t>01025ABB66A83F8109CC32BE09608A8B8A08118F5E</t>
  </si>
  <si>
    <t>혼합건설폐기물</t>
  </si>
  <si>
    <t>그 밖의 건설폐기물에 가연성 5% 이하 혼합</t>
  </si>
  <si>
    <t>5ABB66A83F8109CC32BE09608A8B8A08171535</t>
  </si>
  <si>
    <t>01025ABB66A83F8109CC32BE09608A8B8A08171535</t>
  </si>
  <si>
    <t>건설폐재류 운반비</t>
  </si>
  <si>
    <t>15톤 덤프트럭, 30km</t>
  </si>
  <si>
    <t>5ABB66A83F8109CC32BE09608A8AE4A42D09D3</t>
  </si>
  <si>
    <t>01025ABB66A83F8109CC32BE09608A8AE4A42D09D3</t>
  </si>
  <si>
    <t>혼합건설폐기물 운반비</t>
  </si>
  <si>
    <t>16톤 암롤트럭, 30km</t>
  </si>
  <si>
    <t>5ABB66A83F8109CC32BE09608A8AE4A42D0E55</t>
  </si>
  <si>
    <t>01025ABB66A83F8109CC32BE09608A8AE4A42D0E55</t>
  </si>
  <si>
    <t>■ 구조보강공사</t>
  </si>
  <si>
    <t>0103</t>
  </si>
  <si>
    <t>구조 보강 공사</t>
  </si>
  <si>
    <t>5B4E26276CC1090997BB4861669ADC10152A0A</t>
  </si>
  <si>
    <t>01035B4E26276CC1090997BB4861669ADC10152A0A</t>
  </si>
  <si>
    <t>■ 기술 사용료</t>
  </si>
  <si>
    <t>0104</t>
  </si>
  <si>
    <t>7</t>
  </si>
  <si>
    <t>기 술 사 용 료</t>
  </si>
  <si>
    <t>5B4E26276CC1090997BB4861669ADC10152A0D</t>
  </si>
  <si>
    <t>01045B4E26276CC1090997BB4861669ADC10152A0D</t>
  </si>
  <si>
    <t>■ 설 비 공 사</t>
  </si>
  <si>
    <t>0105</t>
  </si>
  <si>
    <t>설비공사</t>
  </si>
  <si>
    <t>5B4E26276CC1090997BB4861669ADC10152A0F</t>
  </si>
  <si>
    <t>01055B4E26276CC1090997BB4861669ADC10152A0F</t>
  </si>
  <si>
    <t>경    비</t>
  </si>
  <si>
    <t>합    계</t>
  </si>
  <si>
    <t>비      고</t>
  </si>
  <si>
    <t>HR</t>
  </si>
  <si>
    <t>보통인부</t>
  </si>
  <si>
    <t>kg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</si>
  <si>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</si>
  <si>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</si>
  <si>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</si>
  <si>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</si>
  <si>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</si>
  <si>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</si>
  <si>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</si>
  <si>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</si>
  <si>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</si>
  <si>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</si>
  <si>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</si>
  <si>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</si>
  <si>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</si>
  <si>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</si>
  <si>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</si>
  <si>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</si>
  <si>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</si>
  <si>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</si>
  <si>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</si>
  <si>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</si>
  <si>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</si>
  <si>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C2</t>
  </si>
  <si>
    <t>경              비</t>
  </si>
  <si>
    <t>C4</t>
  </si>
  <si>
    <t>산  재  보  험  료</t>
  </si>
  <si>
    <t>C5</t>
  </si>
  <si>
    <t>고  용  보  험  료</t>
  </si>
  <si>
    <t>C6</t>
  </si>
  <si>
    <t>국민  건강  보험료</t>
  </si>
  <si>
    <t>C7</t>
  </si>
  <si>
    <t>국민  연금  보험료</t>
  </si>
  <si>
    <t>C8</t>
  </si>
  <si>
    <t>퇴직  공제  부금비</t>
  </si>
  <si>
    <t>CA</t>
  </si>
  <si>
    <t>산업안전보건관리비</t>
  </si>
  <si>
    <t>CB</t>
  </si>
  <si>
    <t>노인장기요양보험료</t>
  </si>
  <si>
    <t>CD</t>
  </si>
  <si>
    <t>석  면  분  담  금</t>
  </si>
  <si>
    <t>CC</t>
  </si>
  <si>
    <t>임 금 채 권 부담금</t>
  </si>
  <si>
    <t>CG</t>
  </si>
  <si>
    <t>기   타    경   비</t>
  </si>
  <si>
    <t>CH</t>
  </si>
  <si>
    <t>환  경  보  전  비</t>
  </si>
  <si>
    <t>CK</t>
  </si>
  <si>
    <t>하도급지급보증수수료</t>
  </si>
  <si>
    <t>CL</t>
  </si>
  <si>
    <t>건설기계대여금지급보증서발급수수료</t>
  </si>
  <si>
    <t>CS</t>
  </si>
  <si>
    <t>S1</t>
  </si>
  <si>
    <t>계</t>
  </si>
  <si>
    <t>D1</t>
  </si>
  <si>
    <t>일  반  관  리  비</t>
  </si>
  <si>
    <t>D2</t>
  </si>
  <si>
    <t>이              윤</t>
  </si>
  <si>
    <t>D4</t>
  </si>
  <si>
    <t>폐 기 물  처 리 비</t>
  </si>
  <si>
    <t>D5</t>
  </si>
  <si>
    <t>기  술  사  용  료</t>
  </si>
  <si>
    <t>D9</t>
  </si>
  <si>
    <t>공   급    가   액</t>
  </si>
  <si>
    <t>DB</t>
  </si>
  <si>
    <t>부  가  가  치  세</t>
  </si>
  <si>
    <t>DH</t>
  </si>
  <si>
    <t>도      급      액</t>
  </si>
  <si>
    <t>S2</t>
  </si>
  <si>
    <t>총   공   사    비</t>
  </si>
  <si>
    <t>금액 : 삼억칠천육백사십삼만일천원(￦376,431,000)</t>
    <phoneticPr fontId="1" type="noConversion"/>
  </si>
  <si>
    <t>총 공 사 비 :</t>
    <phoneticPr fontId="10" type="noConversion"/>
  </si>
  <si>
    <t>▣ 공 사 금 액</t>
    <phoneticPr fontId="10" type="noConversion"/>
  </si>
  <si>
    <t>과장</t>
    <phoneticPr fontId="10" type="noConversion"/>
  </si>
  <si>
    <t>팀장</t>
    <phoneticPr fontId="10" type="noConversion"/>
  </si>
  <si>
    <t>심사자</t>
    <phoneticPr fontId="10" type="noConversion"/>
  </si>
  <si>
    <t>설계자</t>
    <phoneticPr fontId="10" type="noConversion"/>
  </si>
  <si>
    <t>설  계
년월일</t>
    <phoneticPr fontId="10" type="noConversion"/>
  </si>
  <si>
    <t xml:space="preserve"> ▣ 공 사 개 요 : 기존 공공건축물의 내진성능 확보</t>
    <phoneticPr fontId="10" type="noConversion"/>
  </si>
  <si>
    <t>공 급 가 액 :</t>
    <phoneticPr fontId="10" type="noConversion"/>
  </si>
  <si>
    <t>금삼억사천이백이십일만원(금342,210,000원)</t>
    <phoneticPr fontId="10" type="noConversion"/>
  </si>
  <si>
    <t>금삼천사백이십이만일천원(금34,221,000원)</t>
    <phoneticPr fontId="10" type="noConversion"/>
  </si>
  <si>
    <t>금삼억칠천육백사십삼만일천원(금376,431,000원)</t>
    <phoneticPr fontId="10" type="noConversion"/>
  </si>
  <si>
    <t>공    종    명</t>
    <phoneticPr fontId="10" type="noConversion"/>
  </si>
  <si>
    <t>규    격</t>
    <phoneticPr fontId="10" type="noConversion"/>
  </si>
  <si>
    <t>단위</t>
    <phoneticPr fontId="10" type="noConversion"/>
  </si>
  <si>
    <t>수량</t>
    <phoneticPr fontId="10" type="noConversion"/>
  </si>
  <si>
    <t>재  료  비</t>
    <phoneticPr fontId="10" type="noConversion"/>
  </si>
  <si>
    <t>노  무  비</t>
    <phoneticPr fontId="10" type="noConversion"/>
  </si>
  <si>
    <t>경     비</t>
    <phoneticPr fontId="10" type="noConversion"/>
  </si>
  <si>
    <t>합     계</t>
    <phoneticPr fontId="10" type="noConversion"/>
  </si>
  <si>
    <t>비 고</t>
    <phoneticPr fontId="10" type="noConversion"/>
  </si>
  <si>
    <t>식</t>
    <phoneticPr fontId="10" type="noConversion"/>
  </si>
  <si>
    <t>직접공사비계</t>
    <phoneticPr fontId="10" type="noConversion"/>
  </si>
  <si>
    <t>공   종   명</t>
    <phoneticPr fontId="10" type="noConversion"/>
  </si>
  <si>
    <t>규 격</t>
    <phoneticPr fontId="10" type="noConversion"/>
  </si>
  <si>
    <t>재 료 비</t>
    <phoneticPr fontId="10" type="noConversion"/>
  </si>
  <si>
    <t>노 무 비</t>
    <phoneticPr fontId="10" type="noConversion"/>
  </si>
  <si>
    <t>경    비</t>
    <phoneticPr fontId="10" type="noConversion"/>
  </si>
  <si>
    <t>합   계</t>
    <phoneticPr fontId="10" type="noConversion"/>
  </si>
  <si>
    <t>비고</t>
    <phoneticPr fontId="10" type="noConversion"/>
  </si>
  <si>
    <t>단 가</t>
    <phoneticPr fontId="10" type="noConversion"/>
  </si>
  <si>
    <t>금 액</t>
    <phoneticPr fontId="10" type="noConversion"/>
  </si>
  <si>
    <t>1. ECO 외부 철골프레임 내진보강공사</t>
    <phoneticPr fontId="10" type="noConversion"/>
  </si>
  <si>
    <t>2. ECO 내부 철골프레임 내진보강공사</t>
    <phoneticPr fontId="10" type="noConversion"/>
  </si>
  <si>
    <t>M</t>
    <phoneticPr fontId="10" type="noConversion"/>
  </si>
  <si>
    <t>3. 일반공법-철판보강공사</t>
    <phoneticPr fontId="10" type="noConversion"/>
  </si>
  <si>
    <t>철골프레임세우기</t>
  </si>
  <si>
    <t>베이스플레이트 설치</t>
  </si>
  <si>
    <t>케미칼앵커볼트 설치</t>
  </si>
  <si>
    <t>접합부 현장용접</t>
  </si>
  <si>
    <t>고장력볼트조임</t>
  </si>
  <si>
    <t>철근가공 및 조립</t>
  </si>
  <si>
    <t>거푸집설치</t>
  </si>
  <si>
    <t>콘크리트 타설</t>
  </si>
  <si>
    <t>몰탈주입(그라우팅)</t>
  </si>
  <si>
    <t>케미칼앵커 설치</t>
  </si>
  <si>
    <t>철골가공 및 조립</t>
  </si>
  <si>
    <t>콘크리트 치핑</t>
  </si>
  <si>
    <t>ECO 외부부착
 철골프레임</t>
  </si>
  <si>
    <t>이형철근</t>
  </si>
  <si>
    <t>레미콘</t>
  </si>
  <si>
    <t>H-BEAM</t>
  </si>
  <si>
    <t>평판트레일러</t>
  </si>
  <si>
    <t>ECO 내부
 철골프레임</t>
  </si>
  <si>
    <t>철판보강 바탕만들기</t>
  </si>
  <si>
    <t>각종 잡철물 설치</t>
  </si>
  <si>
    <t>강판</t>
  </si>
  <si>
    <t>웨지앵커 설치</t>
  </si>
  <si>
    <t>에폭시주입</t>
  </si>
  <si>
    <t>철재면 바탕만들기</t>
  </si>
  <si>
    <t>녹막이도장</t>
  </si>
  <si>
    <t>현장용접</t>
  </si>
  <si>
    <t>보통</t>
  </si>
  <si>
    <t>잡철물, 제품/일반</t>
  </si>
  <si>
    <t>M16, L=300</t>
  </si>
  <si>
    <t>30TON미만</t>
  </si>
  <si>
    <t>TYPE-1</t>
  </si>
  <si>
    <t>합판/2회/소규모</t>
  </si>
  <si>
    <t>인력</t>
  </si>
  <si>
    <t>Φ13</t>
  </si>
  <si>
    <t>Φ22</t>
  </si>
  <si>
    <t>제작포함</t>
  </si>
  <si>
    <t>294*200 TYPE, 내화도료 미포함</t>
  </si>
  <si>
    <t>HD10</t>
  </si>
  <si>
    <t>HD13</t>
  </si>
  <si>
    <t>HD22</t>
  </si>
  <si>
    <t>25-24-18</t>
  </si>
  <si>
    <t>각종,SM355</t>
  </si>
  <si>
    <t>4OTON</t>
  </si>
  <si>
    <t>M16, L=250</t>
  </si>
  <si>
    <t>150*150 TYPE, 내화도료 미포함</t>
  </si>
  <si>
    <t>철재,규격철물</t>
  </si>
  <si>
    <t>SM355, 4.5T</t>
  </si>
  <si>
    <t>M12/150MM</t>
  </si>
  <si>
    <t>1회도장</t>
  </si>
  <si>
    <t>회</t>
  </si>
  <si>
    <t>집   계   표</t>
  </si>
  <si>
    <t>품          명</t>
    <phoneticPr fontId="10" type="noConversion"/>
  </si>
  <si>
    <t>규       격</t>
  </si>
  <si>
    <t>비고</t>
  </si>
  <si>
    <t>단가</t>
  </si>
  <si>
    <t>금액</t>
  </si>
  <si>
    <t>01  영도구 대평동 경로당 내진보강 (기계)</t>
    <phoneticPr fontId="10" type="noConversion"/>
  </si>
  <si>
    <t>[ 합                  계 ]</t>
  </si>
  <si>
    <t>End Of File(Ver 6.0)</t>
  </si>
  <si>
    <t>마지막열은 지우지 마시오</t>
  </si>
  <si>
    <t>품          명</t>
  </si>
  <si>
    <t>잡자재비</t>
    <phoneticPr fontId="10" type="noConversion"/>
  </si>
  <si>
    <t xml:space="preserve"> 관의  3%</t>
  </si>
  <si>
    <t xml:space="preserve">소계 </t>
    <phoneticPr fontId="10" type="noConversion"/>
  </si>
  <si>
    <t>공임</t>
  </si>
  <si>
    <t>배관공</t>
    <phoneticPr fontId="10" type="noConversion"/>
  </si>
  <si>
    <t>인</t>
    <phoneticPr fontId="10" type="noConversion"/>
  </si>
  <si>
    <t>덕트공공</t>
    <phoneticPr fontId="10" type="noConversion"/>
  </si>
  <si>
    <t>공구손료</t>
    <phoneticPr fontId="10" type="noConversion"/>
  </si>
  <si>
    <t xml:space="preserve"> 공임의  2%</t>
  </si>
  <si>
    <t>A,B행과 마지막열은 지우지 마시오</t>
  </si>
  <si>
    <t>0101. 기계설비공사</t>
  </si>
  <si>
    <t>백강관(배관용KSD3507)</t>
  </si>
  <si>
    <t>백엘보</t>
  </si>
  <si>
    <t>백소켓</t>
  </si>
  <si>
    <t>강관 나사접합</t>
  </si>
  <si>
    <t>스파이럴덕트</t>
  </si>
  <si>
    <t>스파이럴덕트보온</t>
  </si>
  <si>
    <t>후렉시블호스(공조용)</t>
  </si>
  <si>
    <t>스텐밴드</t>
  </si>
  <si>
    <t>후드캡</t>
  </si>
  <si>
    <t>PVC스리브설치-벽체용</t>
  </si>
  <si>
    <t>브라켓트(일반)</t>
  </si>
  <si>
    <t>U 볼트,너트</t>
  </si>
  <si>
    <t>녹막이페인트칠</t>
  </si>
  <si>
    <t>기밀시험 지상노출관</t>
  </si>
  <si>
    <t>작업부산물</t>
  </si>
  <si>
    <t>0102. 배관철거공사</t>
  </si>
  <si>
    <t>백강관 철거</t>
  </si>
  <si>
    <t>K.S 20A</t>
  </si>
  <si>
    <t>K.S 나사 20A</t>
  </si>
  <si>
    <t>20A</t>
  </si>
  <si>
    <t>D200*0.5T</t>
  </si>
  <si>
    <t>아틸론 보온 THK10</t>
  </si>
  <si>
    <t>AL.200A,보온용</t>
  </si>
  <si>
    <t>AL.200A,비보온용</t>
  </si>
  <si>
    <t>200A</t>
  </si>
  <si>
    <t>D200</t>
  </si>
  <si>
    <t>M20</t>
  </si>
  <si>
    <t>2회</t>
  </si>
  <si>
    <t>고철</t>
  </si>
  <si>
    <t>M당</t>
  </si>
  <si>
    <t>2026년 10월</t>
    <phoneticPr fontId="10" type="noConversion"/>
  </si>
  <si>
    <t>□ 공사명 : 대평경로당 내진보강공사(건축, 기계)</t>
    <phoneticPr fontId="10" type="noConversion"/>
  </si>
  <si>
    <t>공사명 : 대평경로당 내진보강공사(건축, 기계)</t>
    <phoneticPr fontId="1" type="noConversion"/>
  </si>
  <si>
    <t>[ 대평경로당 내진보강공사(건축, 기계) ]</t>
    <phoneticPr fontId="1" type="noConversion"/>
  </si>
  <si>
    <t>대평경로당 내진보강공사</t>
  </si>
  <si>
    <t>대평경로당 내진보강공사</t>
    <phoneticPr fontId="1" type="noConversion"/>
  </si>
  <si>
    <t>공 사 명 : 영도구 대평동 경로당 내진보강 기계설비공사</t>
  </si>
  <si>
    <t>부가가치세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</si>
</sst>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43" formatCode="_-* #,##0.00_-;\-* #,##0.00_-;_-* &quot;-&quot;??_-;_-@_-"/>
    <numFmt numFmtId="176" formatCode="#,###"/>
    <numFmt numFmtId="177" formatCode="_ * #,##0_ ;_ * \-#,##0_ ;_ * &quot;-&quot;_ ;_ @_ "/>
    <numFmt numFmtId="178" formatCode="#,##0_ "/>
    <numFmt numFmtId="179" formatCode="_-* #,##0_-;\-* #,##0_-;_-* &quot;-&quot;??_-;_-@_-"/>
    <numFmt numFmtId="180" formatCode="0.00_);[Red]\(0.00\)"/>
    <numFmt numFmtId="181" formatCode="_-* #,##0.0_-;\-* #,##0.0_-;_-* &quot;-&quot;_-;_-@_-"/>
    <numFmt numFmtId="182" formatCode="0.000_);[Red]\(0.000\)"/>
    <numFmt numFmtId="183" formatCode="0.0_);[Red]\(0.0\)"/>
    <numFmt numFmtId="186" formatCode="0_ "/>
    <numFmt numFmtId="187" formatCode="0.000_ "/>
  </numFmts>
  <fonts count="3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6"/>
      <name val="바탕체"/>
      <family val="1"/>
      <charset val="129"/>
    </font>
    <font>
      <sz val="14"/>
      <name val="굴림체"/>
      <family val="3"/>
      <charset val="129"/>
    </font>
    <font>
      <b/>
      <sz val="20"/>
      <name val="굴림체"/>
      <family val="3"/>
      <charset val="129"/>
    </font>
    <font>
      <sz val="16"/>
      <name val="맑은 고딕"/>
      <family val="3"/>
      <charset val="129"/>
      <scheme val="major"/>
    </font>
    <font>
      <sz val="8"/>
      <name val="돋움"/>
      <family val="3"/>
      <charset val="129"/>
    </font>
    <font>
      <sz val="20"/>
      <name val="HY헤드라인M"/>
      <family val="1"/>
      <charset val="129"/>
    </font>
    <font>
      <sz val="18"/>
      <name val="HY헤드라인M"/>
      <family val="1"/>
      <charset val="129"/>
    </font>
    <font>
      <sz val="13"/>
      <name val="맑은 고딕"/>
      <family val="3"/>
      <charset val="129"/>
    </font>
    <font>
      <sz val="14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2"/>
      <color theme="1"/>
      <name val="바탕체"/>
      <family val="1"/>
      <charset val="129"/>
    </font>
    <font>
      <b/>
      <sz val="12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1"/>
      <color theme="1"/>
      <name val="돋움"/>
      <family val="3"/>
      <charset val="129"/>
    </font>
    <font>
      <b/>
      <u/>
      <sz val="14"/>
      <color indexed="8"/>
      <name val="돋움"/>
      <family val="3"/>
      <charset val="129"/>
    </font>
    <font>
      <b/>
      <sz val="12"/>
      <color indexed="8"/>
      <name val="돋움"/>
      <family val="3"/>
      <charset val="129"/>
    </font>
    <font>
      <b/>
      <sz val="11"/>
      <color theme="1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0"/>
      <name val="돋움"/>
      <family val="3"/>
      <charset val="129"/>
    </font>
    <font>
      <sz val="10"/>
      <color indexed="8"/>
      <name val="돋움"/>
      <family val="3"/>
      <charset val="129"/>
    </font>
    <font>
      <sz val="11"/>
      <color indexed="8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1">
    <xf numFmtId="0" fontId="0" fillId="0" borderId="0">
      <alignment vertical="center"/>
    </xf>
    <xf numFmtId="0" fontId="5" fillId="0" borderId="0"/>
    <xf numFmtId="177" fontId="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5" fillId="0" borderId="0"/>
    <xf numFmtId="0" fontId="5" fillId="0" borderId="0"/>
    <xf numFmtId="41" fontId="5" fillId="0" borderId="0" applyFont="0" applyFill="0" applyBorder="0" applyAlignment="0" applyProtection="0"/>
    <xf numFmtId="0" fontId="24" fillId="0" borderId="0">
      <alignment vertical="center"/>
    </xf>
    <xf numFmtId="0" fontId="5" fillId="0" borderId="0">
      <alignment vertical="center"/>
    </xf>
    <xf numFmtId="41" fontId="32" fillId="0" borderId="0" applyFont="0" applyFill="0" applyBorder="0" applyAlignment="0" applyProtection="0">
      <alignment vertical="center"/>
    </xf>
  </cellStyleXfs>
  <cellXfs count="159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6" fillId="0" borderId="8" xfId="1" applyFont="1" applyBorder="1" applyAlignment="1">
      <alignment vertical="center" wrapText="1"/>
    </xf>
    <xf numFmtId="0" fontId="6" fillId="0" borderId="11" xfId="1" applyFont="1" applyBorder="1" applyAlignment="1">
      <alignment vertical="center" wrapText="1"/>
    </xf>
    <xf numFmtId="41" fontId="8" fillId="0" borderId="0" xfId="2" applyNumberFormat="1" applyFont="1" applyBorder="1" applyAlignment="1">
      <alignment horizontal="left" vertical="center"/>
    </xf>
    <xf numFmtId="41" fontId="9" fillId="0" borderId="12" xfId="2" applyNumberFormat="1" applyFont="1" applyBorder="1" applyAlignment="1">
      <alignment horizontal="left" vertical="center"/>
    </xf>
    <xf numFmtId="41" fontId="9" fillId="0" borderId="0" xfId="2" applyNumberFormat="1" applyFont="1" applyBorder="1" applyAlignment="1">
      <alignment horizontal="left" vertical="center"/>
    </xf>
    <xf numFmtId="41" fontId="9" fillId="0" borderId="8" xfId="2" applyNumberFormat="1" applyFont="1" applyBorder="1" applyAlignment="1">
      <alignment horizontal="left" vertical="center"/>
    </xf>
    <xf numFmtId="0" fontId="11" fillId="0" borderId="12" xfId="1" applyFont="1" applyBorder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6" fillId="0" borderId="12" xfId="1" applyFont="1" applyBorder="1" applyAlignment="1">
      <alignment vertical="center"/>
    </xf>
    <xf numFmtId="0" fontId="6" fillId="0" borderId="0" xfId="1" applyFont="1" applyAlignment="1">
      <alignment vertical="center"/>
    </xf>
    <xf numFmtId="0" fontId="6" fillId="0" borderId="8" xfId="1" applyFont="1" applyBorder="1" applyAlignment="1">
      <alignment vertical="center"/>
    </xf>
    <xf numFmtId="0" fontId="13" fillId="0" borderId="12" xfId="1" applyFont="1" applyBorder="1" applyAlignment="1">
      <alignment horizontal="center" vertical="center"/>
    </xf>
    <xf numFmtId="0" fontId="13" fillId="0" borderId="0" xfId="1" applyFont="1" applyAlignment="1">
      <alignment vertical="center" wrapText="1"/>
    </xf>
    <xf numFmtId="0" fontId="13" fillId="2" borderId="0" xfId="1" applyFont="1" applyFill="1" applyAlignment="1">
      <alignment horizontal="center" vertical="center" wrapText="1"/>
    </xf>
    <xf numFmtId="0" fontId="13" fillId="2" borderId="8" xfId="1" applyFont="1" applyFill="1" applyBorder="1" applyAlignment="1">
      <alignment horizontal="center" vertical="center" wrapText="1"/>
    </xf>
    <xf numFmtId="0" fontId="13" fillId="0" borderId="13" xfId="1" applyFont="1" applyBorder="1" applyAlignment="1">
      <alignment horizontal="center" vertical="center"/>
    </xf>
    <xf numFmtId="0" fontId="13" fillId="0" borderId="7" xfId="1" applyFont="1" applyBorder="1" applyAlignment="1">
      <alignment vertical="center" wrapText="1"/>
    </xf>
    <xf numFmtId="0" fontId="14" fillId="0" borderId="0" xfId="1" applyFont="1" applyAlignment="1">
      <alignment horizontal="center" vertical="center"/>
    </xf>
    <xf numFmtId="0" fontId="13" fillId="2" borderId="15" xfId="1" applyFont="1" applyFill="1" applyBorder="1" applyAlignment="1">
      <alignment horizontal="center" vertical="center"/>
    </xf>
    <xf numFmtId="0" fontId="13" fillId="2" borderId="16" xfId="1" applyFont="1" applyFill="1" applyBorder="1" applyAlignment="1">
      <alignment horizontal="center" vertical="center"/>
    </xf>
    <xf numFmtId="3" fontId="17" fillId="0" borderId="18" xfId="4" applyNumberFormat="1" applyFont="1" applyBorder="1">
      <alignment vertical="center"/>
    </xf>
    <xf numFmtId="0" fontId="18" fillId="0" borderId="0" xfId="5" applyFont="1" applyAlignment="1">
      <alignment vertical="center"/>
    </xf>
    <xf numFmtId="0" fontId="18" fillId="0" borderId="0" xfId="5" applyFont="1" applyAlignment="1">
      <alignment horizontal="center" vertical="center"/>
    </xf>
    <xf numFmtId="0" fontId="20" fillId="0" borderId="0" xfId="6" applyFont="1" applyAlignment="1">
      <alignment vertical="center"/>
    </xf>
    <xf numFmtId="3" fontId="19" fillId="0" borderId="19" xfId="6" applyNumberFormat="1" applyFont="1" applyBorder="1" applyAlignment="1">
      <alignment horizontal="left" vertical="center" indent="1"/>
    </xf>
    <xf numFmtId="0" fontId="19" fillId="0" borderId="20" xfId="6" applyFont="1" applyBorder="1" applyAlignment="1">
      <alignment horizontal="center" vertical="center" wrapText="1"/>
    </xf>
    <xf numFmtId="0" fontId="19" fillId="0" borderId="20" xfId="6" applyFont="1" applyBorder="1" applyAlignment="1">
      <alignment horizontal="center" vertical="center"/>
    </xf>
    <xf numFmtId="41" fontId="19" fillId="0" borderId="20" xfId="7" applyFont="1" applyFill="1" applyBorder="1" applyAlignment="1">
      <alignment horizontal="center" vertical="center"/>
    </xf>
    <xf numFmtId="41" fontId="18" fillId="0" borderId="21" xfId="7" applyFont="1" applyFill="1" applyBorder="1" applyAlignment="1">
      <alignment horizontal="center" vertical="center"/>
    </xf>
    <xf numFmtId="178" fontId="21" fillId="0" borderId="0" xfId="6" applyNumberFormat="1" applyFont="1" applyAlignment="1">
      <alignment vertical="center"/>
    </xf>
    <xf numFmtId="0" fontId="21" fillId="0" borderId="0" xfId="6" applyFont="1" applyAlignment="1">
      <alignment vertical="center"/>
    </xf>
    <xf numFmtId="0" fontId="19" fillId="0" borderId="19" xfId="6" applyFont="1" applyBorder="1" applyAlignment="1">
      <alignment horizontal="left" vertical="center" indent="1"/>
    </xf>
    <xf numFmtId="41" fontId="19" fillId="0" borderId="21" xfId="7" applyFont="1" applyFill="1" applyBorder="1" applyAlignment="1">
      <alignment horizontal="center" vertical="center"/>
    </xf>
    <xf numFmtId="178" fontId="20" fillId="0" borderId="0" xfId="6" applyNumberFormat="1" applyFont="1" applyAlignment="1">
      <alignment vertical="center"/>
    </xf>
    <xf numFmtId="0" fontId="19" fillId="0" borderId="22" xfId="6" applyFont="1" applyBorder="1" applyAlignment="1">
      <alignment horizontal="center" vertical="center"/>
    </xf>
    <xf numFmtId="0" fontId="19" fillId="0" borderId="23" xfId="6" applyFont="1" applyBorder="1" applyAlignment="1">
      <alignment horizontal="center" vertical="center"/>
    </xf>
    <xf numFmtId="0" fontId="19" fillId="0" borderId="23" xfId="6" applyFont="1" applyBorder="1" applyAlignment="1">
      <alignment vertical="center"/>
    </xf>
    <xf numFmtId="41" fontId="19" fillId="0" borderId="23" xfId="6" applyNumberFormat="1" applyFont="1" applyBorder="1" applyAlignment="1">
      <alignment vertical="center"/>
    </xf>
    <xf numFmtId="0" fontId="19" fillId="0" borderId="24" xfId="6" applyFont="1" applyBorder="1" applyAlignment="1">
      <alignment vertical="center"/>
    </xf>
    <xf numFmtId="41" fontId="21" fillId="0" borderId="0" xfId="6" applyNumberFormat="1" applyFont="1" applyAlignment="1">
      <alignment vertical="center"/>
    </xf>
    <xf numFmtId="179" fontId="21" fillId="0" borderId="0" xfId="6" applyNumberFormat="1" applyFont="1" applyAlignment="1">
      <alignment vertical="center"/>
    </xf>
    <xf numFmtId="43" fontId="21" fillId="0" borderId="0" xfId="6" applyNumberFormat="1" applyFont="1" applyAlignment="1">
      <alignment vertical="center"/>
    </xf>
    <xf numFmtId="177" fontId="21" fillId="0" borderId="0" xfId="3" applyNumberFormat="1" applyFont="1" applyAlignment="1">
      <alignment vertical="center"/>
    </xf>
    <xf numFmtId="3" fontId="17" fillId="0" borderId="0" xfId="6" applyNumberFormat="1" applyFont="1" applyAlignment="1">
      <alignment vertical="center"/>
    </xf>
    <xf numFmtId="0" fontId="21" fillId="0" borderId="0" xfId="6" applyFont="1" applyAlignment="1">
      <alignment horizontal="center" vertical="center" shrinkToFit="1"/>
    </xf>
    <xf numFmtId="0" fontId="21" fillId="0" borderId="0" xfId="6" applyFont="1" applyAlignment="1">
      <alignment horizontal="center" vertical="center"/>
    </xf>
    <xf numFmtId="180" fontId="21" fillId="0" borderId="0" xfId="7" applyNumberFormat="1" applyFont="1" applyFill="1" applyBorder="1" applyAlignment="1">
      <alignment horizontal="right" vertical="center"/>
    </xf>
    <xf numFmtId="0" fontId="22" fillId="0" borderId="0" xfId="6" applyFont="1" applyAlignment="1">
      <alignment vertical="center"/>
    </xf>
    <xf numFmtId="41" fontId="20" fillId="4" borderId="6" xfId="6" applyNumberFormat="1" applyFont="1" applyFill="1" applyBorder="1" applyAlignment="1">
      <alignment horizontal="center" vertical="center"/>
    </xf>
    <xf numFmtId="3" fontId="19" fillId="0" borderId="6" xfId="4" applyNumberFormat="1" applyFont="1" applyBorder="1">
      <alignment vertical="center"/>
    </xf>
    <xf numFmtId="181" fontId="21" fillId="0" borderId="6" xfId="7" applyNumberFormat="1" applyFont="1" applyFill="1" applyBorder="1" applyAlignment="1">
      <alignment horizontal="center" vertical="center" shrinkToFit="1"/>
    </xf>
    <xf numFmtId="3" fontId="21" fillId="0" borderId="6" xfId="6" applyNumberFormat="1" applyFont="1" applyBorder="1" applyAlignment="1">
      <alignment horizontal="center" vertical="center"/>
    </xf>
    <xf numFmtId="180" fontId="21" fillId="0" borderId="6" xfId="7" applyNumberFormat="1" applyFont="1" applyFill="1" applyBorder="1" applyAlignment="1">
      <alignment horizontal="right" vertical="center" shrinkToFit="1"/>
    </xf>
    <xf numFmtId="41" fontId="21" fillId="0" borderId="6" xfId="3" applyFont="1" applyFill="1" applyBorder="1" applyAlignment="1">
      <alignment horizontal="center" vertical="center" shrinkToFit="1"/>
    </xf>
    <xf numFmtId="41" fontId="20" fillId="0" borderId="6" xfId="3" applyFont="1" applyFill="1" applyBorder="1" applyAlignment="1">
      <alignment horizontal="center" vertical="center" shrinkToFit="1"/>
    </xf>
    <xf numFmtId="41" fontId="20" fillId="0" borderId="6" xfId="3" applyFont="1" applyFill="1" applyBorder="1" applyAlignment="1">
      <alignment vertical="center"/>
    </xf>
    <xf numFmtId="3" fontId="21" fillId="0" borderId="6" xfId="6" applyNumberFormat="1" applyFont="1" applyBorder="1" applyAlignment="1">
      <alignment horizontal="center" vertical="center" shrinkToFit="1"/>
    </xf>
    <xf numFmtId="0" fontId="23" fillId="0" borderId="6" xfId="4" applyFont="1" applyBorder="1">
      <alignment vertical="center"/>
    </xf>
    <xf numFmtId="3" fontId="18" fillId="0" borderId="6" xfId="4" applyNumberFormat="1" applyFont="1" applyBorder="1">
      <alignment vertical="center"/>
    </xf>
    <xf numFmtId="182" fontId="21" fillId="0" borderId="6" xfId="7" applyNumberFormat="1" applyFont="1" applyFill="1" applyBorder="1" applyAlignment="1">
      <alignment horizontal="right" vertical="center" shrinkToFit="1"/>
    </xf>
    <xf numFmtId="41" fontId="21" fillId="0" borderId="6" xfId="3" applyFont="1" applyFill="1" applyBorder="1" applyAlignment="1">
      <alignment vertical="center"/>
    </xf>
    <xf numFmtId="183" fontId="21" fillId="0" borderId="6" xfId="7" applyNumberFormat="1" applyFont="1" applyFill="1" applyBorder="1" applyAlignment="1">
      <alignment horizontal="right" vertical="center" shrinkToFit="1"/>
    </xf>
    <xf numFmtId="181" fontId="21" fillId="0" borderId="6" xfId="7" applyNumberFormat="1" applyFont="1" applyFill="1" applyBorder="1" applyAlignment="1">
      <alignment horizontal="left" vertical="center" shrinkToFit="1"/>
    </xf>
    <xf numFmtId="0" fontId="21" fillId="0" borderId="6" xfId="4" applyFont="1" applyBorder="1" applyAlignment="1">
      <alignment horizontal="center" vertical="center" shrinkToFit="1"/>
    </xf>
    <xf numFmtId="41" fontId="20" fillId="0" borderId="6" xfId="6" applyNumberFormat="1" applyFont="1" applyBorder="1" applyAlignment="1">
      <alignment vertical="center"/>
    </xf>
    <xf numFmtId="3" fontId="17" fillId="0" borderId="6" xfId="4" applyNumberFormat="1" applyFont="1" applyBorder="1">
      <alignment vertical="center"/>
    </xf>
    <xf numFmtId="180" fontId="21" fillId="0" borderId="25" xfId="7" applyNumberFormat="1" applyFont="1" applyFill="1" applyBorder="1" applyAlignment="1">
      <alignment horizontal="right" vertical="center"/>
    </xf>
    <xf numFmtId="0" fontId="24" fillId="0" borderId="0" xfId="8">
      <alignment vertical="center"/>
    </xf>
    <xf numFmtId="0" fontId="26" fillId="5" borderId="6" xfId="8" applyFont="1" applyFill="1" applyBorder="1" applyAlignment="1">
      <alignment horizontal="center" vertical="center"/>
    </xf>
    <xf numFmtId="178" fontId="27" fillId="6" borderId="6" xfId="8" quotePrefix="1" applyNumberFormat="1" applyFont="1" applyFill="1" applyBorder="1">
      <alignment vertical="center"/>
    </xf>
    <xf numFmtId="178" fontId="27" fillId="6" borderId="6" xfId="8" applyNumberFormat="1" applyFont="1" applyFill="1" applyBorder="1">
      <alignment vertical="center"/>
    </xf>
    <xf numFmtId="178" fontId="24" fillId="6" borderId="6" xfId="8" applyNumberFormat="1" applyFill="1" applyBorder="1">
      <alignment vertical="center"/>
    </xf>
    <xf numFmtId="178" fontId="24" fillId="0" borderId="6" xfId="8" quotePrefix="1" applyNumberFormat="1" applyBorder="1">
      <alignment vertical="center"/>
    </xf>
    <xf numFmtId="178" fontId="24" fillId="0" borderId="6" xfId="8" applyNumberFormat="1" applyBorder="1">
      <alignment vertical="center"/>
    </xf>
    <xf numFmtId="178" fontId="24" fillId="0" borderId="0" xfId="8" applyNumberFormat="1">
      <alignment vertical="center"/>
    </xf>
    <xf numFmtId="178" fontId="24" fillId="7" borderId="6" xfId="8" quotePrefix="1" applyNumberFormat="1" applyFill="1" applyBorder="1">
      <alignment vertical="center"/>
    </xf>
    <xf numFmtId="178" fontId="24" fillId="7" borderId="6" xfId="8" applyNumberFormat="1" applyFill="1" applyBorder="1">
      <alignment vertical="center"/>
    </xf>
    <xf numFmtId="0" fontId="24" fillId="7" borderId="0" xfId="8" applyFill="1">
      <alignment vertical="center"/>
    </xf>
    <xf numFmtId="178" fontId="27" fillId="7" borderId="6" xfId="8" quotePrefix="1" applyNumberFormat="1" applyFont="1" applyFill="1" applyBorder="1">
      <alignment vertical="center"/>
    </xf>
    <xf numFmtId="178" fontId="27" fillId="7" borderId="6" xfId="8" applyNumberFormat="1" applyFont="1" applyFill="1" applyBorder="1">
      <alignment vertical="center"/>
    </xf>
    <xf numFmtId="0" fontId="26" fillId="0" borderId="0" xfId="8" applyFont="1">
      <alignment vertical="center"/>
    </xf>
    <xf numFmtId="0" fontId="5" fillId="0" borderId="0" xfId="9">
      <alignment vertical="center"/>
    </xf>
    <xf numFmtId="178" fontId="29" fillId="0" borderId="6" xfId="9" applyNumberFormat="1" applyFont="1" applyBorder="1" applyAlignment="1">
      <alignment horizontal="center" vertical="center"/>
    </xf>
    <xf numFmtId="178" fontId="30" fillId="0" borderId="6" xfId="9" quotePrefix="1" applyNumberFormat="1" applyFont="1" applyBorder="1">
      <alignment vertical="center"/>
    </xf>
    <xf numFmtId="186" fontId="30" fillId="0" borderId="6" xfId="9" applyNumberFormat="1" applyFont="1" applyBorder="1">
      <alignment vertical="center"/>
    </xf>
    <xf numFmtId="178" fontId="30" fillId="0" borderId="6" xfId="9" applyNumberFormat="1" applyFont="1" applyBorder="1">
      <alignment vertical="center"/>
    </xf>
    <xf numFmtId="187" fontId="30" fillId="0" borderId="6" xfId="9" applyNumberFormat="1" applyFont="1" applyBorder="1">
      <alignment vertical="center"/>
    </xf>
    <xf numFmtId="0" fontId="31" fillId="0" borderId="6" xfId="9" applyFont="1" applyBorder="1" applyAlignment="1">
      <alignment horizontal="left" vertical="center"/>
    </xf>
    <xf numFmtId="37" fontId="30" fillId="0" borderId="29" xfId="10" applyNumberFormat="1" applyFont="1" applyBorder="1" applyAlignment="1">
      <alignment horizontal="right" vertical="center"/>
    </xf>
    <xf numFmtId="0" fontId="30" fillId="0" borderId="6" xfId="9" applyFont="1" applyBorder="1">
      <alignment vertical="center"/>
    </xf>
    <xf numFmtId="0" fontId="31" fillId="0" borderId="6" xfId="9" quotePrefix="1" applyFont="1" applyBorder="1" applyAlignment="1">
      <alignment horizontal="left" vertical="center"/>
    </xf>
    <xf numFmtId="37" fontId="31" fillId="0" borderId="6" xfId="10" applyNumberFormat="1" applyFont="1" applyBorder="1" applyAlignment="1">
      <alignment horizontal="left" vertical="center"/>
    </xf>
    <xf numFmtId="37" fontId="30" fillId="0" borderId="6" xfId="10" applyNumberFormat="1" applyFont="1" applyBorder="1" applyAlignment="1">
      <alignment horizontal="right" vertical="center"/>
    </xf>
    <xf numFmtId="0" fontId="31" fillId="0" borderId="6" xfId="8" applyFont="1" applyBorder="1" applyAlignment="1">
      <alignment horizontal="left" vertical="center"/>
    </xf>
    <xf numFmtId="0" fontId="31" fillId="0" borderId="6" xfId="8" quotePrefix="1" applyFont="1" applyBorder="1" applyAlignment="1">
      <alignment horizontal="left" vertical="center"/>
    </xf>
    <xf numFmtId="0" fontId="29" fillId="0" borderId="0" xfId="9" applyFont="1">
      <alignment vertical="center"/>
    </xf>
    <xf numFmtId="0" fontId="3" fillId="6" borderId="4" xfId="0" quotePrefix="1" applyFont="1" applyFill="1" applyBorder="1" applyAlignment="1">
      <alignment horizontal="center" vertical="center" wrapText="1"/>
    </xf>
    <xf numFmtId="176" fontId="3" fillId="6" borderId="4" xfId="0" applyNumberFormat="1" applyFont="1" applyFill="1" applyBorder="1" applyAlignment="1">
      <alignment vertical="center" wrapText="1"/>
    </xf>
    <xf numFmtId="0" fontId="3" fillId="6" borderId="4" xfId="0" quotePrefix="1" applyFont="1" applyFill="1" applyBorder="1" applyAlignment="1">
      <alignment vertical="center" wrapText="1"/>
    </xf>
    <xf numFmtId="0" fontId="7" fillId="0" borderId="10" xfId="1" applyFont="1" applyBorder="1" applyAlignment="1">
      <alignment horizontal="left" vertical="center" wrapText="1"/>
    </xf>
    <xf numFmtId="0" fontId="7" fillId="0" borderId="9" xfId="1" applyFont="1" applyBorder="1" applyAlignment="1">
      <alignment horizontal="left" vertical="center" wrapText="1"/>
    </xf>
    <xf numFmtId="0" fontId="13" fillId="2" borderId="17" xfId="1" applyFont="1" applyFill="1" applyBorder="1" applyAlignment="1">
      <alignment horizontal="center" vertical="center" wrapText="1"/>
    </xf>
    <xf numFmtId="0" fontId="13" fillId="2" borderId="14" xfId="1" applyFont="1" applyFill="1" applyBorder="1" applyAlignment="1">
      <alignment horizontal="center" vertical="center" wrapText="1"/>
    </xf>
    <xf numFmtId="0" fontId="13" fillId="2" borderId="16" xfId="1" applyFont="1" applyFill="1" applyBorder="1" applyAlignment="1">
      <alignment horizontal="center" vertical="center" wrapText="1"/>
    </xf>
    <xf numFmtId="0" fontId="13" fillId="2" borderId="6" xfId="1" applyFont="1" applyFill="1" applyBorder="1" applyAlignment="1">
      <alignment horizontal="center" vertical="center" wrapText="1"/>
    </xf>
    <xf numFmtId="41" fontId="12" fillId="0" borderId="8" xfId="1" applyNumberFormat="1" applyFont="1" applyBorder="1" applyAlignment="1">
      <alignment horizontal="center" vertical="center" wrapText="1"/>
    </xf>
    <xf numFmtId="0" fontId="12" fillId="0" borderId="0" xfId="1" applyFont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9" fillId="0" borderId="12" xfId="1" applyFont="1" applyBorder="1" applyAlignment="1">
      <alignment horizontal="left" vertical="center"/>
    </xf>
    <xf numFmtId="41" fontId="9" fillId="0" borderId="8" xfId="2" applyNumberFormat="1" applyFont="1" applyBorder="1" applyAlignment="1">
      <alignment horizontal="left" vertical="center"/>
    </xf>
    <xf numFmtId="41" fontId="9" fillId="0" borderId="0" xfId="2" applyNumberFormat="1" applyFont="1" applyBorder="1" applyAlignment="1">
      <alignment horizontal="left" vertical="center"/>
    </xf>
    <xf numFmtId="41" fontId="9" fillId="0" borderId="12" xfId="2" applyNumberFormat="1" applyFont="1" applyBorder="1" applyAlignment="1">
      <alignment horizontal="left" vertical="center"/>
    </xf>
    <xf numFmtId="0" fontId="3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0" xfId="0" applyFont="1" applyAlignment="1">
      <alignment horizontal="right" vertical="center"/>
    </xf>
    <xf numFmtId="0" fontId="3" fillId="0" borderId="4" xfId="0" quotePrefix="1" applyFont="1" applyBorder="1" applyAlignment="1">
      <alignment horizontal="distributed" vertical="center" wrapText="1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19" fillId="3" borderId="6" xfId="6" applyFont="1" applyFill="1" applyBorder="1" applyAlignment="1">
      <alignment horizontal="center" vertical="center"/>
    </xf>
    <xf numFmtId="0" fontId="18" fillId="3" borderId="6" xfId="4" applyFont="1" applyFill="1" applyBorder="1" applyAlignment="1">
      <alignment horizontal="center" vertical="center"/>
    </xf>
    <xf numFmtId="41" fontId="20" fillId="4" borderId="6" xfId="6" applyNumberFormat="1" applyFont="1" applyFill="1" applyBorder="1" applyAlignment="1">
      <alignment horizontal="center" vertical="center"/>
    </xf>
    <xf numFmtId="0" fontId="20" fillId="4" borderId="6" xfId="6" applyFont="1" applyFill="1" applyBorder="1" applyAlignment="1">
      <alignment horizontal="center" vertical="center" shrinkToFit="1"/>
    </xf>
    <xf numFmtId="0" fontId="20" fillId="4" borderId="6" xfId="6" applyFont="1" applyFill="1" applyBorder="1" applyAlignment="1">
      <alignment horizontal="center" vertical="center"/>
    </xf>
    <xf numFmtId="180" fontId="20" fillId="4" borderId="5" xfId="7" applyNumberFormat="1" applyFont="1" applyFill="1" applyBorder="1" applyAlignment="1">
      <alignment horizontal="center" vertical="center"/>
    </xf>
    <xf numFmtId="180" fontId="20" fillId="4" borderId="7" xfId="7" applyNumberFormat="1" applyFont="1" applyFill="1" applyBorder="1" applyAlignment="1">
      <alignment horizontal="center" vertical="center"/>
    </xf>
    <xf numFmtId="0" fontId="26" fillId="5" borderId="6" xfId="8" applyFont="1" applyFill="1" applyBorder="1" applyAlignment="1">
      <alignment horizontal="center" vertical="center"/>
    </xf>
    <xf numFmtId="0" fontId="25" fillId="0" borderId="0" xfId="8" applyFont="1" applyAlignment="1">
      <alignment horizontal="center" vertical="center"/>
    </xf>
    <xf numFmtId="37" fontId="26" fillId="0" borderId="0" xfId="8" quotePrefix="1" applyNumberFormat="1" applyFont="1">
      <alignment vertical="center"/>
    </xf>
    <xf numFmtId="0" fontId="26" fillId="0" borderId="0" xfId="8" quotePrefix="1" applyFont="1">
      <alignment vertical="center"/>
    </xf>
    <xf numFmtId="178" fontId="30" fillId="0" borderId="26" xfId="9" quotePrefix="1" applyNumberFormat="1" applyFont="1" applyBorder="1" applyAlignment="1">
      <alignment horizontal="left" vertical="center"/>
    </xf>
    <xf numFmtId="178" fontId="30" fillId="0" borderId="27" xfId="9" quotePrefix="1" applyNumberFormat="1" applyFont="1" applyBorder="1" applyAlignment="1">
      <alignment horizontal="left" vertical="center"/>
    </xf>
    <xf numFmtId="178" fontId="30" fillId="0" borderId="28" xfId="9" quotePrefix="1" applyNumberFormat="1" applyFont="1" applyBorder="1" applyAlignment="1">
      <alignment horizontal="left" vertical="center"/>
    </xf>
    <xf numFmtId="0" fontId="28" fillId="0" borderId="0" xfId="9" quotePrefix="1" applyFont="1">
      <alignment vertical="center"/>
    </xf>
    <xf numFmtId="178" fontId="29" fillId="0" borderId="6" xfId="9" applyNumberFormat="1" applyFont="1" applyBorder="1" applyAlignment="1">
      <alignment horizontal="center" vertical="center"/>
    </xf>
    <xf numFmtId="0" fontId="29" fillId="0" borderId="6" xfId="9" applyFont="1" applyBorder="1" applyAlignment="1">
      <alignment horizontal="center" vertical="center"/>
    </xf>
  </cellXfs>
  <cellStyles count="11">
    <cellStyle name="쉼표 [0]" xfId="3" builtinId="6"/>
    <cellStyle name="쉼표 [0] 2" xfId="10" xr:uid="{9F194A71-8D3A-43CC-8C41-746D80174A39}"/>
    <cellStyle name="쉼표 [0] 3 3" xfId="2" xr:uid="{5F80237F-25A2-41F7-B343-6D338AAC1A91}"/>
    <cellStyle name="쉼표 [0]_설계예산서(성산대교)수정" xfId="7" xr:uid="{CFC7F2B1-80CA-456B-AA77-EE837D1E5A37}"/>
    <cellStyle name="표준" xfId="0" builtinId="0"/>
    <cellStyle name="표준 2" xfId="1" xr:uid="{47254D4A-83A7-4989-A2A7-B06635FCB8D0}"/>
    <cellStyle name="표준 2 2" xfId="8" xr:uid="{17251220-D635-4223-8C52-E6C362F051F7}"/>
    <cellStyle name="표준 3" xfId="4" xr:uid="{A4783593-5FEB-4256-96D7-4C2FDAB90FB5}"/>
    <cellStyle name="표준 3 2" xfId="9" xr:uid="{1D28A347-3AC5-420D-99DE-50423F406918}"/>
    <cellStyle name="표준_설계예산서(성산대교)수정" xfId="6" xr:uid="{4AA8EAFE-04E2-46FD-A2AC-7B9E55AF1FF4}"/>
    <cellStyle name="표준_실시설계내역서(명륜동30번지류)" xfId="5" xr:uid="{C69EDED5-2EA8-47B8-BCFF-54AA1EE7E2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8.xml"/><Relationship Id="rId20" Type="http://schemas.openxmlformats.org/officeDocument/2006/relationships/externalLink" Target="externalLinks/externalLink1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23" Type="http://schemas.openxmlformats.org/officeDocument/2006/relationships/externalLink" Target="externalLinks/externalLink15.xml"/><Relationship Id="rId10" Type="http://schemas.openxmlformats.org/officeDocument/2006/relationships/externalLink" Target="externalLinks/externalLink2.xml"/><Relationship Id="rId19" Type="http://schemas.openxmlformats.org/officeDocument/2006/relationships/externalLink" Target="externalLinks/externalLink1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Relationship Id="rId22" Type="http://schemas.openxmlformats.org/officeDocument/2006/relationships/externalLink" Target="externalLinks/externalLink14.xml"/><Relationship Id="rId27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345;&#51312;\&#54620;&#51204;&#51648;&#50896;\My%20Documents\IMSI\&#53664;&#44148;\&#49444;&#44228;&#49436;\&#51221;&#49328;&#51312;&#49436;2\&#44592;&#51316;ITEM\&#52572;&#51333;&#51089;&#49457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arelwrrelec\ELEC\CONDESER\EQUIP\&#44032;&#49444;TG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-f8ej1fwmqpsb7\&#47196;&#52972;%20&#46356;&#49828;&#53356;%20(e)\CONDESER\EQUIP\&#44032;&#49444;TG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032;&#51221;\C\&#44277;&#47924;&#50629;&#47924;\&#45824;&#48376;&#49324;\&#44148;&#52629;&#49884;&#44277;&#54016;%20&#44277;&#49324;&#54788;&#54889;&#48372;&#44256;\4&#50900;&#49892;&#51201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-f8ej1fwmqpsb7\&#47196;&#52972;%20&#46356;&#49828;&#53356;%20(e)\1-1WORK\2&#49688;&#50896;&#48124;&#51088;&#50669;&#49324;2\&#51068;&#48152;&#53664;&#47785;&#44148;&#52629;\&#52509;&#44292;&#50896;&#44032;&#44228;&#49328;&#49436;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36;&#50669;&#49436;sample\K-SET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backup1\2001&#45380;\&#49888;&#50900;&#52397;&#49548;&#45380;&#47928;&#54868;&#49468;&#53552;\&#45236;&#50669;&#494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gram%20Files\AutoCAD%20R14\&#49892;&#49884;\&#49569;&#46972;&#52488;&#46321;&#54617;&#44368;\&#45236;&#50669;&#49436;\&#49569;&#46972;&#52488;&#51473;&#54617;&#44368;(final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JEC99\SONGB\new\&#49457;&#48513;&#45236;&#50669;&#49436;(&#51333;&#54633;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4788;\MY%20DOCUMENTS\MSOFFICE\EXCEL\YOON\&#51473;&#51216;&#49324;&#50629;\&#50629;&#52404;FIX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44508;\&#49892;&#54665;(&#51068;&#48512;&#54616;\My%20Documents\IMSI\&#53664;&#44148;\&#49444;&#44228;&#49436;\&#49444;&#48320;&#44221;2\&#52572;&#51333;&#51089;&#49457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5236;&#50669;&#49436;sample\K-SET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ram%20Files\AutoCAD%20R14\&#49892;&#49884;\&#49569;&#46972;&#52488;&#46321;&#54617;&#44368;\&#45236;&#50669;&#49436;\&#49569;&#46972;&#52488;&#51473;&#54617;&#44368;(final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고동"/>
      <sheetName val="단가"/>
      <sheetName val="단중"/>
      <sheetName val="운반"/>
      <sheetName val="자노"/>
      <sheetName val="품셈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HEQSUPT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HEQSUPT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문"/>
      <sheetName val="목표세부명세"/>
    </sheetNames>
    <sheetDataSet>
      <sheetData sheetId="0" refreshError="1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1"/>
      <sheetName val="갑지2"/>
      <sheetName val="원가갑지"/>
      <sheetName val="집계표"/>
      <sheetName val="기타경비"/>
      <sheetName val="일반관리비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  <sheetName val="laroux"/>
      <sheetName val="중량산출"/>
      <sheetName val="PANEL 중량산출"/>
      <sheetName val="내역서"/>
      <sheetName val="견적대비표"/>
      <sheetName val="단가대비표"/>
      <sheetName val="TEL"/>
      <sheetName val="I一般比"/>
      <sheetName val="과천MAIN"/>
      <sheetName val="부대대비"/>
      <sheetName val="냉연집계"/>
      <sheetName val="Sheet3"/>
      <sheetName val="신우"/>
      <sheetName val="직재"/>
      <sheetName val="교각계산"/>
      <sheetName val="감가상각"/>
      <sheetName val="대비"/>
      <sheetName val="내역서(총)"/>
      <sheetName val="일위대가"/>
      <sheetName val="J直材4"/>
      <sheetName val="DATE"/>
      <sheetName val="sheets"/>
      <sheetName val="예산M12A"/>
      <sheetName val="일위대가목차"/>
      <sheetName val="노임단가"/>
      <sheetName val="경비_원본"/>
      <sheetName val="TOTAL"/>
      <sheetName val="수량산출서"/>
      <sheetName val="plan&amp;section of foundation"/>
      <sheetName val="노원열병합  건축공사기성내역서"/>
      <sheetName val="민속촌메뉴"/>
      <sheetName val="업무"/>
      <sheetName val="code"/>
      <sheetName val="견적서"/>
      <sheetName val="입찰안"/>
      <sheetName val="건축내역"/>
      <sheetName val="설계조건"/>
      <sheetName val="N賃率-職"/>
      <sheetName val="직노"/>
      <sheetName val="20관리비율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NOMUBI"/>
      <sheetName val="sw1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C-노임단가"/>
      <sheetName val="경산"/>
      <sheetName val="Sheet2"/>
      <sheetName val="Sheet14"/>
      <sheetName val="Sheet13"/>
      <sheetName val="danga"/>
      <sheetName val="ilch"/>
      <sheetName val="유림골조"/>
      <sheetName val="공사원가계산서"/>
      <sheetName val="FANDBS"/>
      <sheetName val="GRDATA"/>
      <sheetName val="SHAFTDBSE"/>
      <sheetName val="자재단가비교표"/>
      <sheetName val="전기일위대가"/>
      <sheetName val="DATA"/>
      <sheetName val="주소록"/>
      <sheetName val="내역"/>
      <sheetName val="설직재-1"/>
      <sheetName val="EACT10"/>
      <sheetName val="개요"/>
      <sheetName val="신규 수주분(사용자 정의)"/>
      <sheetName val="기성금내역서"/>
      <sheetName val="도"/>
      <sheetName val="공사현황"/>
      <sheetName val="소비자가"/>
      <sheetName val="일위단가"/>
      <sheetName val="Sheet1"/>
      <sheetName val="밸브설치"/>
      <sheetName val="6호기"/>
      <sheetName val="재집"/>
      <sheetName val="단가산출(변경없음)"/>
      <sheetName val="을"/>
      <sheetName val="노임이"/>
      <sheetName val="단가조사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TABLE"/>
      <sheetName val="유기공정"/>
      <sheetName val="96물가 CODE"/>
      <sheetName val="연부97-1"/>
      <sheetName val="갑지1"/>
      <sheetName val="단가산출2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공사내역"/>
      <sheetName val="BID"/>
      <sheetName val="LEGEND"/>
      <sheetName val="갑지(추정)"/>
      <sheetName val="조경"/>
      <sheetName val="도체종-상수표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을지"/>
      <sheetName val="DB"/>
      <sheetName val="화재 탐지 설비"/>
      <sheetName val="工완성공사율"/>
      <sheetName val="Y-WORK"/>
      <sheetName val="합천내역"/>
      <sheetName val="1안"/>
      <sheetName val="단가표"/>
      <sheetName val="음료실행"/>
      <sheetName val="APT내역"/>
      <sheetName val="부대시설"/>
      <sheetName val="기둥(원형)"/>
      <sheetName val="내역서1999.8최종"/>
      <sheetName val="사통"/>
      <sheetName val="GAEYO"/>
      <sheetName val="백암비스타내역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WORK"/>
      <sheetName val="원가계산서"/>
      <sheetName val="타견적1"/>
      <sheetName val="타견적2"/>
      <sheetName val="타견적3"/>
      <sheetName val="견적대비 견적서"/>
      <sheetName val="첨부파일"/>
      <sheetName val="계산서(곡선부)"/>
      <sheetName val="-치수표(곡선부)"/>
      <sheetName val="OPT7"/>
      <sheetName val="1.설계조건"/>
      <sheetName val="LOPCALC"/>
      <sheetName val="장애코드"/>
      <sheetName val="CP-E2 (품셈표)"/>
      <sheetName val="U-TYPE(1)"/>
      <sheetName val="설비"/>
      <sheetName val="종배수관"/>
      <sheetName val="조도계산(1)"/>
      <sheetName val="품목납기"/>
      <sheetName val="전차선로 물량표"/>
      <sheetName val="일위대가목록"/>
      <sheetName val="와동25-3(변경)"/>
      <sheetName val="001"/>
      <sheetName val="60명당사(총괄)"/>
      <sheetName val="반중력식옹벽3.5"/>
      <sheetName val="중기사용료"/>
      <sheetName val="70%"/>
      <sheetName val="김재복부장님"/>
      <sheetName val="기초대가"/>
      <sheetName val="97"/>
      <sheetName val="Macro1"/>
      <sheetName val="Macro2"/>
      <sheetName val="전기단가조사서"/>
      <sheetName val="K1자재(3차등)"/>
      <sheetName val="자재단가"/>
      <sheetName val="덕전리"/>
      <sheetName val="선급금신청서"/>
      <sheetName val="실행비교"/>
      <sheetName val="CT_"/>
      <sheetName val="2F_회의실견적(5_14_일대)"/>
      <sheetName val="조도계산서_(도서)"/>
      <sheetName val="96물가_CODE"/>
      <sheetName val="CP-E2_(품셈표)"/>
      <sheetName val="여과지동"/>
      <sheetName val="기초자료"/>
      <sheetName val="1000 DB구축 부표"/>
      <sheetName val="제-노임"/>
      <sheetName val="제직재"/>
      <sheetName val="CONCRETE"/>
      <sheetName val="부하LOAD"/>
      <sheetName val="데이타"/>
      <sheetName val="일위대가(1)"/>
      <sheetName val="11월 가격"/>
      <sheetName val="연수동"/>
      <sheetName val="청천내"/>
      <sheetName val="6PILE  (돌출)"/>
      <sheetName val="현금예금"/>
      <sheetName val="UserData"/>
      <sheetName val="환율"/>
      <sheetName val="11.단가비교표_"/>
      <sheetName val="16.기계경비산출내역_"/>
      <sheetName val="Sheet9"/>
      <sheetName val="소상 &quot;1&quot;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원본(갑지)"/>
      <sheetName val="판매96"/>
      <sheetName val="통신원가"/>
      <sheetName val="금액집계"/>
      <sheetName val="터파기및재료"/>
      <sheetName val="원가"/>
      <sheetName val="운반"/>
      <sheetName val="UR2-Calculation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단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CTEMCOST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제잡비"/>
      <sheetName val="산출내역서집계표"/>
      <sheetName val="플랜트 설치"/>
      <sheetName val="교대(A1-A2)"/>
      <sheetName val="공사비집계"/>
      <sheetName val="건축"/>
      <sheetName val="B(함)일반수량"/>
      <sheetName val="산출근거"/>
      <sheetName val="기성"/>
      <sheetName val="copy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BASIC (2)"/>
      <sheetName val="가로등기초"/>
      <sheetName val="전기"/>
      <sheetName val="날개벽수량표"/>
      <sheetName val="심사계산"/>
      <sheetName val="심사물량"/>
      <sheetName val="단면가정"/>
      <sheetName val="7.1 자재단가표(케이블)"/>
      <sheetName val="dt0301"/>
      <sheetName val="dtt0301"/>
      <sheetName val="토공계산서(부체도로)"/>
      <sheetName val="VE절감"/>
      <sheetName val="물량표S"/>
      <sheetName val="금액내역서"/>
      <sheetName val="물가시세"/>
      <sheetName val="ITEM"/>
      <sheetName val="type-F"/>
      <sheetName val="실행"/>
      <sheetName val="LOAD-46"/>
      <sheetName val="부하(성남)"/>
      <sheetName val="목록"/>
      <sheetName val="내부부하"/>
      <sheetName val="입출재고현황 (2)"/>
      <sheetName val="일반수량총괄"/>
      <sheetName val="토공총괄"/>
      <sheetName val="골재수량"/>
      <sheetName val="레미콘집계"/>
      <sheetName val="주요자재"/>
      <sheetName val="타공종이기"/>
      <sheetName val="내역서 (2)"/>
      <sheetName val="총괄내역서"/>
      <sheetName val="(C)원내역"/>
      <sheetName val="원가계산"/>
      <sheetName val="사급자재"/>
      <sheetName val="이토변실(A3-LINE)"/>
      <sheetName val="7내역"/>
      <sheetName val="화재_탐지_설비"/>
      <sheetName val="단가목록"/>
      <sheetName val="대창(장성)"/>
      <sheetName val="기계내역"/>
      <sheetName val="소상_&quot;1&quot;"/>
      <sheetName val="기계경비(시간당)"/>
      <sheetName val="램머"/>
      <sheetName val="단가산출"/>
      <sheetName val="환경평가"/>
      <sheetName val="인구"/>
      <sheetName val="배수관공"/>
      <sheetName val="Sheet1 (2)"/>
      <sheetName val="Oper Amount"/>
      <sheetName val="실적단가"/>
      <sheetName val="일위대가_복합"/>
      <sheetName val="일위대가_서비스"/>
      <sheetName val="장비집계"/>
      <sheetName val="대치판정"/>
      <sheetName val="8.PILE  (돌출)"/>
      <sheetName val="임차품의(농조)"/>
      <sheetName val="dtxl"/>
      <sheetName val="실행내역"/>
      <sheetName val="조도계산서 _도서_"/>
      <sheetName val="98수문일위"/>
      <sheetName val="BUS제원1"/>
      <sheetName val="단가조사서"/>
      <sheetName val="목차"/>
      <sheetName val="rate"/>
      <sheetName val="원가 (2)"/>
      <sheetName val="진주방향"/>
      <sheetName val="유통망계획"/>
      <sheetName val="기준자료"/>
      <sheetName val="제품"/>
      <sheetName val="견적계산"/>
      <sheetName val="담장산출"/>
      <sheetName val="말뚝지지력산정"/>
      <sheetName val="예산대비"/>
      <sheetName val="공문"/>
      <sheetName val="NEYOK"/>
      <sheetName val="TRE TABLE"/>
      <sheetName val="건축원가계산서"/>
      <sheetName val="설계내역(2001)"/>
      <sheetName val="본체"/>
      <sheetName val="토목"/>
      <sheetName val="간지"/>
      <sheetName val="자재운반단가일람표"/>
      <sheetName val="재1"/>
      <sheetName val="I.설계조건"/>
      <sheetName val="협조전"/>
      <sheetName val="실정공사비단가표"/>
      <sheetName val="PROCESS"/>
      <sheetName val="일위대가(계측기설치)"/>
      <sheetName val=" HIT-&gt;HMC 견적(3900)"/>
      <sheetName val="외주가공"/>
      <sheetName val="__"/>
      <sheetName val="DIAPHRAGM"/>
      <sheetName val="품산출서"/>
      <sheetName val="견내"/>
      <sheetName val="매립"/>
      <sheetName val="DRUM"/>
      <sheetName val="표지판단위"/>
      <sheetName val="설계"/>
      <sheetName val="건축내역서"/>
      <sheetName val="간선계산"/>
      <sheetName val="자재조사표(참고용)"/>
      <sheetName val="품셈집계표"/>
      <sheetName val="일반부표집계표"/>
      <sheetName val="공종별내역서"/>
      <sheetName val="자료"/>
      <sheetName val="우각부보강"/>
      <sheetName val="품목"/>
      <sheetName val="AV시스템"/>
      <sheetName val="C1"/>
      <sheetName val="기성내역서표지"/>
      <sheetName val="sub"/>
      <sheetName val="(A)내역서"/>
      <sheetName val="값"/>
      <sheetName val="횡 연장"/>
      <sheetName val="호표"/>
      <sheetName val="공사비명세서"/>
      <sheetName val="지수"/>
      <sheetName val="일위대가표"/>
      <sheetName val="7단가"/>
      <sheetName val="약품공급2"/>
      <sheetName val="FACTOR"/>
      <sheetName val="Cost bd-&quot;A&quot;"/>
      <sheetName val="BOX"/>
      <sheetName val="1-1"/>
      <sheetName val="차도조도계산"/>
      <sheetName val="소업1교"/>
      <sheetName val="노무비 근거"/>
      <sheetName val="배수내역 (2)"/>
      <sheetName val="자판실행"/>
      <sheetName val="전선 및 전선관"/>
      <sheetName val="청주(철골발주의뢰서)"/>
      <sheetName val="정렬"/>
      <sheetName val="분전함신설"/>
      <sheetName val="접지1종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자재테이블"/>
      <sheetName val="산출금액내역"/>
      <sheetName val="변압기 및 발전기 용량"/>
      <sheetName val="단가"/>
      <sheetName val="A-4"/>
      <sheetName val="변경갑지"/>
      <sheetName val="증감(갑지)"/>
      <sheetName val="손익차9월2"/>
      <sheetName val="건축집계표"/>
      <sheetName val="실행간접비용"/>
      <sheetName val="3련 BOX"/>
      <sheetName val="단위수량"/>
      <sheetName val="CB"/>
      <sheetName val="48일위"/>
      <sheetName val="48수량"/>
      <sheetName val="22수량"/>
      <sheetName val="49일위"/>
      <sheetName val="22일위"/>
      <sheetName val="49수량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단위중량"/>
      <sheetName val="11"/>
      <sheetName val="연령현황"/>
      <sheetName val="시행후면적"/>
      <sheetName val="수지예산"/>
      <sheetName val="단가대비"/>
      <sheetName val="소요자재"/>
      <sheetName val="ROOF(ALKALI)"/>
      <sheetName val="일위대가(4층원격)"/>
      <sheetName val="단가표 "/>
      <sheetName val="DLA"/>
      <sheetName val=" 견적서"/>
      <sheetName val="cost"/>
      <sheetName val="총괄"/>
      <sheetName val="공사비"/>
      <sheetName val="OPT"/>
      <sheetName val="SV"/>
      <sheetName val="7.경제성결과"/>
      <sheetName val="FRP내역서"/>
      <sheetName val="1공구(을)"/>
      <sheetName val="99총공사내역서"/>
      <sheetName val="XL4Poppy"/>
      <sheetName val="List"/>
      <sheetName val="CHITIET VL-NC"/>
      <sheetName val="DON GIA"/>
      <sheetName val="MOTOR"/>
      <sheetName val="참고"/>
      <sheetName val="부대내역"/>
      <sheetName val="실행내역서_"/>
      <sheetName val="DHEQSUPT"/>
      <sheetName val="DATA1"/>
      <sheetName val="도근좌표"/>
      <sheetName val="교통대책내역"/>
      <sheetName val="토사(PE)"/>
      <sheetName val="Ekog10"/>
      <sheetName val="코드표"/>
      <sheetName val="기초단가"/>
      <sheetName val="수량산출서 갑지"/>
      <sheetName val="입상내역"/>
      <sheetName val="FAB별"/>
      <sheetName val="견적(갑지)"/>
      <sheetName val="설계예산서(2016년 보안등 신설공사 단가계약-).xls"/>
      <sheetName val="기초자료입력"/>
      <sheetName val="Baby일위대가"/>
      <sheetName val="목표세부명세"/>
      <sheetName val="상승노임"/>
      <sheetName val="변화치수"/>
      <sheetName val="맨홀토공"/>
      <sheetName val="계약내력"/>
      <sheetName val="공주-교대(A1)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우수"/>
      <sheetName val="원계약서"/>
      <sheetName val="총괄내역"/>
      <sheetName val="원가입력"/>
      <sheetName val="전체현황"/>
      <sheetName val="주요측점"/>
      <sheetName val="기성내역서"/>
      <sheetName val="배수통관(좌)"/>
      <sheetName val="유림총괄"/>
      <sheetName val="BOQ(전체)"/>
      <sheetName val="암거"/>
      <sheetName val="포장공"/>
      <sheetName val="배수공"/>
      <sheetName val="위치조서"/>
      <sheetName val="안정검토"/>
      <sheetName val="가격표"/>
      <sheetName val="물량산출근거"/>
      <sheetName val="H-pile(298x299)"/>
      <sheetName val="H-pile(250x250)"/>
      <sheetName val="일위_파일"/>
      <sheetName val="연결임시"/>
      <sheetName val="단면검토"/>
      <sheetName val="_산근2_"/>
      <sheetName val="_산근4_"/>
      <sheetName val="_산근5_"/>
      <sheetName val="BQ_Utl_Off"/>
      <sheetName val="BREAKDOWN(철거설치)"/>
      <sheetName val="기계경비"/>
      <sheetName val="암거공"/>
      <sheetName val="시화점실행"/>
      <sheetName val="15100"/>
      <sheetName val="시행예산"/>
      <sheetName val="현장지지물물량"/>
      <sheetName val="두앙"/>
      <sheetName val="3BL공동구 수량"/>
      <sheetName val="수안보-MBR1"/>
      <sheetName val="L형 옹벽"/>
      <sheetName val="1. 설계조건 2.단면가정 3. 하중계산"/>
      <sheetName val="DATA 입력란"/>
      <sheetName val="매크로"/>
      <sheetName val="수량집계"/>
      <sheetName val="수량산출서 (2)"/>
      <sheetName val="CAL"/>
      <sheetName val="COVER-P"/>
      <sheetName val="작업일정"/>
      <sheetName val="INPUT"/>
      <sheetName val="Macro(차단기)"/>
      <sheetName val="BQ(실행)"/>
      <sheetName val="JUCK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집계"/>
      <sheetName val="TYPE-A"/>
      <sheetName val="재료비"/>
      <sheetName val="보온자재단가표"/>
      <sheetName val="__MAIN"/>
      <sheetName val="회로내역(승인)"/>
      <sheetName val="안정검토(온1)"/>
      <sheetName val="관급"/>
      <sheetName val="투찰(하수)"/>
      <sheetName val="Site Expenses"/>
      <sheetName val="9호관로"/>
      <sheetName val="안정계산"/>
      <sheetName val="Controls"/>
      <sheetName val="Customer Databas"/>
      <sheetName val="분류작업"/>
      <sheetName val="기본자료"/>
      <sheetName val="2002상반기노임기준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콘_재료분리(1)"/>
      <sheetName val="물가연동제"/>
      <sheetName val="기초안정검토"/>
      <sheetName val="8-1"/>
      <sheetName val="교차구"/>
      <sheetName val="guard(mac)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산수배수"/>
      <sheetName val="자재"/>
      <sheetName val="맨홀토공산출"/>
      <sheetName val="원형맨홀수량"/>
      <sheetName val="기기리스트"/>
      <sheetName val="01"/>
      <sheetName val="연돌일위집계"/>
      <sheetName val="AHU집계"/>
      <sheetName val="본실행경비"/>
      <sheetName val="샘플표지"/>
      <sheetName val="기초공"/>
      <sheetName val="Proposal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총괄표"/>
      <sheetName val="일위대가1"/>
      <sheetName val="금융비용"/>
      <sheetName val="주안3차A-A"/>
      <sheetName val=" 냉각수펌프"/>
      <sheetName val="단위수량산출"/>
      <sheetName val="1,2공구원가계산서"/>
      <sheetName val="2공구산출내역"/>
      <sheetName val="1공구산출내역서"/>
      <sheetName val="예시 (수정 및 삭제금지)"/>
      <sheetName val="배수공 시멘트 및 골재량 산출"/>
      <sheetName val="원가계산하도"/>
      <sheetName val="CATV"/>
      <sheetName val="소운반"/>
      <sheetName val="단가_1_"/>
      <sheetName val="9.1지하2층하부보"/>
      <sheetName val="하중계산"/>
      <sheetName val="anchor"/>
      <sheetName val="물가"/>
      <sheetName val="1-3.조건,바닥판 "/>
      <sheetName val="월말"/>
      <sheetName val="데리네이타현황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내역서(삼호)"/>
      <sheetName val="규격"/>
      <sheetName val="입고장부 (4)"/>
      <sheetName val="입찰견적보고서"/>
      <sheetName val="일반공사"/>
      <sheetName val="대전-교대(A1-A2)"/>
      <sheetName val="지주목시비량산출서"/>
      <sheetName val="견적보고(총액)"/>
      <sheetName val="사전공사"/>
      <sheetName val="마산방향"/>
      <sheetName val="사리부설"/>
      <sheetName val="식재가격"/>
      <sheetName val="식재총괄"/>
      <sheetName val="일위목록"/>
      <sheetName val="요율"/>
      <sheetName val="일위집계(기존)"/>
      <sheetName val="제경비"/>
      <sheetName val="TYPE1"/>
      <sheetName val="안정성검토"/>
      <sheetName val="설계기준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추가예산"/>
      <sheetName val="TABLE DB"/>
      <sheetName val="쌍용 data base"/>
      <sheetName val="공사손익실적"/>
      <sheetName val="Macro(전선)"/>
      <sheetName val="총요약서"/>
      <sheetName val="BSD (2)"/>
      <sheetName val="CALCULATION"/>
      <sheetName val=""/>
      <sheetName val="역T형교대(말뚝기초)"/>
      <sheetName val="2000시행"/>
      <sheetName val="Sheet4"/>
      <sheetName val="토적표"/>
      <sheetName val="Front"/>
      <sheetName val="구천"/>
      <sheetName val="AS포장복구 "/>
      <sheetName val="3.현장배치"/>
      <sheetName val="PANEL_중량산출1"/>
      <sheetName val="plan&amp;section_of_foundation1"/>
      <sheetName val="노원열병합__건축공사기성내역서1"/>
      <sheetName val="실행내역서_1"/>
      <sheetName val="CT_1"/>
      <sheetName val="2F_회의실견적(5_14_일대)1"/>
      <sheetName val="조도계산서_(도서)1"/>
      <sheetName val="96물가_CODE1"/>
      <sheetName val="sum1_(2)"/>
      <sheetName val="1_설계조건"/>
      <sheetName val="CP-E2_(품셈표)1"/>
      <sheetName val="전차선로_물량표"/>
      <sheetName val="반중력식옹벽3_5"/>
      <sheetName val="6PILE__(돌출)"/>
      <sheetName val="신규_수주분(사용자_정의)"/>
      <sheetName val="화재_탐지_설비1"/>
      <sheetName val="소상_&quot;1&quot;1"/>
      <sheetName val="11월_가격"/>
      <sheetName val="1000_DB구축_부표"/>
      <sheetName val="11_단가비교표_"/>
      <sheetName val="16_기계경비산출내역_"/>
      <sheetName val="내역서1999_8최종"/>
      <sheetName val="Data_Vol"/>
      <sheetName val="Galaxy_소비자가격표"/>
      <sheetName val="Oper_Amount"/>
      <sheetName val="8_PILE__(돌출)"/>
      <sheetName val="입출재고현황_(2)"/>
      <sheetName val="토공(우물통,기타)_"/>
      <sheetName val="준검_내역서"/>
      <sheetName val="여방토공_"/>
      <sheetName val="조도계산서__도서_"/>
      <sheetName val="견적대비_견적서"/>
      <sheetName val="BASIC_(2)"/>
      <sheetName val="원가_(2)"/>
      <sheetName val="남양시작동자105노65기1_3화1_2"/>
      <sheetName val="별표_"/>
      <sheetName val="7_1_자재단가표(케이블)"/>
      <sheetName val="내역서_(2)"/>
      <sheetName val="횡_연장"/>
      <sheetName val="교각철근_(기초)"/>
      <sheetName val="교각철근_(구체+기초)"/>
      <sheetName val="플랜트_설치"/>
      <sheetName val="암거집계_"/>
      <sheetName val="예시_(수정_및_삭제금지)"/>
      <sheetName val="TRE_TABLE"/>
      <sheetName val="전선_및_전선관"/>
      <sheetName val="Sheet1_(2)"/>
      <sheetName val="_견적서"/>
      <sheetName val="단가표_"/>
      <sheetName val="_HIT-&gt;HMC_견적(3900)"/>
      <sheetName val="Cost_bd-&quot;A&quot;"/>
      <sheetName val="변압기_및_발전기_용량"/>
      <sheetName val="CHITIET_VL-NC"/>
      <sheetName val="DON_GIA"/>
      <sheetName val="7_경제성결과"/>
      <sheetName val="노무비_근거"/>
      <sheetName val="3련_BOX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VENDOR LIST"/>
      <sheetName val="해상PCB"/>
      <sheetName val="COVER"/>
      <sheetName val="출입자명단"/>
      <sheetName val="물량표"/>
      <sheetName val="원형측구(B-type)"/>
      <sheetName val="설계명세서"/>
      <sheetName val="96노임기준"/>
      <sheetName val="깨기"/>
      <sheetName val="하부철근수량"/>
      <sheetName val="2000년1차"/>
      <sheetName val="적용기준"/>
      <sheetName val="실행내역 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관로공표지"/>
      <sheetName val="뚝토공"/>
      <sheetName val="몰탈재료산출"/>
      <sheetName val="G.R300경비"/>
      <sheetName val="단가대비표 표지"/>
      <sheetName val="일보"/>
      <sheetName val="기력고압전동기"/>
      <sheetName val="OH공량old"/>
      <sheetName val="PIPE"/>
      <sheetName val="FLANGE"/>
      <sheetName val="VALVE"/>
      <sheetName val="1을"/>
      <sheetName val="예산내역서"/>
      <sheetName val="첨부1-1"/>
      <sheetName val="통합"/>
      <sheetName val="3.공통공사대비"/>
      <sheetName val="우棌"/>
      <sheetName val="원본"/>
      <sheetName val="6. 직접경비"/>
      <sheetName val="총_x0000_ϭ"/>
      <sheetName val="우륀"/>
      <sheetName val="식재ط"/>
      <sheetName val="참조"/>
      <sheetName val="EPro"/>
      <sheetName val="총蚨ϖ"/>
      <sheetName val="총蓨ώ"/>
      <sheetName val="총벝l"/>
      <sheetName val="총벝ê"/>
      <sheetName val="총_x0002__x0000_"/>
      <sheetName val="40총괄"/>
      <sheetName val="40집계"/>
      <sheetName val="입력자료모음"/>
      <sheetName val="우배수"/>
      <sheetName val="설명"/>
      <sheetName val="wing"/>
      <sheetName val="98비정기소모"/>
      <sheetName val="원가계산서(공사)"/>
      <sheetName val="구조물철거타공정이월"/>
      <sheetName val="수목데이타 "/>
      <sheetName val="단면치수"/>
      <sheetName val="사  업  비  수  지  예  산  서"/>
      <sheetName val="암거(내역)"/>
      <sheetName val="오존실배관내역"/>
      <sheetName val="특별교실"/>
      <sheetName val="각종양식"/>
      <sheetName val="근생APT-신마감"/>
      <sheetName val="복지관_FIART"/>
      <sheetName val="근생APT-FIART"/>
      <sheetName val="근생-FIART"/>
      <sheetName val="C.배수관공"/>
      <sheetName val="비용"/>
      <sheetName val="4.2.1 마루높이 검토"/>
      <sheetName val="타견적(을)"/>
      <sheetName val="SANTOGO"/>
      <sheetName val="SANBAISU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지주토목내역서"/>
      <sheetName val="토공(우물통,기타)_2"/>
      <sheetName val="내역서_(2)2"/>
      <sheetName val="횡_연장2"/>
      <sheetName val="토공(우물통,기타)_1"/>
      <sheetName val="내역서_(2)1"/>
      <sheetName val="횡_연장1"/>
      <sheetName val="단락전류-A"/>
      <sheetName val="공통부대비"/>
      <sheetName val="회로내역(승인䠎"/>
      <sheetName val="회로내역(승인Ԉ"/>
      <sheetName val="TARGET"/>
      <sheetName val="총肸"/>
      <sheetName val="총Ῐᅯ"/>
      <sheetName val="총葨ù"/>
      <sheetName val="총_x0005__x0000_"/>
      <sheetName val="사업수지"/>
      <sheetName val="23"/>
      <sheetName val="총ꊐ˕"/>
      <sheetName val="산근1"/>
      <sheetName val="장비"/>
      <sheetName val="노무"/>
      <sheetName val="서울대규장각_가시설흙막이_"/>
      <sheetName val="아파트 "/>
      <sheetName val="금융"/>
      <sheetName val="토공"/>
      <sheetName val="물가자료"/>
      <sheetName val="부대집계1"/>
      <sheetName val="가도단위"/>
      <sheetName val="전기자료"/>
      <sheetName val="1.개요"/>
      <sheetName val="일위대가(건축)"/>
      <sheetName val="DS기성최종"/>
      <sheetName val="DS설변내역서"/>
      <sheetName val="골재집계"/>
      <sheetName val="공종별 집계"/>
      <sheetName val="호안공"/>
      <sheetName val="실행예산서"/>
      <sheetName val="98지급계획"/>
      <sheetName val="옹벽1"/>
      <sheetName val="대로근거"/>
      <sheetName val="시설물일위"/>
      <sheetName val="직접인건비"/>
      <sheetName val="직접경비"/>
      <sheetName val="감액총괄표"/>
      <sheetName val="총집계표"/>
      <sheetName val="공양식"/>
      <sheetName val="빗물받이(910-510-410)"/>
      <sheetName val="우수공"/>
      <sheetName val="05년"/>
      <sheetName val="11.자재단가"/>
      <sheetName val="NEGO"/>
      <sheetName val="본사공가현황"/>
      <sheetName val="기계경비일람"/>
      <sheetName val="STEEL BOX 단면설계(SEC.8)"/>
      <sheetName val="CVT산정"/>
      <sheetName val="woo(mac)"/>
      <sheetName val="현장식당(1)"/>
      <sheetName val="기본DATA"/>
      <sheetName val="잔공사현황"/>
      <sheetName val="지급자재조서"/>
      <sheetName val="식재품셈"/>
      <sheetName val="95년12월말"/>
      <sheetName val="basic_info"/>
      <sheetName val="보험료산출"/>
      <sheetName val="맨홀수량산출"/>
      <sheetName val="E.P.T수량산출서"/>
      <sheetName val="교각별수량"/>
      <sheetName val="단가적용기준"/>
      <sheetName val="단가일람"/>
      <sheetName val="6공구(당초)"/>
      <sheetName val="일위목차"/>
      <sheetName val="돈암사업"/>
      <sheetName val="설계내역"/>
      <sheetName val="8-3기계경비"/>
      <sheetName val="24.보증금(전신전화가입권)"/>
      <sheetName val="계정code"/>
      <sheetName val="시산표"/>
      <sheetName val="비교1"/>
      <sheetName val="계수시트"/>
      <sheetName val="종합단가표"/>
      <sheetName val="3.CCTV설비공사"/>
      <sheetName val="이름정의"/>
      <sheetName val="범례표"/>
      <sheetName val="증감내역서"/>
      <sheetName val="교량data"/>
      <sheetName val="투찰"/>
      <sheetName val="Calcs"/>
      <sheetName val="c_balju"/>
      <sheetName val="sheet10"/>
      <sheetName val="단면 (2)"/>
      <sheetName val="사용성검토"/>
      <sheetName val="F4-F7"/>
      <sheetName val="FOOTING단면력"/>
      <sheetName val="TEST1"/>
      <sheetName val="수량산출서-2"/>
      <sheetName val="분양가표"/>
      <sheetName val="양수장"/>
      <sheetName val="양수장내역"/>
      <sheetName val="PIPE내역(FCN)"/>
      <sheetName val="내역_ver1.0"/>
      <sheetName val="일위총괄표"/>
      <sheetName val="2001년 건설노임"/>
      <sheetName val="깨기수량"/>
      <sheetName val="설비내역서"/>
      <sheetName val="전기내역서"/>
      <sheetName val="SW개발대상목록(기능점수)"/>
      <sheetName val="유지관_x0000_"/>
      <sheetName val="기초분물량표"/>
      <sheetName val="설치물량표"/>
      <sheetName val="철거분물량표"/>
      <sheetName val="원설계"/>
      <sheetName val="수량"/>
      <sheetName val="부표단가,총괄표"/>
      <sheetName val="진고설계"/>
      <sheetName val="벽산건설"/>
      <sheetName val="FORM-0"/>
      <sheetName val="7 th"/>
      <sheetName val="부적합유형"/>
      <sheetName val="부적합 유형"/>
      <sheetName val="표지 (2)"/>
      <sheetName val="원가서"/>
      <sheetName val="설계서을"/>
      <sheetName val="설계내역서"/>
      <sheetName val="EQ-R1"/>
      <sheetName val="구조물터파기수량집계"/>
      <sheetName val="1.2.1 마루높이결정"/>
      <sheetName val="일반수량총괄집계"/>
      <sheetName val="평가데이터"/>
      <sheetName val="가시설단위수량"/>
      <sheetName val="tower 10ton"/>
      <sheetName val="Bill 2.2 Villa 2 beds"/>
      <sheetName val="VS P-Q"/>
      <sheetName val="인건비 "/>
      <sheetName val="건축공사 집계표"/>
      <sheetName val="골조"/>
      <sheetName val="조작대(1연)"/>
      <sheetName val="차선도색수량집계"/>
      <sheetName val="진행 DATA (2)"/>
      <sheetName val="품의양"/>
      <sheetName val="내역(전체)"/>
      <sheetName val="품셈TABLE"/>
      <sheetName val="시점교대"/>
      <sheetName val="총괄BOQ"/>
      <sheetName val="간접"/>
      <sheetName val="배수장공사비"/>
      <sheetName val="Assets"/>
      <sheetName val="CC Down load 0716"/>
      <sheetName val="END직무"/>
      <sheetName val="linehaul cost model (2)"/>
      <sheetName val="__Data__"/>
      <sheetName val="トピックス"/>
      <sheetName val="2 카드채권(대출포함)"/>
      <sheetName val="Common Wheat"/>
      <sheetName val="Sch7a (토요일)"/>
      <sheetName val="Trans"/>
      <sheetName val="노무비(전지2기)"/>
      <sheetName val="노임단가표"/>
      <sheetName val="소일위대가코드표"/>
      <sheetName val="단 box"/>
      <sheetName val="INFO"/>
      <sheetName val="지장물C"/>
      <sheetName val="연습"/>
      <sheetName val="DOGI"/>
      <sheetName val="개산공사비"/>
      <sheetName val="설계산출기초"/>
      <sheetName val="은행코드"/>
      <sheetName val="주형"/>
      <sheetName val="단가 (2)"/>
      <sheetName val="하수급견적대비"/>
      <sheetName val="AS복구"/>
      <sheetName val="중기터파기"/>
      <sheetName val="변수값"/>
      <sheetName val="중기상차"/>
      <sheetName val="산거각호표"/>
      <sheetName val="예산명세서"/>
      <sheetName val="rpcc"/>
      <sheetName val="옹벽"/>
      <sheetName val="입력"/>
      <sheetName val="골조시행"/>
      <sheetName val="BOX1"/>
      <sheetName val="철근량"/>
      <sheetName val="총 괄 표"/>
      <sheetName val="경비2내역"/>
      <sheetName val="b"/>
      <sheetName val="전체내역 (2)"/>
      <sheetName val="수목단가"/>
      <sheetName val="시설수량표"/>
      <sheetName val="식재수량표"/>
      <sheetName val="가압장구체수량산출서"/>
      <sheetName val="X68"/>
      <sheetName val="2.대외공문"/>
      <sheetName val="생산DATA"/>
      <sheetName val="판매DATA"/>
      <sheetName val="평가차손90"/>
      <sheetName val="DAT(목표)"/>
      <sheetName val="생산"/>
      <sheetName val="진도현황"/>
      <sheetName val="controll"/>
      <sheetName val="CoA map"/>
      <sheetName val="선급비용"/>
      <sheetName val="대외공문"/>
      <sheetName val="H-PILE수량집계"/>
      <sheetName val="회사기초자료"/>
      <sheetName val="단漰_x001d_潼"/>
      <sheetName val="군자4교하부-Ö_x0000_"/>
      <sheetName val="공통(20-91)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하도관리"/>
      <sheetName val="확약서"/>
      <sheetName val="석축설면"/>
      <sheetName val="초기화면"/>
      <sheetName val="중기단가목록"/>
      <sheetName val="일위내역"/>
      <sheetName val="암거날개벽"/>
      <sheetName val="eq_data"/>
      <sheetName val="현장관리비"/>
      <sheetName val="물가시세표"/>
      <sheetName val="토적"/>
      <sheetName val="C_DATA"/>
      <sheetName val="외천교"/>
      <sheetName val="기계공사"/>
      <sheetName val="지사인원사무실"/>
      <sheetName val="1"/>
      <sheetName val="내역서01"/>
      <sheetName val="안_x0000__x0000_"/>
      <sheetName val="가도공"/>
      <sheetName val="총"/>
      <sheetName val="총缀⇐"/>
      <sheetName val="총䮘໪"/>
      <sheetName val="총ꘓÀ"/>
      <sheetName val="총鎠ັ"/>
      <sheetName val="총㳨⎱"/>
      <sheetName val="총౐ʥ"/>
      <sheetName val="총ꊐʮ"/>
      <sheetName val="안정검토(온1"/>
      <sheetName val="안정검토(온1렷"/>
      <sheetName val="총_xdfcc_"/>
      <sheetName val="총_x0010__x0000_"/>
      <sheetName val="암거ၒ"/>
      <sheetName val="제안서입력"/>
      <sheetName val="절감계산"/>
      <sheetName val="유화"/>
      <sheetName val="anaysis_sheet"/>
      <sheetName val="재무가정"/>
      <sheetName val="一発シート"/>
      <sheetName val="98NS-N"/>
      <sheetName val="견적 (2)"/>
      <sheetName val="입찰보고"/>
      <sheetName val="주식"/>
      <sheetName val="내역(영일)"/>
      <sheetName val="업무처리전"/>
      <sheetName val="설계예산서"/>
      <sheetName val="노무단가"/>
      <sheetName val="1-3_조건,바닥판_"/>
      <sheetName val="입고장부_(4)"/>
      <sheetName val="TABLE_DB"/>
      <sheetName val="쌍용_data_base"/>
      <sheetName val="3_현장배치"/>
      <sheetName val="실행내역_"/>
      <sheetName val="AS포장복구_"/>
      <sheetName val="工관리비율"/>
      <sheetName val="9811"/>
      <sheetName val="입찰내역 발주처 양식"/>
      <sheetName val="설비_(FAB)"/>
      <sheetName val="관람석제출"/>
      <sheetName val="도급자재"/>
      <sheetName val="실행(표지,갑,을)"/>
      <sheetName val="의정부문예회관변경내역"/>
      <sheetName val="변경증감내역서"/>
      <sheetName val="날개벽(시점좌측)"/>
      <sheetName val="시중노임단가"/>
      <sheetName val="Prices"/>
      <sheetName val="취합표"/>
      <sheetName val="물량산출"/>
      <sheetName val="공통비"/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예가표"/>
      <sheetName val="대비표"/>
      <sheetName val="P-J"/>
      <sheetName val="고객리스트 담당자"/>
      <sheetName val="충주"/>
      <sheetName val="costing_ESDV"/>
      <sheetName val="costing_FE"/>
      <sheetName val="costing_MOV"/>
      <sheetName val="costing_Press"/>
      <sheetName val="TTL"/>
      <sheetName val="소요자재명세서2"/>
      <sheetName val="평균H"/>
      <sheetName val="교량"/>
      <sheetName val="설계조정율"/>
      <sheetName val="특수선일위대가"/>
      <sheetName val="공문(신)"/>
      <sheetName val="eq. mobilization"/>
      <sheetName val="쌍송교"/>
      <sheetName val="가설개략"/>
      <sheetName val="hvac(제어동)"/>
      <sheetName val="일위대가(목록)"/>
      <sheetName val="물가대비표"/>
      <sheetName val="지원5월"/>
      <sheetName val="급수공사"/>
      <sheetName val="[TOTAL.xls]___________________2"/>
      <sheetName val="TOTAL.xls"/>
      <sheetName val="가설"/>
      <sheetName val="경상"/>
      <sheetName val="금주1교"/>
      <sheetName val="신림자금"/>
      <sheetName val=" 총괄표"/>
      <sheetName val="자재목록"/>
      <sheetName val="중기목록"/>
      <sheetName val="안정검토(온1瀀"/>
      <sheetName val="안정검토(온1瀕"/>
      <sheetName val="식재퀀濟叏"/>
      <sheetName val="식재က"/>
      <sheetName val="식재Ⴒ꿦휅"/>
      <sheetName val="5.모델링"/>
      <sheetName val="식재인부"/>
      <sheetName val="조도계산"/>
      <sheetName val="암거단위-1련"/>
      <sheetName val="J형측구단위수량"/>
      <sheetName val="데이터"/>
      <sheetName val=" 내역"/>
      <sheetName val="대상공사(조_x0011__x0000__x0000_"/>
      <sheetName val="횡배수관집현황_2공구_"/>
      <sheetName val="횡배수관"/>
      <sheetName val="중간부"/>
      <sheetName val="내역(2000년)"/>
      <sheetName val="일위집계표"/>
      <sheetName val="입찰"/>
      <sheetName val="본공사"/>
      <sheetName val="현경"/>
      <sheetName val="투찰금액"/>
      <sheetName val="BOX날개벽"/>
      <sheetName val="내역(입찰)"/>
      <sheetName val="건축2"/>
      <sheetName val="일집"/>
      <sheetName val="제품별"/>
      <sheetName val="REINF."/>
      <sheetName val="SKETCH"/>
      <sheetName val="LOADS"/>
      <sheetName val="design criteria"/>
      <sheetName val="CHECK1"/>
      <sheetName val="(포장)BOQ-실적공사"/>
      <sheetName val="자  재"/>
      <sheetName val="건축외주"/>
      <sheetName val="조건 (A)"/>
      <sheetName val="b_balju_cho"/>
      <sheetName val="샘플표⁑"/>
      <sheetName val="샘플표⣨"/>
      <sheetName val="샘플표쁑"/>
      <sheetName val="샘플표샨"/>
      <sheetName val="업무분장"/>
    </sheetNames>
    <sheetDataSet>
      <sheetData sheetId="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 refreshError="1"/>
      <sheetData sheetId="241" refreshError="1"/>
      <sheetData sheetId="242" refreshError="1"/>
      <sheetData sheetId="243" refreshError="1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/>
      <sheetData sheetId="42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 refreshError="1"/>
      <sheetData sheetId="438"/>
      <sheetData sheetId="439"/>
      <sheetData sheetId="440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/>
      <sheetData sheetId="677"/>
      <sheetData sheetId="678">
        <row r="1">
          <cell r="A1" t="str">
            <v>단  종</v>
          </cell>
        </row>
      </sheetData>
      <sheetData sheetId="679"/>
      <sheetData sheetId="680"/>
      <sheetData sheetId="681"/>
      <sheetData sheetId="682"/>
      <sheetData sheetId="683"/>
      <sheetData sheetId="684"/>
      <sheetData sheetId="685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/>
      <sheetData sheetId="768">
        <row r="1">
          <cell r="A1" t="str">
            <v>단  종</v>
          </cell>
        </row>
      </sheetData>
      <sheetData sheetId="769"/>
      <sheetData sheetId="770">
        <row r="1">
          <cell r="A1" t="str">
            <v>단  종</v>
          </cell>
        </row>
      </sheetData>
      <sheetData sheetId="771">
        <row r="1">
          <cell r="A1" t="str">
            <v>단  종</v>
          </cell>
        </row>
      </sheetData>
      <sheetData sheetId="772">
        <row r="1">
          <cell r="A1" t="str">
            <v>단  종</v>
          </cell>
        </row>
      </sheetData>
      <sheetData sheetId="773">
        <row r="1">
          <cell r="A1" t="str">
            <v>단  종</v>
          </cell>
        </row>
      </sheetData>
      <sheetData sheetId="774"/>
      <sheetData sheetId="775">
        <row r="1">
          <cell r="A1" t="str">
            <v>단  종</v>
          </cell>
        </row>
      </sheetData>
      <sheetData sheetId="776"/>
      <sheetData sheetId="777"/>
      <sheetData sheetId="778"/>
      <sheetData sheetId="779"/>
      <sheetData sheetId="780"/>
      <sheetData sheetId="781">
        <row r="1">
          <cell r="A1" t="str">
            <v>단  종</v>
          </cell>
        </row>
      </sheetData>
      <sheetData sheetId="782">
        <row r="1">
          <cell r="A1" t="str">
            <v>단  종</v>
          </cell>
        </row>
      </sheetData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>
        <row r="1">
          <cell r="A1" t="str">
            <v>단  종</v>
          </cell>
        </row>
      </sheetData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>
        <row r="1">
          <cell r="A1" t="str">
            <v>단  종</v>
          </cell>
        </row>
      </sheetData>
      <sheetData sheetId="812"/>
      <sheetData sheetId="813"/>
      <sheetData sheetId="814"/>
      <sheetData sheetId="815"/>
      <sheetData sheetId="816"/>
      <sheetData sheetId="817"/>
      <sheetData sheetId="818"/>
      <sheetData sheetId="819">
        <row r="1">
          <cell r="A1" t="str">
            <v>단  종</v>
          </cell>
        </row>
      </sheetData>
      <sheetData sheetId="820"/>
      <sheetData sheetId="821"/>
      <sheetData sheetId="822"/>
      <sheetData sheetId="823"/>
      <sheetData sheetId="824" refreshError="1"/>
      <sheetData sheetId="825"/>
      <sheetData sheetId="826"/>
      <sheetData sheetId="827"/>
      <sheetData sheetId="828" refreshError="1"/>
      <sheetData sheetId="829"/>
      <sheetData sheetId="830"/>
      <sheetData sheetId="831"/>
      <sheetData sheetId="832"/>
      <sheetData sheetId="833" refreshError="1"/>
      <sheetData sheetId="834" refreshError="1"/>
      <sheetData sheetId="835"/>
      <sheetData sheetId="836" refreshError="1"/>
      <sheetData sheetId="837" refreshError="1"/>
      <sheetData sheetId="838" refreshError="1"/>
      <sheetData sheetId="839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/>
      <sheetData sheetId="910" refreshError="1"/>
      <sheetData sheetId="911" refreshError="1"/>
      <sheetData sheetId="912"/>
      <sheetData sheetId="913" refreshError="1"/>
      <sheetData sheetId="914"/>
      <sheetData sheetId="915" refreshError="1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/>
      <sheetData sheetId="940"/>
      <sheetData sheetId="941" refreshError="1"/>
      <sheetData sheetId="942" refreshError="1"/>
      <sheetData sheetId="943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/>
      <sheetData sheetId="1053" refreshError="1"/>
      <sheetData sheetId="1054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/>
      <sheetData sheetId="1196"/>
      <sheetData sheetId="1197"/>
      <sheetData sheetId="1198"/>
      <sheetData sheetId="1199"/>
      <sheetData sheetId="1200"/>
      <sheetData sheetId="120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/>
      <sheetData sheetId="126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</sheetNames>
    <sheetDataSet>
      <sheetData sheetId="0"/>
      <sheetData sheetId="1"/>
      <sheetData sheetId="2"/>
      <sheetData sheetId="3"/>
      <sheetData sheetId="4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  <sheetName val="laroux"/>
      <sheetName val="내역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원가계산서"/>
      <sheetName val="공종별집계표"/>
      <sheetName val="신우"/>
      <sheetName val="데이타"/>
      <sheetName val="식재인부"/>
      <sheetName val="갑지"/>
      <sheetName val="내역집계표"/>
      <sheetName val="노무비단가내역"/>
      <sheetName val="공량산출서"/>
      <sheetName val="산출집계표"/>
      <sheetName val="산출기초"/>
      <sheetName val="견적서(주차관제)"/>
      <sheetName val="견적"/>
      <sheetName val="Sheet1"/>
      <sheetName val="노임단가"/>
      <sheetName val="노무비"/>
      <sheetName val="설계서"/>
      <sheetName val="빌딩 안내"/>
      <sheetName val="내역"/>
      <sheetName val="건축-물가변동"/>
      <sheetName val="가감수량"/>
      <sheetName val="맨홀수량산출"/>
      <sheetName val="_x0000_"/>
      <sheetName val="본댐설계"/>
      <sheetName val="준공정산"/>
      <sheetName val="가설공사"/>
      <sheetName val="1안"/>
      <sheetName val="합천내역"/>
      <sheetName val="코드"/>
      <sheetName val="#REF"/>
      <sheetName val="증감대비"/>
      <sheetName val="공사개요"/>
      <sheetName val="_x0000_k_x0000_y_x0000__x0000__x0000_£_x0000_±_x0000_¿_x0000_"/>
      <sheetName val="AS포장복구 "/>
      <sheetName val="가스내역"/>
      <sheetName val="_x0000__x0004_"/>
      <sheetName val="자료"/>
      <sheetName val="간선"/>
      <sheetName val="전압"/>
      <sheetName val="조도"/>
      <sheetName val="동력"/>
      <sheetName val="02.펌프장"/>
      <sheetName val="연습"/>
      <sheetName val="노무,재료"/>
      <sheetName val="산출근거(복구)"/>
      <sheetName val="단가표"/>
      <sheetName val="Sheet13"/>
      <sheetName val="Sheet14"/>
      <sheetName val="Sheet9"/>
      <sheetName val="01.가로등"/>
      <sheetName val="Total"/>
      <sheetName val="b_balju_cho"/>
      <sheetName val="세부내역서"/>
      <sheetName val="건축"/>
      <sheetName val="DATA"/>
      <sheetName val="Detail"/>
      <sheetName val="sw1"/>
      <sheetName val="수량산출(출력물)"/>
      <sheetName val="단가대비"/>
      <sheetName val="일위대가"/>
      <sheetName val="입고장부 (4)"/>
      <sheetName val="노임,재료비"/>
      <sheetName val="내역갑지"/>
      <sheetName val="_x0000__x0006_Ā嗰"/>
      <sheetName val="N賃率-職"/>
      <sheetName val="집계표"/>
      <sheetName val="정공공사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내역서집계(도급)"/>
      <sheetName val="환율"/>
      <sheetName val="설계명세서"/>
      <sheetName val="맨홀수량산출_x0000__x0000__x0000__x0000__x0010_[내역서.xls]건축-물"/>
      <sheetName val="요율"/>
      <sheetName val="가설공사비"/>
      <sheetName val="도로구조공사비"/>
      <sheetName val="도로토공공사비"/>
      <sheetName val="여수토공사비"/>
      <sheetName val="CTEMCOST"/>
      <sheetName val="__"/>
      <sheetName val="F-CV1.5SQ-2C"/>
      <sheetName val="준검 내역서"/>
      <sheetName val="건축내역"/>
      <sheetName val="sal"/>
      <sheetName val="내역서1"/>
      <sheetName val="실행간접비용"/>
      <sheetName val="9GNG운반"/>
      <sheetName val="토목단가산출 "/>
      <sheetName val="노임(1차)"/>
      <sheetName val="수용가조서"/>
      <sheetName val="工완성공사율"/>
      <sheetName val="EQT-ESTN"/>
      <sheetName val="기존단가 (2)"/>
      <sheetName val="시행후면적"/>
      <sheetName val="수지예산"/>
      <sheetName val="3.내역서"/>
      <sheetName val="설계기준"/>
      <sheetName val="내역1"/>
      <sheetName val="약품공급2"/>
      <sheetName val=":"/>
      <sheetName val="견적B"/>
      <sheetName val="EP0618"/>
      <sheetName val="사통"/>
      <sheetName val="교대"/>
      <sheetName val="기구조직"/>
      <sheetName val="2016.06.11 가로등 산출조서(백양대로).xls"/>
      <sheetName val="_x000a_검ǀ_x0000__x0000__x0000_庯"/>
      <sheetName val="자단"/>
      <sheetName val="guard(mac)"/>
      <sheetName val="1.설계조건"/>
      <sheetName val="[내역서.xls]:"/>
      <sheetName val="[내역서.xls][내역서.xls]:"/>
      <sheetName val="[내역서.xls][내역서.xls][내역서.xls]:"/>
      <sheetName val="날개벽수량표"/>
      <sheetName val="_x0000_ߐଷॠଷ_x0000_"/>
      <sheetName val="일위"/>
      <sheetName val="실행철강하도"/>
      <sheetName val="가로등설치비"/>
      <sheetName val="산출(전기)"/>
      <sheetName val="계수시트"/>
      <sheetName val="청소년수련관"/>
      <sheetName val="단가산출"/>
      <sheetName val="대치판정"/>
      <sheetName val="밸브설치"/>
      <sheetName val="[내역서.xls][내역서.xls][내역서.xls][내역서"/>
      <sheetName val="토목목록"/>
      <sheetName val="자재단가"/>
      <sheetName val="예산명세서"/>
      <sheetName val=" "/>
      <sheetName val="한일양산"/>
      <sheetName val="카렌스센터계량기설치공사"/>
      <sheetName val="내역서(토목) "/>
      <sheetName val="Sheet2"/>
      <sheetName val="Sheet3"/>
      <sheetName val="WORK"/>
      <sheetName val="70%"/>
      <sheetName val="전시시설물"/>
      <sheetName val="모형"/>
      <sheetName val="영상HW"/>
      <sheetName val="영상SW"/>
      <sheetName val="싸인"/>
      <sheetName val="설명그래픽"/>
      <sheetName val="조명기구"/>
      <sheetName val="마감"/>
      <sheetName val="야외"/>
      <sheetName val="총집계표"/>
      <sheetName val="원가계산"/>
      <sheetName val="Sheet10"/>
      <sheetName val="Sheet11"/>
      <sheetName val="Sheet12"/>
      <sheetName val="Sheet15"/>
      <sheetName val="Sheet16"/>
      <sheetName val="조건표 (2)"/>
      <sheetName val="표지"/>
      <sheetName val="내역 "/>
      <sheetName val="XXXXXX"/>
      <sheetName val="검토내역 (2)"/>
      <sheetName val="기성표지"/>
      <sheetName val="1회갑지"/>
      <sheetName val="극동건설"/>
      <sheetName val="연결임시"/>
      <sheetName val="일반문틀 설치"/>
      <sheetName val="부하계산서"/>
      <sheetName val="토사(PE)"/>
      <sheetName val="_x005f_x0000_"/>
      <sheetName val="_x005f_x0000_k_x005f_x0000_y_x005f_x0000__x005f_x0000_"/>
      <sheetName val="을지(방송)"/>
      <sheetName val="PANEL_중량산출"/>
      <sheetName val="타견적서_영시스템"/>
      <sheetName val="데리네이타현황"/>
      <sheetName val="참조"/>
      <sheetName val="수목데이타"/>
      <sheetName val="가설"/>
      <sheetName val="목재훈증"/>
      <sheetName val="운반"/>
      <sheetName val="지붕(기와)"/>
      <sheetName val="교량하부공"/>
      <sheetName val="수량산출서"/>
      <sheetName val="총괄표 "/>
      <sheetName val="표지 (2)"/>
      <sheetName val="문학간접"/>
      <sheetName val="간접"/>
      <sheetName val="시설물일위"/>
      <sheetName val="단가결정"/>
      <sheetName val="내역아"/>
      <sheetName val="울타리"/>
      <sheetName val="명세서(센타)"/>
      <sheetName val="_x000a_검ǀ"/>
      <sheetName val="입력표"/>
      <sheetName val="직재"/>
      <sheetName val="재집"/>
      <sheetName val="단면 (2)"/>
      <sheetName val="기둥(원형)"/>
      <sheetName val="교각1"/>
      <sheetName val="COPING"/>
      <sheetName val="가도공"/>
      <sheetName val="맨홀수량산출_x005f_x0000__x005f_x0000__x005f_x0000__x00"/>
      <sheetName val="_x005f_x0000__x005f_x0006_Ā嗰"/>
      <sheetName val="_x005f_x0000__x005f_x0004_"/>
      <sheetName val="_x005f_x000a_검ǀ_x005f_x0000__x005f_x0000__x005f_x0000_"/>
      <sheetName val="_x005f_x0000_ߐଷॠଷ_x005f_x0000_"/>
      <sheetName val="_x0000_k_x0000_y_x0000__x0000_"/>
      <sheetName val="여의도"/>
      <sheetName val="여의도 (도)(3)"/>
      <sheetName val="여의도 (식)"/>
      <sheetName val="여의도 (87)"/>
      <sheetName val="케이씨"/>
      <sheetName val="능곡"/>
      <sheetName val="ISONI"/>
      <sheetName val="ISONI (2)"/>
      <sheetName val="응암동"/>
      <sheetName val="태백"/>
      <sheetName val="상계1"/>
      <sheetName val="상계2"/>
      <sheetName val="을지로"/>
      <sheetName val="동부s"/>
      <sheetName val="충주"/>
      <sheetName val="화재 탐지 설비"/>
      <sheetName val="패널"/>
      <sheetName val="견적서"/>
      <sheetName val="중동상가"/>
      <sheetName val="APT"/>
      <sheetName val="입찰"/>
      <sheetName val="현경"/>
      <sheetName val="수수료율표"/>
      <sheetName val="장비가동"/>
      <sheetName val="단가산출근거"/>
      <sheetName val="단가검토갑지"/>
      <sheetName val="단가검토안"/>
      <sheetName val="설계비1안"/>
      <sheetName val="설계비2안"/>
      <sheetName val="설계비3안"/>
      <sheetName val="참고⇒"/>
      <sheetName val="확폭-오르막 주요단가비교"/>
      <sheetName val="집계표 (2)"/>
      <sheetName val="말뚝지지력산정"/>
      <sheetName val="견적서 갑지"/>
      <sheetName val="Panels"/>
      <sheetName val="전력간선"/>
      <sheetName val="Inst."/>
      <sheetName val="구조물공"/>
      <sheetName val="부대공"/>
      <sheetName val="배수공"/>
      <sheetName val="토공"/>
      <sheetName val="포장공"/>
      <sheetName val="도봉2지구"/>
      <sheetName val="시멘트"/>
      <sheetName val="EJ"/>
      <sheetName val="ELECTRIC"/>
      <sheetName val="TC표지"/>
      <sheetName val="Piping Design Data"/>
      <sheetName val="PROCESS"/>
      <sheetName val="터널조도"/>
      <sheetName val="할"/>
      <sheetName val="원가(토목)"/>
      <sheetName val="토목"/>
      <sheetName val="하도대비(토목)"/>
      <sheetName val="공사원가계산서"/>
      <sheetName val="총괄"/>
      <sheetName val="일위대가표목록표"/>
      <sheetName val="일위대가표"/>
      <sheetName val="JSP수량산출서"/>
      <sheetName val="SDA 수량산출"/>
      <sheetName val="SDA공법단가산출서 "/>
      <sheetName val="재료할증표"/>
      <sheetName val="토목 집계"/>
      <sheetName val="파일"/>
      <sheetName val="골조집계"/>
      <sheetName val="골조"/>
      <sheetName val="철골"/>
      <sheetName val="예정공정"/>
      <sheetName val="우수"/>
      <sheetName val="hvac(제어동)"/>
      <sheetName val="총괄표"/>
      <sheetName val="1호맨홀자연토공"/>
      <sheetName val="을"/>
      <sheetName val="입찰안"/>
      <sheetName val="일위산출"/>
      <sheetName val="구조물공내역서"/>
      <sheetName val="2000년1차"/>
      <sheetName val="일위목록"/>
      <sheetName val="기초대가"/>
      <sheetName val="식재공사"/>
      <sheetName val="골재비"/>
      <sheetName val="총괄내역"/>
      <sheetName val="기계경비"/>
      <sheetName val="단가"/>
      <sheetName val="노임"/>
      <sheetName val="도급실행(본관-주차장)"/>
      <sheetName val="집계"/>
      <sheetName val="을-ATYPE"/>
      <sheetName val="국내조달(통합-1)"/>
      <sheetName val="Sheet6"/>
      <sheetName val="조명율"/>
      <sheetName val="관리,공감"/>
      <sheetName val="세부내역"/>
      <sheetName val="일위집계"/>
      <sheetName val="집계표(밀)"/>
      <sheetName val="세부산출(밀)"/>
      <sheetName val="건.원"/>
      <sheetName val="토.원"/>
      <sheetName val="설.원"/>
      <sheetName val="내역집계"/>
      <sheetName val="설비"/>
      <sheetName val="기계"/>
      <sheetName val="Sheet4"/>
      <sheetName val="Sheet5"/>
      <sheetName val="기자재"/>
      <sheetName val="기자재설치"/>
      <sheetName val="배관공사"/>
      <sheetName val="기계단가"/>
      <sheetName val="기계중량"/>
      <sheetName val="배관단가"/>
      <sheetName val="수량"/>
      <sheetName val="인공산출서"/>
      <sheetName val="산출집계"/>
      <sheetName val="산출서"/>
      <sheetName val="단가비교"/>
      <sheetName val="정부노임단가"/>
      <sheetName val="일반공사"/>
      <sheetName val="차액보증"/>
      <sheetName val="건축공사집계"/>
      <sheetName val="Front"/>
      <sheetName val="wall"/>
      <sheetName val="COVER"/>
      <sheetName val="부대내역"/>
      <sheetName val="경희대"/>
      <sheetName val="I一般比"/>
      <sheetName val="Sheet1 (2)"/>
      <sheetName val="견적내역"/>
      <sheetName val="시중노임단가"/>
      <sheetName val="공통가설"/>
      <sheetName val="설계내역서"/>
      <sheetName val="기본일위"/>
      <sheetName val="4.2유효폭의 계산"/>
      <sheetName val="노임이"/>
      <sheetName val="경산"/>
      <sheetName val="유림골조"/>
      <sheetName val="J直材4"/>
      <sheetName val="기초일위"/>
      <sheetName val="내역서2안"/>
      <sheetName val="실행내역"/>
      <sheetName val="철거산출근거"/>
      <sheetName val="XXXX"/>
      <sheetName val="인건비"/>
      <sheetName val="소방"/>
      <sheetName val="제출내역"/>
      <sheetName val="Excel"/>
      <sheetName val="매입세"/>
      <sheetName val="PROJECT BRIEF"/>
      <sheetName val="0001new"/>
      <sheetName val="실행내역서 "/>
      <sheetName val="수압집계"/>
      <sheetName val="1차 내역서"/>
      <sheetName val="정산내역"/>
      <sheetName val="입출재고현황 (2)"/>
      <sheetName val="표준물량 산출서"/>
      <sheetName val="시화점실행"/>
      <sheetName val="제출내역 (2)"/>
      <sheetName val="노원열병합  건축공사기성내역서"/>
      <sheetName val="토목_집계"/>
      <sheetName val="PROJECT_BRIEF"/>
      <sheetName val="실행내역서_"/>
      <sheetName val="노원열병합__건축공사기성내역서"/>
      <sheetName val="입출재고현황_(2)"/>
      <sheetName val="금융비용"/>
      <sheetName val="BID"/>
      <sheetName val="일위대가 "/>
      <sheetName val="과천MAIN"/>
      <sheetName val="Macro(차단기)"/>
      <sheetName val="갑지(추정)"/>
      <sheetName val="REACTION(USE평시)"/>
      <sheetName val="위치조서"/>
      <sheetName val="gyun"/>
      <sheetName val="횡배수관집현황(2공구)"/>
      <sheetName val="총괄표(1)"/>
      <sheetName val="내역서(2)"/>
      <sheetName val="접지수량산출서(4)"/>
      <sheetName val="일위대가표(5)"/>
      <sheetName val="휀스(6)"/>
      <sheetName val="적용단가(7)"/>
      <sheetName val="전력요금(8)"/>
      <sheetName val="기초근거(9)"/>
      <sheetName val="산출내역서"/>
      <sheetName val="본공사"/>
      <sheetName val="공비대비"/>
      <sheetName val="일반부표"/>
      <sheetName val="현설시 설명자료(내부)"/>
      <sheetName val="공문"/>
      <sheetName val="배관"/>
      <sheetName val="인사자료총집계"/>
      <sheetName val="교통대책내역"/>
      <sheetName val="견"/>
      <sheetName val="견서"/>
      <sheetName val="서"/>
      <sheetName val="내서"/>
      <sheetName val="일위_파일"/>
      <sheetName val="예가"/>
      <sheetName val="Exec Summ"/>
      <sheetName val="Item Listings"/>
      <sheetName val="Wt Rpt"/>
      <sheetName val="대로근거"/>
      <sheetName val="중로근거"/>
      <sheetName val="산출내역"/>
      <sheetName val="내역서(집계)"/>
      <sheetName val="수량 산출서"/>
      <sheetName val="강교(Sub)"/>
      <sheetName val="일반토공견적"/>
      <sheetName val="45,46"/>
      <sheetName val="산출근거"/>
      <sheetName val="설계내역"/>
      <sheetName val="간접비총계"/>
      <sheetName val="설계예시"/>
      <sheetName val="차선도색현황"/>
      <sheetName val="IMPEADENCE MAP 취수장"/>
      <sheetName val="식재"/>
      <sheetName val="시설물"/>
      <sheetName val="식재출력용"/>
      <sheetName val="유지관리"/>
      <sheetName val="직영노무비명세"/>
      <sheetName val="단가조사"/>
      <sheetName val="본실행경비"/>
      <sheetName val="실행대비"/>
      <sheetName val="장비집계"/>
      <sheetName val="대비"/>
      <sheetName val="부속동"/>
      <sheetName val="소총괄표"/>
      <sheetName val="전력선로집계표"/>
      <sheetName val="예산내역서"/>
      <sheetName val="수량산출서 (2)"/>
      <sheetName val="완철수량"/>
      <sheetName val="완철개소별명세표"/>
      <sheetName val="단가비교표"/>
      <sheetName val="관급자재조서"/>
      <sheetName val="수량조서"/>
      <sheetName val="공종별예산조서"/>
      <sheetName val="내역서 "/>
      <sheetName val="Y-WORK"/>
      <sheetName val="횡표지"/>
      <sheetName val="설계설명서"/>
      <sheetName val="예정공정표"/>
      <sheetName val="총괄내역서"/>
      <sheetName val="내역서(A섬)"/>
      <sheetName val="내역서(B섬)"/>
      <sheetName val="내역서(C섬)"/>
      <sheetName val="내역서(D섬)"/>
      <sheetName val="내역서(E섬)"/>
      <sheetName val="내역서(F섬)"/>
      <sheetName val="관급(총괄)"/>
      <sheetName val="관급자재집계표"/>
      <sheetName val="단가산출서(총괄)"/>
      <sheetName val="단가산출서"/>
      <sheetName val="기계경비산출내역"/>
      <sheetName val="기계경비일람표"/>
      <sheetName val="중기사용료"/>
      <sheetName val="토공A"/>
      <sheetName val="정산서"/>
      <sheetName val="경비"/>
      <sheetName val="개산공사비"/>
      <sheetName val="판매시설"/>
      <sheetName val="단가기준"/>
      <sheetName val="플랜트 설치"/>
      <sheetName val="대전-교대(A1-A2)"/>
      <sheetName val="시중노임"/>
      <sheetName val="_REF"/>
      <sheetName val="토목주소"/>
      <sheetName val="프랜트면허"/>
      <sheetName val="S0"/>
      <sheetName val="운동장 (2)"/>
      <sheetName val="ABUT수량-A1"/>
      <sheetName val="전기"/>
      <sheetName val="손익"/>
      <sheetName val="의정부문예회관변경내역"/>
      <sheetName val="JUCKEYK"/>
      <sheetName val="간선계산"/>
      <sheetName val="W-현원가"/>
      <sheetName val="단중표"/>
      <sheetName val="조건"/>
      <sheetName val="일 위 대 가 표"/>
      <sheetName val="산근"/>
      <sheetName val="재료비"/>
      <sheetName val="중총"/>
      <sheetName val="중산"/>
      <sheetName val="BH-1 (2)"/>
      <sheetName val="BH_1 _2_"/>
      <sheetName val="PIPING"/>
      <sheetName val="Macro1"/>
      <sheetName val="인원계획"/>
      <sheetName val=" HIT-&gt;HMC 견적(3900)"/>
      <sheetName val="총괄집계표"/>
      <sheetName val="2000.11월설계내역"/>
      <sheetName val="양식"/>
      <sheetName val=" 검ǀ"/>
      <sheetName val=" 검ǀ_x0000__x0000__x0000_庯"/>
      <sheetName val="터파기및재료"/>
      <sheetName val="노무비계"/>
      <sheetName val="_x005f_x005f_x005f_x0000_"/>
      <sheetName val="_x005f_x000a_검ǀ"/>
      <sheetName val="맨홀수량산출_x0000__x0000__x0000__x00"/>
      <sheetName val="_x000a_검ǀ_x0000__x0000__x0000_"/>
      <sheetName val="보일러철거공사"/>
      <sheetName val="내역서1999.8최종"/>
      <sheetName val="사업성분석"/>
      <sheetName val="북제주원가"/>
      <sheetName val="_x005f_x005f_x005f_x0000_k_x005f_x005f_x005f_x0000_y_x0"/>
      <sheetName val="빌딩_안내"/>
      <sheetName val="AS포장복구_"/>
      <sheetName val="02_펌프장"/>
      <sheetName val="입고장부_(4)"/>
      <sheetName val="맨홀수량산출[내역서_xls]건축-물"/>
      <sheetName val="01_가로등"/>
      <sheetName val="Ā嗰"/>
      <sheetName val="F-CV1_5SQ-2C"/>
      <sheetName val="준검_내역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토목단가산출_"/>
      <sheetName val="3_내역서"/>
      <sheetName val="기존단가_(2)"/>
      <sheetName val="2016_06_11_가로등_산출조서(백양대로)_xls"/>
      <sheetName val="[내역서.xls][내역서.xls][내역서.xls]___2"/>
      <sheetName val="기타 정보통신공사"/>
      <sheetName val="설계서표지"/>
      <sheetName val="인부신상자료"/>
      <sheetName val="타공이기수량"/>
      <sheetName val="전기단가조사서"/>
      <sheetName val="2호맨홀공제수량"/>
      <sheetName val="중기일위대가"/>
      <sheetName val="1.판매계획"/>
      <sheetName val="현장관리비 산출내역"/>
      <sheetName val="설비원가"/>
      <sheetName val="건축원가"/>
      <sheetName val="금융자산집계표"/>
      <sheetName val="유탕내역서"/>
      <sheetName val="장성터널내역서 "/>
      <sheetName val="장성터널내역서1"/>
      <sheetName val="총괄원가계산서(계약)"/>
      <sheetName val="총괄표(계약)"/>
      <sheetName val="총괄계약내역서"/>
      <sheetName val="총괄변경원가"/>
      <sheetName val="총괄표(변경)"/>
      <sheetName val="총괄변경내역서"/>
      <sheetName val="자재집계"/>
      <sheetName val="레미콘"/>
      <sheetName val="철근"/>
      <sheetName val="기타"/>
      <sheetName val="골재"/>
      <sheetName val="토량집"/>
      <sheetName val="순성토"/>
      <sheetName val="교량수량집계"/>
      <sheetName val="교량자재집계"/>
      <sheetName val="토자집계표"/>
      <sheetName val="교량토공집계"/>
      <sheetName val="시점토공"/>
      <sheetName val="교각부"/>
      <sheetName val="종점토공"/>
      <sheetName val="물푸기"/>
      <sheetName val="교량철근집계"/>
      <sheetName val="라멘수량"/>
      <sheetName val="접속집계"/>
      <sheetName val="접속철근집계"/>
      <sheetName val="접속슬래브"/>
      <sheetName val="교명주"/>
      <sheetName val="변경단가산출"/>
      <sheetName val="변경단가(합판)"/>
      <sheetName val="변경단가(사토)"/>
      <sheetName val="변경단가(순성토)"/>
      <sheetName val="공사비증감대비표"/>
      <sheetName val="노무비단"/>
    </sheetNames>
    <sheetDataSet>
      <sheetData sheetId="0"/>
      <sheetData sheetId="1" refreshError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/>
      <sheetData sheetId="243"/>
      <sheetData sheetId="244"/>
      <sheetData sheetId="245" refreshError="1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일위"/>
      <sheetName val="데이타"/>
      <sheetName val="식재인부"/>
      <sheetName val="합천내역"/>
      <sheetName val="9GNG운반"/>
      <sheetName val="정공공사"/>
      <sheetName val="신우"/>
      <sheetName val="工완성공사율"/>
      <sheetName val="CTEMCOST"/>
      <sheetName val="수량산출(음암)"/>
      <sheetName val="을"/>
      <sheetName val="N賃率-職"/>
      <sheetName val="제출내역 (2)"/>
      <sheetName val="H-PILE수량집계"/>
      <sheetName val="H PILE수량"/>
      <sheetName val="대치판정"/>
      <sheetName val="일위총괄표"/>
      <sheetName val="일위대가표"/>
      <sheetName val="약품설비"/>
      <sheetName val="예총"/>
      <sheetName val="매립"/>
      <sheetName val="송라초중학교(final)"/>
      <sheetName val="공사원가계산서"/>
      <sheetName val="2.대외공문"/>
      <sheetName val="내역"/>
      <sheetName val="일위대가목차"/>
      <sheetName val="01"/>
      <sheetName val="약품공급2"/>
      <sheetName val="여과지동"/>
      <sheetName val="기초자료"/>
      <sheetName val="EP0618"/>
      <sheetName val="1단계"/>
      <sheetName val="합의경상"/>
      <sheetName val="일위대가"/>
      <sheetName val="철집"/>
      <sheetName val="부하계산서"/>
      <sheetName val="내역서1"/>
      <sheetName val="99노임기준"/>
      <sheetName val="갑지"/>
      <sheetName val="집계표"/>
      <sheetName val="단가 및 재료비"/>
      <sheetName val="중기사용료산출근거"/>
      <sheetName val="설계명세서"/>
      <sheetName val="사통"/>
      <sheetName val="#REF"/>
      <sheetName val="증감대비"/>
      <sheetName val="한일양산"/>
      <sheetName val="포장집계"/>
      <sheetName val="포장연장"/>
      <sheetName val="일위목록"/>
      <sheetName val="MOTOR"/>
      <sheetName val="수량산출서"/>
      <sheetName val="총괄표"/>
      <sheetName val="중강당 내역"/>
      <sheetName val="입찰안"/>
      <sheetName val="공조기"/>
      <sheetName val="AHU집계"/>
      <sheetName val="공조기휀"/>
      <sheetName val="C3"/>
      <sheetName val="FA설치명세"/>
      <sheetName val="안전장치"/>
      <sheetName val="견"/>
      <sheetName val="1안"/>
      <sheetName val="T13(P68~72,78)"/>
      <sheetName val="샘플표지"/>
      <sheetName val="DATA"/>
      <sheetName val="Ⅲ.설계명세서"/>
      <sheetName val="Sheet1"/>
      <sheetName val="수지표"/>
      <sheetName val="셀명"/>
      <sheetName val="갑지(추정)"/>
      <sheetName val="소방"/>
      <sheetName val="SUMMARY"/>
      <sheetName val="106C0300"/>
      <sheetName val="1검토보고서"/>
      <sheetName val="구체"/>
      <sheetName val="좌측날개벽"/>
      <sheetName val="우측날개벽"/>
      <sheetName val="건축내역"/>
      <sheetName val="자동제어"/>
      <sheetName val="준공조서"/>
      <sheetName val="공사준공계"/>
      <sheetName val="준공검사보고서"/>
      <sheetName val="날개벽"/>
      <sheetName val="Total"/>
      <sheetName val="실행철강하도"/>
      <sheetName val="양식"/>
      <sheetName val="J直材4"/>
      <sheetName val="일위대가(가설)"/>
      <sheetName val="강교(Sub)"/>
      <sheetName val="Sheet14"/>
      <sheetName val="입고장부 (4)"/>
      <sheetName val="개산공사비"/>
      <sheetName val="단가표"/>
      <sheetName val="을부담운반비"/>
      <sheetName val="밸브설치"/>
      <sheetName val="표지"/>
      <sheetName val="총괄실행예산서"/>
      <sheetName val="설계기준"/>
      <sheetName val="내역1"/>
      <sheetName val="단가"/>
      <sheetName val="공문"/>
      <sheetName val="일위1"/>
      <sheetName val="화재 탐지 설비"/>
      <sheetName val="도급"/>
      <sheetName val="BasePriceList"/>
      <sheetName val="PANEL_중량산출"/>
      <sheetName val="원가계산서"/>
      <sheetName val="수량산출기초(케블등)"/>
      <sheetName val="XL4Poppy"/>
      <sheetName val="노임단가"/>
      <sheetName val="요율"/>
      <sheetName val="단가산출"/>
      <sheetName val="일위대가목록"/>
      <sheetName val="Sheet13"/>
      <sheetName val="발전기"/>
      <sheetName val="1. 설계조건 2.단면가정 3. 하중계산"/>
      <sheetName val="DATA 입력란"/>
      <sheetName val="교량하부공"/>
      <sheetName val="간접경상비"/>
      <sheetName val="내부부하"/>
      <sheetName val="재집"/>
      <sheetName val="직재"/>
      <sheetName val="역T형교대(말뚝기초)"/>
      <sheetName val="용수량(생활용수)"/>
      <sheetName val="재료비"/>
      <sheetName val="건축"/>
      <sheetName val="월별지출"/>
      <sheetName val="일용직급여"/>
      <sheetName val="일용직"/>
      <sheetName val="수목데이타"/>
      <sheetName val="최초설계"/>
      <sheetName val="인제내역"/>
      <sheetName val="편성절차"/>
      <sheetName val="GAEYO"/>
      <sheetName val="캔개발배경"/>
      <sheetName val="캔판매목표"/>
      <sheetName val="시장"/>
      <sheetName val="일정표"/>
      <sheetName val="GI-LIST"/>
      <sheetName val="일위대가(1)"/>
      <sheetName val="공사착공계"/>
      <sheetName val="노무"/>
      <sheetName val="가도공"/>
      <sheetName val="단가일람표"/>
      <sheetName val="오억미만"/>
      <sheetName val="경비"/>
      <sheetName val="22전선(P)"/>
      <sheetName val="22전선(L)"/>
      <sheetName val="22전선(R)"/>
      <sheetName val="대창(함평)"/>
      <sheetName val="대창(장성)"/>
      <sheetName val="대창(함평)-창열"/>
      <sheetName val="AILC004"/>
      <sheetName val="1.설계조건"/>
      <sheetName val="LeadSchedule"/>
      <sheetName val="소요자재"/>
      <sheetName val="내역을"/>
      <sheetName val="현장관리비 산출내역"/>
      <sheetName val="6호기"/>
      <sheetName val="공종집계"/>
      <sheetName val="하도급계획"/>
      <sheetName val="시화점실행"/>
      <sheetName val="품셈표"/>
      <sheetName val="Macro1"/>
      <sheetName val="내역전기"/>
      <sheetName val="SCANCHEM"/>
      <sheetName val="인사자료총집계"/>
      <sheetName val="식재"/>
      <sheetName val="시설물"/>
      <sheetName val="식재출력용"/>
      <sheetName val="유지관리"/>
      <sheetName val="1.수인터널"/>
      <sheetName val="자재대"/>
      <sheetName val="내역서2안"/>
      <sheetName val="판넬"/>
      <sheetName val="토공"/>
      <sheetName val="연습"/>
      <sheetName val="횡배수관토공수량"/>
      <sheetName val="옥외"/>
      <sheetName val="내역서(총)"/>
      <sheetName val="배수통관(좌)"/>
      <sheetName val="단가비교표"/>
      <sheetName val="I一般比"/>
      <sheetName val="과천MAIN"/>
      <sheetName val="원가 (2)"/>
      <sheetName val="노임"/>
      <sheetName val="ABUT수량-A1"/>
      <sheetName val="내역서1999.8최종"/>
      <sheetName val="2F 회의실견적(5_14 일대)"/>
      <sheetName val="예가표"/>
      <sheetName val="Sheet2"/>
      <sheetName val="품목납기"/>
      <sheetName val="제-노임"/>
      <sheetName val="제직재"/>
      <sheetName val="전차선로 물량표"/>
      <sheetName val="감가상각"/>
      <sheetName val="96갑지"/>
      <sheetName val="인건-측정"/>
      <sheetName val="S0"/>
      <sheetName val="기본일위"/>
      <sheetName val="정부노임단가"/>
      <sheetName val="노무비"/>
      <sheetName val="원가_(2)"/>
      <sheetName val="sw1"/>
      <sheetName val="NOMUBI"/>
      <sheetName val="자재단가"/>
      <sheetName val="동원(3)"/>
      <sheetName val="예정(3)"/>
      <sheetName val="터널조도"/>
      <sheetName val="6PILE  (돌출)"/>
      <sheetName val="조도계산서 (도서)"/>
      <sheetName val="copy"/>
      <sheetName val="CT "/>
      <sheetName val="실행내역서 "/>
      <sheetName val="N賃率_職"/>
      <sheetName val="일_4_"/>
      <sheetName val="총_구조물공"/>
      <sheetName val="내역서1-2"/>
      <sheetName val="일(4)"/>
      <sheetName val="00노임기준"/>
      <sheetName val="관리자"/>
      <sheetName val="금액내역서"/>
      <sheetName val="설직재-1"/>
      <sheetName val="1.토공집계표"/>
      <sheetName val="참조"/>
      <sheetName val="직노"/>
      <sheetName val="실행내역"/>
      <sheetName val="토목공사일반"/>
      <sheetName val="집계"/>
      <sheetName val="패널"/>
      <sheetName val="실측자료"/>
      <sheetName val="setup"/>
      <sheetName val="이월가격"/>
      <sheetName val="제출내역_(2)"/>
      <sheetName val="H_PILE수량"/>
      <sheetName val="2_대외공문"/>
      <sheetName val="단가_및_재료비"/>
      <sheetName val="중강당_내역"/>
      <sheetName val="Ⅲ_설계명세서"/>
      <sheetName val="단순공사비단가표"/>
      <sheetName val="도체종-상수표"/>
      <sheetName val="설 계"/>
      <sheetName val="경성자금"/>
      <sheetName val="UNIT"/>
      <sheetName val="관급자재대"/>
      <sheetName val="포장수량"/>
      <sheetName val="1.판매계획"/>
      <sheetName val="조명시설"/>
      <sheetName val="예산명세서"/>
      <sheetName val="자료입력"/>
      <sheetName val="9509"/>
      <sheetName val="MA"/>
      <sheetName val="3.하중산정4.지지력"/>
      <sheetName val="Sheet5"/>
      <sheetName val="템플릿"/>
      <sheetName val="내역표지"/>
      <sheetName val="일위_파일"/>
      <sheetName val="단면치수"/>
      <sheetName val="가설건물"/>
      <sheetName val="시행후면적"/>
      <sheetName val="배수공 시멘트 및 골재량 산출"/>
      <sheetName val="WORK"/>
      <sheetName val="SANBAISU"/>
      <sheetName val="SANTOGO"/>
      <sheetName val="DATE"/>
      <sheetName val="부하(성남)"/>
      <sheetName val="부하LOAD"/>
      <sheetName val="ITEM"/>
      <sheetName val="대비"/>
      <sheetName val="연동내역"/>
      <sheetName val="자단"/>
      <sheetName val="인공산출"/>
      <sheetName val="가시설단위수량"/>
      <sheetName val="8.3해석단면 선정"/>
      <sheetName val="맨홀"/>
      <sheetName val="동해title"/>
      <sheetName val="가설"/>
      <sheetName val="GT 1050x650"/>
      <sheetName val="FAB별"/>
      <sheetName val="품셈"/>
      <sheetName val="근로소득 세액표"/>
      <sheetName val="건강보험 표준요율표"/>
      <sheetName val="국민연금 표준요율표"/>
      <sheetName val="품셈TABLE"/>
      <sheetName val="기안"/>
      <sheetName val="조사방법 참조"/>
      <sheetName val="설비원가"/>
      <sheetName val="CC16-내역서"/>
      <sheetName val="Sheet3"/>
      <sheetName val="Front"/>
      <sheetName val="wall"/>
      <sheetName val="공사설계"/>
      <sheetName val="1.일위대가"/>
      <sheetName val="공사"/>
      <sheetName val="지급자재"/>
      <sheetName val="재료집계표"/>
      <sheetName val="수목단가"/>
      <sheetName val="시설수량표"/>
      <sheetName val="식재수량표"/>
      <sheetName val="산출1(신설)"/>
      <sheetName val="산출1-2"/>
      <sheetName val="전체"/>
      <sheetName val="평3"/>
      <sheetName val="간접"/>
      <sheetName val="확정실적"/>
      <sheetName val="언양휴게소배수관 흄관설치"/>
      <sheetName val="교환노무"/>
      <sheetName val="잡철물"/>
      <sheetName val="PANEL_중량산출1"/>
      <sheetName val="입고장부_(4)"/>
      <sheetName val="화재_탐지_설비"/>
      <sheetName val="1__설계조건_2_단면가정_3__하중계산"/>
      <sheetName val="DATA_입력란"/>
      <sheetName val="전기"/>
      <sheetName val="산출내역서집계표"/>
      <sheetName val="골조"/>
      <sheetName val="BJJIN"/>
      <sheetName val="기계경비"/>
      <sheetName val="건축집계표"/>
      <sheetName val="성곽내역서"/>
      <sheetName val="부대내역"/>
      <sheetName val="수지"/>
      <sheetName val="당사수지"/>
      <sheetName val="토적계산"/>
      <sheetName val="입력표"/>
      <sheetName val="제품별가격표 (2014.07.15)-이노"/>
      <sheetName val="제품별가격표 (2014.07.15)-FINE"/>
      <sheetName val="드라이락수입가격"/>
      <sheetName val="제품별가격표"/>
      <sheetName val="자재 매출처별 판매내역 (2017.01정리)"/>
      <sheetName val="모래,시멘트단가,레미탈,펌프카"/>
      <sheetName val="MAS 계약단가(석)-2018.05"/>
      <sheetName val="자재매입단가"/>
      <sheetName val="자재-삼화페인트"/>
      <sheetName val="하자보수"/>
      <sheetName val="동천안우체국"/>
      <sheetName val="서동초"/>
      <sheetName val="명덕초(화명고)"/>
      <sheetName val="김해우리여성병원"/>
      <sheetName val="다대중"/>
      <sheetName val="대저중"/>
      <sheetName val="엄궁초"/>
      <sheetName val="안락중"/>
      <sheetName val="부산공고-부산공고"/>
      <sheetName val="낙동초-보령건설(주)"/>
      <sheetName val="서면중-위드산업(주)"/>
      <sheetName val="선화여중-대한토공(주)"/>
      <sheetName val="성남초,분포중"/>
      <sheetName val="구덕초-혜민건설(주)"/>
      <sheetName val="ST건물-복음학원"/>
      <sheetName val="중앙여고-2019.07"/>
      <sheetName val="서부교육청"/>
      <sheetName val="동양중"/>
      <sheetName val="봉학초-(주)태민"/>
      <sheetName val="동양초-(주)태화건설"/>
      <sheetName val="범일초-(주)미다스건설"/>
      <sheetName val="덕문고-(주)천봉 "/>
      <sheetName val="명진중(명진초)-제일방수낙찰건"/>
      <sheetName val="낙동중,대저초,사상초-제일방수낙찰건 "/>
      <sheetName val="반여농산물시장-제일방수낙찰건"/>
      <sheetName val="이케아-에스티시"/>
      <sheetName val="이케아-제일방수(정산)"/>
      <sheetName val="이케아-제일방수,케이엘"/>
      <sheetName val="청양군부자농촌-mas"/>
      <sheetName val="동인고"/>
      <sheetName val="부경대-제일방수낙찰건"/>
      <sheetName val="구덕캠퍼스"/>
      <sheetName val="닥밭골"/>
      <sheetName val="물금-2019.03"/>
      <sheetName val="케이엠냉동-2019.04"/>
      <sheetName val="양덕여중-2019.01"/>
      <sheetName val="모라중-(주)태건종건"/>
      <sheetName val="사직야구장"/>
      <sheetName val="승학초-2018.12.20"/>
      <sheetName val="부산여상"/>
      <sheetName val="감천초-공정별"/>
      <sheetName val="감천초-(주)천봉"/>
      <sheetName val="부산대학교"/>
      <sheetName val="사직고"/>
      <sheetName val="구덕캠퍼스의과대학"/>
      <sheetName val="승학캠퍼스"/>
      <sheetName val="연미초"/>
      <sheetName val="내산초"/>
      <sheetName val="초연중,혜성학교"/>
      <sheetName val="동여중"/>
      <sheetName val="장산초"/>
      <sheetName val="학장중"/>
      <sheetName val="동래중"/>
      <sheetName val="영도초"/>
      <sheetName val="장안중"/>
      <sheetName val="금창초"/>
      <sheetName val="가람중"/>
      <sheetName val="구남중"/>
      <sheetName val="신도중-정산"/>
      <sheetName val="신도중"/>
      <sheetName val="삼성여고 난간대"/>
      <sheetName val="관내노후시설"/>
      <sheetName val="남항초-2018.06.12"/>
      <sheetName val="부산국제고"/>
      <sheetName val="주례초-정산내역"/>
      <sheetName val="주례초,성남초"/>
      <sheetName val="신연초"/>
      <sheetName val="사상고교 강선로 일원 "/>
      <sheetName val="울산청소년"/>
      <sheetName val="동천고"/>
      <sheetName val="양운고"/>
      <sheetName val="사하중,중앙여고"/>
      <sheetName val="충렬고2018.01.12"/>
      <sheetName val="중앙여고"/>
      <sheetName val="승학초"/>
      <sheetName val="부산구치소"/>
      <sheetName val="사하중"/>
      <sheetName val="달산유치원"/>
      <sheetName val="하남초-2018.04.10"/>
      <sheetName val="하단2동"/>
      <sheetName val="금성중"/>
      <sheetName val="금성고"/>
      <sheetName val="가야여중"/>
      <sheetName val="화명중"/>
      <sheetName val="디씨엠"/>
      <sheetName val="삼성여고"/>
      <sheetName val="부산여고"/>
      <sheetName val="감천초-2017.11"/>
      <sheetName val="사상구청소년수련관"/>
      <sheetName val="집중호우-부경대"/>
      <sheetName val="괘내교"/>
      <sheetName val="센텀스퀘어"/>
      <sheetName val="분포고"/>
      <sheetName val="남항초"/>
      <sheetName val="정관4중-2017.09"/>
      <sheetName val="초량초"/>
      <sheetName val="재송중"/>
      <sheetName val="명진중"/>
      <sheetName val="광명고"/>
      <sheetName val="가야초"/>
      <sheetName val="구포중"/>
      <sheetName val="하남초"/>
      <sheetName val="부산대-효원재"/>
      <sheetName val="봉래초"/>
      <sheetName val="안민초"/>
      <sheetName val="이사벨고"/>
      <sheetName val="장전중"/>
      <sheetName val="청동초"/>
      <sheetName val="안남초"/>
      <sheetName val="원도심옛길"/>
      <sheetName val="브니엘고 (에스티시-지급)"/>
      <sheetName val="브니엘고"/>
      <sheetName val="부산글로벌-추가공사"/>
      <sheetName val="부산글로벌테크"/>
      <sheetName val="반여초"/>
      <sheetName val="경일고"/>
      <sheetName val="모덕초"/>
      <sheetName val="감천초"/>
      <sheetName val="서곡초 (교육청제출)"/>
      <sheetName val="서곡초"/>
      <sheetName val="당리중"/>
      <sheetName val="남천초"/>
      <sheetName val="남천중"/>
      <sheetName val="달산초"/>
      <sheetName val="춘해보건대학 (제출용)"/>
      <sheetName val="춘해보건대학"/>
      <sheetName val="호암초2017.01"/>
      <sheetName val="초량동복합(경동제출)"/>
      <sheetName val="초량동복합시설 (정산)"/>
      <sheetName val="초량동복합시설"/>
      <sheetName val="정관4중 (액방-이철수)"/>
      <sheetName val="정관4중 (창틀-박정식)"/>
      <sheetName val="정관4중"/>
      <sheetName val="명지3초 (창틀코킹)"/>
      <sheetName val="명지3초"/>
      <sheetName val="강동초 (창틀코킹)"/>
      <sheetName val="강동초"/>
      <sheetName val="부전교회"/>
      <sheetName val="동아의료원-본관외래"/>
      <sheetName val="동아의료원-본관병동"/>
      <sheetName val="동아의료원-해운대벽산"/>
      <sheetName val="예산내역서(총괄)"/>
      <sheetName val="예산내역서"/>
      <sheetName val="공제대산출"/>
      <sheetName val="운반공사,공구손료"/>
      <sheetName val="원가계산"/>
      <sheetName val="공사개요"/>
      <sheetName val="골조시행"/>
      <sheetName val="물량표"/>
      <sheetName val="면간거리&amp;사거리"/>
      <sheetName val="voucher"/>
      <sheetName val="설계내역서"/>
      <sheetName val="원가"/>
      <sheetName val="실행예산-변경분"/>
      <sheetName val="현장경비"/>
      <sheetName val="현장경상비"/>
      <sheetName val="갑지1"/>
      <sheetName val="견적의뢰"/>
      <sheetName val="설계산출기초"/>
      <sheetName val="도급예산내역서봉투"/>
      <sheetName val="설계산출표지"/>
      <sheetName val="도급예산내역서총괄표"/>
      <sheetName val="운반비산출"/>
      <sheetName val="샤워실위생"/>
      <sheetName val="시멘트"/>
      <sheetName val="현장관리비"/>
      <sheetName val="노임이"/>
      <sheetName val="작성"/>
      <sheetName val="동원인원"/>
      <sheetName val="판매시설"/>
      <sheetName val="중기사용료"/>
      <sheetName val="입찰견적보고서"/>
      <sheetName val="금액"/>
      <sheetName val="협력업체"/>
      <sheetName val="평가데이터"/>
      <sheetName val=" 갑  지 "/>
      <sheetName val="음료실행"/>
      <sheetName val="계DATA"/>
      <sheetName val="실DATA "/>
      <sheetName val="건축직영"/>
      <sheetName val="지수980731이후"/>
      <sheetName val="산업"/>
      <sheetName val="수량집계"/>
      <sheetName val="프랜트면허"/>
      <sheetName val="토목주소"/>
      <sheetName val="개요"/>
      <sheetName val="현장관리"/>
      <sheetName val="소비자가"/>
      <sheetName val="총괄내역서"/>
      <sheetName val="변수값"/>
      <sheetName val="중기상차"/>
      <sheetName val="AS복구"/>
      <sheetName val="중기터파기"/>
      <sheetName val="내역서(1)"/>
      <sheetName val="설계서(7)"/>
      <sheetName val="주식"/>
      <sheetName val="조내역"/>
      <sheetName val="조직도"/>
      <sheetName val="공정표"/>
      <sheetName val="공구"/>
      <sheetName val="건축내역서"/>
      <sheetName val="실DATA_"/>
      <sheetName val="시설물일위"/>
      <sheetName val="가설공사"/>
      <sheetName val="단가결정"/>
      <sheetName val="내역아"/>
      <sheetName val="울타리"/>
      <sheetName val="코스모공장 (어음)"/>
      <sheetName val="A 견적"/>
      <sheetName val="조건"/>
      <sheetName val="실행"/>
      <sheetName val="경산"/>
      <sheetName val="총괄"/>
      <sheetName val="원가계산서(거목)"/>
      <sheetName val="원가계산서(다숲)"/>
      <sheetName val="원가계산서(법정외주)"/>
      <sheetName val="환경기계공정표 (3)"/>
      <sheetName val="목차"/>
      <sheetName val="계약내역(2)"/>
      <sheetName val="값"/>
      <sheetName val="건축공사실행"/>
      <sheetName val="납부서"/>
      <sheetName val="재료"/>
      <sheetName val="사급자재"/>
      <sheetName val="실행(ALT1)"/>
      <sheetName val="기초단가"/>
      <sheetName val="견적"/>
      <sheetName val="수량-양식"/>
      <sheetName val="총괄갑 "/>
      <sheetName val="제경비율"/>
      <sheetName val="SAM"/>
      <sheetName val="Y-WORK"/>
      <sheetName val="기계경비(시간당)"/>
      <sheetName val="램머"/>
      <sheetName val="투찰내역서"/>
      <sheetName val="본실행경비"/>
      <sheetName val="SPEC"/>
      <sheetName val="Sheet1 (2)"/>
      <sheetName val="총 원가계산"/>
      <sheetName val="증감내역서"/>
      <sheetName val="_갑__지_"/>
      <sheetName val="시중노임단가"/>
      <sheetName val="단가 (2)"/>
      <sheetName val="원가data"/>
      <sheetName val="COVER"/>
      <sheetName val="아파트"/>
    </sheetNames>
    <sheetDataSet>
      <sheetData sheetId="0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>
            <v>0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>
            <v>0</v>
          </cell>
          <cell r="H5" t="str">
            <v xml:space="preserve"> </v>
          </cell>
        </row>
        <row r="6">
          <cell r="A6">
            <v>6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 t="str">
            <v xml:space="preserve"> </v>
          </cell>
        </row>
        <row r="7">
          <cell r="A7">
            <v>7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 t="str">
            <v xml:space="preserve"> </v>
          </cell>
        </row>
        <row r="8">
          <cell r="A8">
            <v>8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>
            <v>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>
            <v>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>
            <v>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>
            <v>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>
            <v>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>
            <v>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>
            <v>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>
            <v>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>
            <v>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>
            <v>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>
            <v>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>
            <v>0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>
            <v>0</v>
          </cell>
          <cell r="G40">
            <v>0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>
            <v>0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>
            <v>0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>
            <v>0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>
            <v>0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>
            <v>0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>
            <v>0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>
            <v>0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>
            <v>0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>
            <v>0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>
            <v>0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>
            <v>0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>
            <v>0</v>
          </cell>
          <cell r="C151">
            <v>0</v>
          </cell>
          <cell r="D151">
            <v>0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>
            <v>0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>
            <v>0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>
            <v>0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>
            <v>0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>
            <v>0</v>
          </cell>
          <cell r="C172">
            <v>0</v>
          </cell>
          <cell r="D172">
            <v>0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>
            <v>0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>
            <v>0</v>
          </cell>
          <cell r="C187">
            <v>0</v>
          </cell>
          <cell r="D187">
            <v>0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>
            <v>0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>
            <v>0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>
            <v>0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>
            <v>0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>
            <v>0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>
            <v>0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/>
      <sheetData sheetId="5"/>
      <sheetData sheetId="6"/>
      <sheetData sheetId="7"/>
      <sheetData sheetId="8">
        <row r="3">
          <cell r="A3">
            <v>3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1999.8최종"/>
      <sheetName val="수량"/>
      <sheetName val="중량"/>
      <sheetName val="인건비"/>
      <sheetName val="단가대비표"/>
      <sheetName val="공내역서"/>
      <sheetName val="견적대비표"/>
      <sheetName val="타동명"/>
      <sheetName val="타진명-갑지"/>
      <sheetName val="타진명-2"/>
      <sheetName val="타영시스템"/>
      <sheetName val="수량산출"/>
      <sheetName val="전기"/>
      <sheetName val="철거산출근거"/>
      <sheetName val="일위대가"/>
      <sheetName val="수량산출(음암)"/>
      <sheetName val="내역서"/>
      <sheetName val="갑지"/>
      <sheetName val="집계표"/>
      <sheetName val="부대내역"/>
      <sheetName val="건축일위"/>
      <sheetName val="그라우팅일위"/>
      <sheetName val="노임단가"/>
      <sheetName val="수목단가"/>
      <sheetName val="시설수량표"/>
      <sheetName val="식재수량표"/>
      <sheetName val="일위목록"/>
      <sheetName val="건축내역"/>
      <sheetName val="개산공사비"/>
      <sheetName val="안전장치"/>
      <sheetName val="자료"/>
      <sheetName val="간선"/>
      <sheetName val="전압"/>
      <sheetName val="조도"/>
      <sheetName val="동력"/>
      <sheetName val="N賃率-職"/>
      <sheetName val="TEL"/>
      <sheetName val="정공공사"/>
      <sheetName val="Sheet14"/>
      <sheetName val="간이(갑)"/>
      <sheetName val="공사개요"/>
      <sheetName val="현장관리비"/>
      <sheetName val="단가 및 재료비"/>
      <sheetName val="단가산출2"/>
      <sheetName val="00노임기준"/>
      <sheetName val="I一般比"/>
      <sheetName val="기본일위"/>
      <sheetName val="자재단가"/>
      <sheetName val="94"/>
      <sheetName val="Sheet1"/>
      <sheetName val="#REF"/>
      <sheetName val="신우"/>
      <sheetName val="소비자가"/>
      <sheetName val="건축"/>
      <sheetName val="제잡비"/>
      <sheetName val="데이타"/>
      <sheetName val="토사(PE)"/>
      <sheetName val="기계경비산출기준"/>
      <sheetName val="원가계산서"/>
      <sheetName val="총 원가계산"/>
      <sheetName val="건축명"/>
      <sheetName val="기계명"/>
      <sheetName val="전기명"/>
      <sheetName val="토목명"/>
      <sheetName val="단가표"/>
      <sheetName val="1안"/>
      <sheetName val="Sheet13"/>
      <sheetName val="기초자료입력"/>
      <sheetName val="예총"/>
      <sheetName val="6호기"/>
      <sheetName val="단가"/>
      <sheetName val="강교(Sub)"/>
      <sheetName val="말뚝지지력산정"/>
      <sheetName val="성북내역서(종합)"/>
      <sheetName val="공사비 증감 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내역서"/>
      <sheetName val="요율"/>
      <sheetName val="현장경상비"/>
      <sheetName val="현장경비"/>
      <sheetName val="시멘트"/>
      <sheetName val="견적의뢰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갑지1"/>
      <sheetName val="원가"/>
      <sheetName val="갑지(추정)"/>
      <sheetName val="샤워실위생"/>
      <sheetName val="일위대가표"/>
      <sheetName val="인제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1"/>
      <sheetName val="표지 (3)"/>
      <sheetName val="표지 (2)"/>
      <sheetName val="하도업체(mal)"/>
      <sheetName val="자재업체(mal)"/>
      <sheetName val="노임"/>
      <sheetName val="장비"/>
      <sheetName val="자재단가"/>
      <sheetName val="하도업체(egy)"/>
      <sheetName val="자재업체(egy) "/>
      <sheetName val="노임이 (2)"/>
      <sheetName val="노임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중"/>
      <sheetName val="운반"/>
      <sheetName val="품셈표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  <sheetName val="단가대비표"/>
      <sheetName val="견적대비표"/>
      <sheetName val="내역서"/>
      <sheetName val="PANEL 중량산출"/>
      <sheetName val="중량산출"/>
      <sheetName val="연습"/>
      <sheetName val="신우"/>
      <sheetName val="내역서1999.8최종"/>
      <sheetName val="Sheet2"/>
      <sheetName val="대치판정"/>
      <sheetName val="Sheet3"/>
      <sheetName val="일위대가"/>
      <sheetName val="자재단가표"/>
      <sheetName val="직노"/>
      <sheetName val="견적서"/>
      <sheetName val="화산경계"/>
      <sheetName val="과천MAIN"/>
      <sheetName val="원가계산 (2)"/>
      <sheetName val="일위_파일"/>
      <sheetName val="현장관리비 산출내역"/>
      <sheetName val="일위"/>
      <sheetName val="일보_생산"/>
      <sheetName val="제출내역 (2)"/>
      <sheetName val="맨홀"/>
      <sheetName val="Sheet14"/>
      <sheetName val="Sheet13"/>
      <sheetName val="내역서1"/>
      <sheetName val="N賃率-職"/>
      <sheetName val="강교(Sub)"/>
      <sheetName val="K-SET1"/>
      <sheetName val="한일양산"/>
      <sheetName val="인건-측정"/>
      <sheetName val="01"/>
      <sheetName val="약품공급2"/>
      <sheetName val="갑지(추정)"/>
      <sheetName val="Sheet1"/>
      <sheetName val="단가산출"/>
      <sheetName val="시화점실행"/>
      <sheetName val="을지"/>
      <sheetName val="sw1"/>
      <sheetName val="합천내역"/>
      <sheetName val="공사원가계산서"/>
      <sheetName val="NOMUBI"/>
      <sheetName val="환율"/>
      <sheetName val="내역"/>
      <sheetName val="원본"/>
      <sheetName val="I一般比"/>
      <sheetName val="세부내역서"/>
      <sheetName val="원가계산서"/>
      <sheetName val="1.수인터널"/>
      <sheetName val="직재"/>
      <sheetName val="노임"/>
      <sheetName val="요율"/>
      <sheetName val="DATA"/>
      <sheetName val="계수시트"/>
      <sheetName val="EL90"/>
      <sheetName val="G.R300경비"/>
      <sheetName val="EQT-ESTN"/>
      <sheetName val="원본(갑지)"/>
      <sheetName val="우수공"/>
      <sheetName val="집계표"/>
      <sheetName val="98수문일위"/>
      <sheetName val="내역전기"/>
      <sheetName val="일위목록"/>
      <sheetName val="수량집계"/>
      <sheetName val="총괄집계표"/>
      <sheetName val="몰탈재료산출"/>
      <sheetName val="FAX"/>
      <sheetName val="노무"/>
      <sheetName val="T13(P68~72,78)"/>
      <sheetName val="각형맨홀"/>
      <sheetName val="도체종-상수표"/>
      <sheetName val="설계조건"/>
      <sheetName val="일위대가목차"/>
      <sheetName val="wall"/>
      <sheetName val="자재단가비교표"/>
      <sheetName val="SP-B1"/>
      <sheetName val="__"/>
      <sheetName val="설비"/>
      <sheetName val="구천"/>
      <sheetName val="JUCKEYK"/>
      <sheetName val="EP0618"/>
      <sheetName val="금호"/>
      <sheetName val="낙찰표"/>
      <sheetName val="구조물터파기수량집계"/>
      <sheetName val="측구터파기공수량집계"/>
      <sheetName val="배수공 시멘트 및 골재량 산출"/>
      <sheetName val="유동표"/>
      <sheetName val="입고장부 (4)"/>
      <sheetName val="교각계산"/>
      <sheetName val="노임단가"/>
      <sheetName val="J直材4"/>
      <sheetName val="집수정(600-700)"/>
      <sheetName val="단"/>
      <sheetName val="실행철강하도"/>
      <sheetName val="1 자원총괄"/>
      <sheetName val="밸브설치"/>
      <sheetName val="22수량"/>
      <sheetName val="양식"/>
      <sheetName val="#REF"/>
      <sheetName val="C3"/>
      <sheetName val="품셈TABLE"/>
      <sheetName val="__MAIN"/>
      <sheetName val="1.설계조건"/>
      <sheetName val="화재 탐지 설비"/>
      <sheetName val="MOTOR"/>
      <sheetName val="기별(종합)"/>
      <sheetName val="XXXXXX"/>
      <sheetName val="동해title"/>
      <sheetName val="평3"/>
      <sheetName val="설계내역서"/>
      <sheetName val="견적단가"/>
      <sheetName val="기초입력 DATA"/>
      <sheetName val="1차 내역서"/>
      <sheetName val="갑지"/>
      <sheetName val="TEL"/>
      <sheetName val="일위대가(계측기설치)"/>
      <sheetName val="경비"/>
      <sheetName val="PANEL_중량산출"/>
      <sheetName val="내역서1999_8최종"/>
      <sheetName val="빌딩 안내"/>
      <sheetName val="배관단가조사서"/>
      <sheetName val="3.하중산정4.지지력"/>
      <sheetName val="Total"/>
      <sheetName val="COVER"/>
      <sheetName val="집계표(공종별)"/>
      <sheetName val="하조서"/>
      <sheetName val="VENT"/>
      <sheetName val="CAT_5"/>
      <sheetName val="costing_CV"/>
      <sheetName val="구조물철거타공정이월"/>
      <sheetName val="단가"/>
      <sheetName val="6동"/>
      <sheetName val="조명시설"/>
      <sheetName val="특별교실"/>
      <sheetName val="S0"/>
      <sheetName val="UNIT"/>
      <sheetName val="일위대가표"/>
      <sheetName val="전기공사"/>
      <sheetName val="Macro1"/>
      <sheetName val="정산내역서"/>
      <sheetName val="건축집계"/>
      <sheetName val="우수"/>
      <sheetName val="토공사"/>
      <sheetName val="날개벽수량표"/>
      <sheetName val="터파기및재료"/>
      <sheetName val="목차"/>
      <sheetName val="예총"/>
      <sheetName val="입찰안"/>
      <sheetName val="내역갑지"/>
      <sheetName val="단가표"/>
      <sheetName val="확정실적"/>
      <sheetName val="인부신상자료"/>
      <sheetName val="(4-2)열관류값-2"/>
      <sheetName val="가격표"/>
      <sheetName val="2000전체분"/>
      <sheetName val="2000년1차"/>
      <sheetName val="기기리스트"/>
      <sheetName val="을"/>
      <sheetName val="인상효1"/>
      <sheetName val="인사자료총집계"/>
      <sheetName val="산출기준(파견전산실)"/>
      <sheetName val="foxz"/>
      <sheetName val="A(Rev.3)"/>
      <sheetName val="견적조건"/>
      <sheetName val="잡철물"/>
      <sheetName val="가도공"/>
      <sheetName val="데이타"/>
      <sheetName val="MAT_N048"/>
      <sheetName val="품셈표"/>
      <sheetName val="기초자료입력"/>
      <sheetName val="Maine"/>
      <sheetName val="평균터파기고(1-2,ASP)"/>
      <sheetName val="EQ"/>
      <sheetName val="원형1호맨홀토공수량"/>
      <sheetName val="주차구획선수량"/>
      <sheetName val="외주현황.wq1"/>
      <sheetName val="현장관리비_산출내역"/>
      <sheetName val="원가계산_(2)"/>
      <sheetName val="제출내역_(2)"/>
      <sheetName val="1_수인터널"/>
      <sheetName val="G_R300경비"/>
      <sheetName val="입고장부_(4)"/>
      <sheetName val="1_자원총괄"/>
      <sheetName val="배수공_시멘트_및_골재량_산출"/>
      <sheetName val="화재_탐지_설비"/>
      <sheetName val="횡배수관토공수량"/>
      <sheetName val="대외공문"/>
      <sheetName val="총괄-1"/>
      <sheetName val="품셈총괄표"/>
      <sheetName val="수량산출서"/>
      <sheetName val="A-4"/>
      <sheetName val="건축내역"/>
      <sheetName val="BJJIN"/>
      <sheetName val="간접"/>
      <sheetName val="전기일위대가"/>
      <sheetName val="설계명세서"/>
      <sheetName val="예산명세서"/>
      <sheetName val="자료입력"/>
      <sheetName val="건축내역서"/>
      <sheetName val="설비내역서"/>
      <sheetName val="전기내역서"/>
      <sheetName val="골조"/>
      <sheetName val="DATE"/>
      <sheetName val="산출내역서집계표"/>
      <sheetName val="토공총괄표"/>
      <sheetName val="금융자산집계표"/>
      <sheetName val="물량표"/>
      <sheetName val="45,46"/>
      <sheetName val="ABUT수량-A1"/>
      <sheetName val="8.3해석단면 선정"/>
      <sheetName val="경영혁신본부"/>
      <sheetName val="AHU집계"/>
      <sheetName val="공조기휀"/>
      <sheetName val="공조기"/>
      <sheetName val="1-1"/>
      <sheetName val="관일"/>
      <sheetName val="날개벽(TYPE1)"/>
      <sheetName val="노임이"/>
      <sheetName val="Macro(전선)"/>
      <sheetName val="도면명"/>
      <sheetName val="s"/>
      <sheetName val="EACT10"/>
      <sheetName val="FAB별"/>
      <sheetName val="첨부파일"/>
      <sheetName val="소야공정계획표"/>
      <sheetName val="MAIN"/>
      <sheetName val="지구단위계획"/>
      <sheetName val="TB(BS)"/>
      <sheetName val="TB(PL)"/>
      <sheetName val="BID"/>
      <sheetName val="경비공통"/>
      <sheetName val="교대"/>
      <sheetName val="2.대외공문"/>
      <sheetName val="총 원가계산"/>
      <sheetName val="날개벽"/>
      <sheetName val="LIST"/>
      <sheetName val="토목주소"/>
      <sheetName val="프랜트면허"/>
      <sheetName val="工완성공사율"/>
      <sheetName val="전기"/>
      <sheetName val="설직재-1"/>
      <sheetName val="CAPVC"/>
      <sheetName val="조명율표"/>
      <sheetName val="상가지급현황"/>
      <sheetName val="Tool"/>
      <sheetName val="부대시설"/>
      <sheetName val="건축(충일분)"/>
      <sheetName val="PUMP"/>
      <sheetName val="PumpSpec"/>
      <sheetName val="자재"/>
      <sheetName val="산출내역서"/>
      <sheetName val="TYPE-1"/>
      <sheetName val="정부노임단가"/>
    </sheetNames>
    <sheetDataSet>
      <sheetData sheetId="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1">
        <row r="1">
          <cell r="A1">
            <v>1</v>
          </cell>
        </row>
      </sheetData>
      <sheetData sheetId="2">
        <row r="1">
          <cell r="A1">
            <v>1</v>
          </cell>
        </row>
      </sheetData>
      <sheetData sheetId="3">
        <row r="1">
          <cell r="A1">
            <v>1</v>
          </cell>
        </row>
      </sheetData>
      <sheetData sheetId="4">
        <row r="1">
          <cell r="A1">
            <v>1</v>
          </cell>
        </row>
      </sheetData>
      <sheetData sheetId="5">
        <row r="1">
          <cell r="A1">
            <v>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A3">
            <v>3</v>
          </cell>
        </row>
      </sheetData>
    </sheetDataSet>
  </externalBook>
</externalLink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F089E-F6F0-4E15-A89E-F6F70D4A2CEF}">
  <sheetPr>
    <pageSetUpPr fitToPage="1"/>
  </sheetPr>
  <dimension ref="A1:N21"/>
  <sheetViews>
    <sheetView tabSelected="1" view="pageBreakPreview" zoomScaleSheetLayoutView="100" workbookViewId="0">
      <selection activeCell="B16" sqref="B16"/>
    </sheetView>
  </sheetViews>
  <sheetFormatPr defaultRowHeight="20.25" x14ac:dyDescent="0.3"/>
  <cols>
    <col min="1" max="2" width="17.75" style="18" customWidth="1"/>
    <col min="3" max="3" width="21.5" style="18" customWidth="1"/>
    <col min="4" max="4" width="21.625" style="18" customWidth="1"/>
    <col min="5" max="5" width="22.625" style="18" customWidth="1"/>
    <col min="6" max="6" width="22.5" style="18" customWidth="1"/>
    <col min="7" max="7" width="28.125" style="18" bestFit="1" customWidth="1"/>
    <col min="8" max="16384" width="9" style="18"/>
  </cols>
  <sheetData>
    <row r="1" spans="1:14" s="37" customFormat="1" ht="51" customHeight="1" x14ac:dyDescent="0.3">
      <c r="A1" s="121" t="s">
        <v>499</v>
      </c>
      <c r="B1" s="123" t="s">
        <v>631</v>
      </c>
      <c r="C1" s="39" t="s">
        <v>498</v>
      </c>
      <c r="D1" s="39" t="s">
        <v>497</v>
      </c>
      <c r="E1" s="39" t="s">
        <v>496</v>
      </c>
      <c r="F1" s="38" t="s">
        <v>495</v>
      </c>
    </row>
    <row r="2" spans="1:14" ht="72" customHeight="1" x14ac:dyDescent="0.3">
      <c r="A2" s="122"/>
      <c r="B2" s="124"/>
      <c r="C2" s="36"/>
      <c r="D2" s="36"/>
      <c r="E2" s="36"/>
      <c r="F2" s="35"/>
    </row>
    <row r="3" spans="1:14" x14ac:dyDescent="0.3">
      <c r="A3" s="34"/>
      <c r="B3" s="33"/>
      <c r="C3" s="32"/>
      <c r="D3" s="32"/>
      <c r="E3" s="32"/>
      <c r="F3" s="31"/>
    </row>
    <row r="4" spans="1:14" x14ac:dyDescent="0.3">
      <c r="A4" s="30"/>
      <c r="B4" s="29"/>
      <c r="C4" s="29"/>
      <c r="D4" s="29"/>
      <c r="E4" s="29"/>
      <c r="F4" s="28"/>
    </row>
    <row r="5" spans="1:14" ht="63" customHeight="1" x14ac:dyDescent="0.3">
      <c r="A5" s="125" t="s">
        <v>632</v>
      </c>
      <c r="B5" s="126"/>
      <c r="C5" s="126"/>
      <c r="D5" s="126"/>
      <c r="E5" s="126"/>
      <c r="F5" s="127"/>
    </row>
    <row r="6" spans="1:14" ht="36.950000000000003" customHeight="1" x14ac:dyDescent="0.3">
      <c r="A6" s="27"/>
      <c r="B6" s="26"/>
      <c r="C6" s="26"/>
      <c r="D6" s="26"/>
      <c r="E6" s="26"/>
      <c r="F6" s="25"/>
    </row>
    <row r="7" spans="1:14" ht="36.950000000000003" customHeight="1" x14ac:dyDescent="0.3">
      <c r="A7" s="128" t="s">
        <v>500</v>
      </c>
      <c r="B7" s="129"/>
      <c r="C7" s="129"/>
      <c r="D7" s="129"/>
      <c r="E7" s="129"/>
      <c r="F7" s="130"/>
    </row>
    <row r="8" spans="1:14" ht="36.950000000000003" customHeight="1" x14ac:dyDescent="0.3">
      <c r="A8" s="131" t="s">
        <v>494</v>
      </c>
      <c r="B8" s="132"/>
      <c r="C8" s="132"/>
      <c r="D8" s="132"/>
      <c r="E8" s="132"/>
      <c r="F8" s="133"/>
      <c r="G8" s="21"/>
      <c r="H8" s="21"/>
      <c r="I8" s="21"/>
      <c r="J8" s="21"/>
      <c r="K8" s="21"/>
      <c r="L8" s="21"/>
      <c r="M8" s="21"/>
      <c r="N8" s="21"/>
    </row>
    <row r="9" spans="1:14" ht="36.950000000000003" customHeight="1" x14ac:dyDescent="0.3">
      <c r="A9" s="24"/>
      <c r="B9" s="23" t="s">
        <v>501</v>
      </c>
      <c r="C9" s="23" t="s">
        <v>502</v>
      </c>
      <c r="D9" s="23"/>
      <c r="E9" s="23"/>
      <c r="F9" s="22"/>
      <c r="G9" s="21"/>
      <c r="H9" s="21"/>
      <c r="I9" s="21"/>
      <c r="J9" s="21"/>
      <c r="K9" s="21"/>
      <c r="L9" s="21"/>
      <c r="M9" s="21"/>
      <c r="N9" s="21"/>
    </row>
    <row r="10" spans="1:14" ht="36.950000000000003" customHeight="1" x14ac:dyDescent="0.3">
      <c r="A10" s="24"/>
      <c r="B10" s="23" t="s">
        <v>638</v>
      </c>
      <c r="C10" s="23" t="s">
        <v>503</v>
      </c>
      <c r="D10" s="23"/>
      <c r="E10" s="23"/>
      <c r="F10" s="22"/>
      <c r="G10" s="21"/>
      <c r="H10" s="21"/>
      <c r="I10" s="21"/>
      <c r="J10" s="21"/>
      <c r="K10" s="21"/>
      <c r="L10" s="21"/>
      <c r="M10" s="21"/>
      <c r="N10" s="21"/>
    </row>
    <row r="11" spans="1:14" ht="36.950000000000003" customHeight="1" x14ac:dyDescent="0.3">
      <c r="A11" s="24"/>
      <c r="B11" s="23" t="s">
        <v>493</v>
      </c>
      <c r="C11" s="23" t="s">
        <v>504</v>
      </c>
      <c r="D11" s="23"/>
      <c r="E11" s="23"/>
      <c r="F11" s="22"/>
      <c r="G11" s="21"/>
      <c r="H11" s="21"/>
      <c r="I11" s="21"/>
      <c r="J11" s="21"/>
      <c r="K11" s="21"/>
      <c r="L11" s="21"/>
      <c r="M11" s="21"/>
      <c r="N11" s="21"/>
    </row>
    <row r="12" spans="1:14" ht="36.950000000000003" customHeight="1" thickBot="1" x14ac:dyDescent="0.35">
      <c r="A12" s="20"/>
      <c r="B12" s="119"/>
      <c r="C12" s="119"/>
      <c r="D12" s="119"/>
      <c r="E12" s="119"/>
      <c r="F12" s="120"/>
    </row>
    <row r="13" spans="1:14" ht="32.25" hidden="1" customHeight="1" x14ac:dyDescent="0.3">
      <c r="A13" s="19"/>
    </row>
    <row r="14" spans="1:14" ht="21" customHeight="1" x14ac:dyDescent="0.3"/>
    <row r="15" spans="1:14" ht="21" customHeight="1" x14ac:dyDescent="0.3"/>
    <row r="16" spans="1:14" ht="21" customHeight="1" x14ac:dyDescent="0.3"/>
    <row r="17" s="18" customFormat="1" ht="21" customHeight="1" x14ac:dyDescent="0.3"/>
    <row r="18" s="18" customFormat="1" ht="21" customHeight="1" x14ac:dyDescent="0.3"/>
    <row r="19" s="18" customFormat="1" ht="21" customHeight="1" x14ac:dyDescent="0.3"/>
    <row r="20" s="18" customFormat="1" ht="21" customHeight="1" x14ac:dyDescent="0.3"/>
    <row r="21" s="18" customFormat="1" ht="21" customHeight="1" x14ac:dyDescent="0.3"/>
  </sheetData>
  <mergeCells count="6">
    <mergeCell ref="B12:F12"/>
    <mergeCell ref="A1:A2"/>
    <mergeCell ref="B1:B2"/>
    <mergeCell ref="A5:F5"/>
    <mergeCell ref="A7:F7"/>
    <mergeCell ref="A8:F8"/>
  </mergeCells>
  <phoneticPr fontId="1" type="noConversion"/>
  <printOptions horizontalCentered="1"/>
  <pageMargins left="0.70866141732283472" right="0.51" top="0.94488188976377963" bottom="0.39370078740157483" header="0.51181102362204722" footer="0"/>
  <pageSetup paperSize="9" scale="9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0686A-A965-478A-A0BF-3347EE4C13F0}">
  <sheetPr>
    <pageSetUpPr fitToPage="1"/>
  </sheetPr>
  <dimension ref="A1:G34"/>
  <sheetViews>
    <sheetView topLeftCell="B9" workbookViewId="0">
      <selection activeCell="F26" sqref="F26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77.5" customWidth="1"/>
    <col min="7" max="7" width="30.625" customWidth="1"/>
  </cols>
  <sheetData>
    <row r="1" spans="1:7" ht="24" customHeight="1" x14ac:dyDescent="0.3">
      <c r="B1" s="135" t="s">
        <v>424</v>
      </c>
      <c r="C1" s="135"/>
      <c r="D1" s="135"/>
      <c r="E1" s="135"/>
      <c r="F1" s="135"/>
      <c r="G1" s="135"/>
    </row>
    <row r="2" spans="1:7" ht="21.95" customHeight="1" x14ac:dyDescent="0.3">
      <c r="B2" s="136" t="s">
        <v>633</v>
      </c>
      <c r="C2" s="136"/>
      <c r="D2" s="136"/>
      <c r="E2" s="136"/>
      <c r="F2" s="137" t="s">
        <v>492</v>
      </c>
      <c r="G2" s="137"/>
    </row>
    <row r="3" spans="1:7" ht="21.95" customHeight="1" x14ac:dyDescent="0.3">
      <c r="B3" s="134" t="s">
        <v>425</v>
      </c>
      <c r="C3" s="134"/>
      <c r="D3" s="134"/>
      <c r="E3" s="17" t="s">
        <v>426</v>
      </c>
      <c r="F3" s="17" t="s">
        <v>427</v>
      </c>
      <c r="G3" s="17" t="s">
        <v>420</v>
      </c>
    </row>
    <row r="4" spans="1:7" ht="21.95" customHeight="1" x14ac:dyDescent="0.3">
      <c r="A4" s="1" t="s">
        <v>432</v>
      </c>
      <c r="B4" s="138" t="s">
        <v>428</v>
      </c>
      <c r="C4" s="138" t="s">
        <v>429</v>
      </c>
      <c r="D4" s="17" t="s">
        <v>433</v>
      </c>
      <c r="E4" s="15"/>
      <c r="F4" s="13" t="s">
        <v>50</v>
      </c>
      <c r="G4" s="13" t="s">
        <v>50</v>
      </c>
    </row>
    <row r="5" spans="1:7" ht="21.95" customHeight="1" x14ac:dyDescent="0.3">
      <c r="A5" s="1" t="s">
        <v>434</v>
      </c>
      <c r="B5" s="138"/>
      <c r="C5" s="138"/>
      <c r="D5" s="17" t="s">
        <v>435</v>
      </c>
      <c r="E5" s="15"/>
      <c r="F5" s="13" t="s">
        <v>50</v>
      </c>
      <c r="G5" s="13" t="s">
        <v>50</v>
      </c>
    </row>
    <row r="6" spans="1:7" ht="21.95" customHeight="1" x14ac:dyDescent="0.3">
      <c r="A6" s="1" t="s">
        <v>436</v>
      </c>
      <c r="B6" s="138"/>
      <c r="C6" s="138"/>
      <c r="D6" s="17" t="s">
        <v>437</v>
      </c>
      <c r="E6" s="15"/>
      <c r="F6" s="13" t="s">
        <v>50</v>
      </c>
      <c r="G6" s="13" t="s">
        <v>50</v>
      </c>
    </row>
    <row r="7" spans="1:7" ht="21.95" customHeight="1" x14ac:dyDescent="0.3">
      <c r="A7" s="1" t="s">
        <v>438</v>
      </c>
      <c r="B7" s="138"/>
      <c r="C7" s="138"/>
      <c r="D7" s="17" t="s">
        <v>439</v>
      </c>
      <c r="E7" s="15"/>
      <c r="F7" s="13" t="s">
        <v>50</v>
      </c>
      <c r="G7" s="13" t="s">
        <v>50</v>
      </c>
    </row>
    <row r="8" spans="1:7" ht="21.95" customHeight="1" x14ac:dyDescent="0.3">
      <c r="A8" s="1" t="s">
        <v>440</v>
      </c>
      <c r="B8" s="138"/>
      <c r="C8" s="138" t="s">
        <v>430</v>
      </c>
      <c r="D8" s="17" t="s">
        <v>441</v>
      </c>
      <c r="E8" s="15"/>
      <c r="F8" s="13"/>
      <c r="G8" s="13" t="s">
        <v>50</v>
      </c>
    </row>
    <row r="9" spans="1:7" ht="21.95" customHeight="1" x14ac:dyDescent="0.3">
      <c r="A9" s="1" t="s">
        <v>442</v>
      </c>
      <c r="B9" s="138"/>
      <c r="C9" s="138"/>
      <c r="D9" s="17" t="s">
        <v>443</v>
      </c>
      <c r="E9" s="15"/>
      <c r="F9" s="13"/>
      <c r="G9" s="13" t="s">
        <v>50</v>
      </c>
    </row>
    <row r="10" spans="1:7" ht="21.95" customHeight="1" x14ac:dyDescent="0.3">
      <c r="A10" s="1" t="s">
        <v>444</v>
      </c>
      <c r="B10" s="138"/>
      <c r="C10" s="138"/>
      <c r="D10" s="17" t="s">
        <v>439</v>
      </c>
      <c r="E10" s="15"/>
      <c r="F10" s="13"/>
      <c r="G10" s="13" t="s">
        <v>50</v>
      </c>
    </row>
    <row r="11" spans="1:7" ht="21.95" customHeight="1" x14ac:dyDescent="0.3">
      <c r="A11" s="1" t="s">
        <v>445</v>
      </c>
      <c r="B11" s="138"/>
      <c r="C11" s="138" t="s">
        <v>431</v>
      </c>
      <c r="D11" s="17" t="s">
        <v>446</v>
      </c>
      <c r="E11" s="15"/>
      <c r="F11" s="13"/>
      <c r="G11" s="13" t="s">
        <v>50</v>
      </c>
    </row>
    <row r="12" spans="1:7" ht="21.95" customHeight="1" x14ac:dyDescent="0.3">
      <c r="A12" s="1" t="s">
        <v>447</v>
      </c>
      <c r="B12" s="138"/>
      <c r="C12" s="138"/>
      <c r="D12" s="17" t="s">
        <v>448</v>
      </c>
      <c r="E12" s="15"/>
      <c r="F12" s="13"/>
      <c r="G12" s="13" t="s">
        <v>50</v>
      </c>
    </row>
    <row r="13" spans="1:7" ht="21.95" customHeight="1" x14ac:dyDescent="0.3">
      <c r="A13" s="1" t="s">
        <v>449</v>
      </c>
      <c r="B13" s="138"/>
      <c r="C13" s="138"/>
      <c r="D13" s="17" t="s">
        <v>450</v>
      </c>
      <c r="E13" s="15"/>
      <c r="F13" s="13"/>
      <c r="G13" s="13" t="s">
        <v>50</v>
      </c>
    </row>
    <row r="14" spans="1:7" ht="21.95" customHeight="1" x14ac:dyDescent="0.3">
      <c r="A14" s="1" t="s">
        <v>451</v>
      </c>
      <c r="B14" s="138"/>
      <c r="C14" s="138"/>
      <c r="D14" s="116" t="s">
        <v>452</v>
      </c>
      <c r="E14" s="117">
        <v>2554789</v>
      </c>
      <c r="F14" s="118"/>
      <c r="G14" s="13" t="s">
        <v>50</v>
      </c>
    </row>
    <row r="15" spans="1:7" ht="21.95" customHeight="1" x14ac:dyDescent="0.3">
      <c r="A15" s="1" t="s">
        <v>453</v>
      </c>
      <c r="B15" s="138"/>
      <c r="C15" s="138"/>
      <c r="D15" s="116" t="s">
        <v>454</v>
      </c>
      <c r="E15" s="117">
        <v>3375591</v>
      </c>
      <c r="F15" s="118"/>
      <c r="G15" s="13" t="s">
        <v>50</v>
      </c>
    </row>
    <row r="16" spans="1:7" ht="21.95" customHeight="1" x14ac:dyDescent="0.3">
      <c r="A16" s="1" t="s">
        <v>455</v>
      </c>
      <c r="B16" s="138"/>
      <c r="C16" s="138"/>
      <c r="D16" s="116" t="s">
        <v>456</v>
      </c>
      <c r="E16" s="117">
        <v>1634496</v>
      </c>
      <c r="F16" s="118"/>
      <c r="G16" s="13" t="s">
        <v>50</v>
      </c>
    </row>
    <row r="17" spans="1:7" ht="21.95" customHeight="1" x14ac:dyDescent="0.3">
      <c r="A17" s="1" t="s">
        <v>457</v>
      </c>
      <c r="B17" s="138"/>
      <c r="C17" s="138"/>
      <c r="D17" s="116" t="s">
        <v>458</v>
      </c>
      <c r="E17" s="117">
        <v>7432573</v>
      </c>
      <c r="F17" s="118"/>
      <c r="G17" s="13" t="s">
        <v>50</v>
      </c>
    </row>
    <row r="18" spans="1:7" ht="21.95" customHeight="1" x14ac:dyDescent="0.3">
      <c r="A18" s="1" t="s">
        <v>459</v>
      </c>
      <c r="B18" s="138"/>
      <c r="C18" s="138"/>
      <c r="D18" s="116" t="s">
        <v>460</v>
      </c>
      <c r="E18" s="117">
        <v>335699</v>
      </c>
      <c r="F18" s="118"/>
      <c r="G18" s="13" t="s">
        <v>50</v>
      </c>
    </row>
    <row r="19" spans="1:7" ht="21.95" customHeight="1" x14ac:dyDescent="0.3">
      <c r="A19" s="1" t="s">
        <v>461</v>
      </c>
      <c r="B19" s="138"/>
      <c r="C19" s="138"/>
      <c r="D19" s="17" t="s">
        <v>462</v>
      </c>
      <c r="E19" s="15">
        <f>TRUNC(E10*0.00006, 0)</f>
        <v>0</v>
      </c>
      <c r="F19" s="13"/>
      <c r="G19" s="13" t="s">
        <v>50</v>
      </c>
    </row>
    <row r="20" spans="1:7" ht="21.95" customHeight="1" x14ac:dyDescent="0.3">
      <c r="A20" s="1" t="s">
        <v>463</v>
      </c>
      <c r="B20" s="138"/>
      <c r="C20" s="138"/>
      <c r="D20" s="17" t="s">
        <v>464</v>
      </c>
      <c r="E20" s="15">
        <f>TRUNC(E10*0.0009, 0)</f>
        <v>0</v>
      </c>
      <c r="F20" s="13"/>
      <c r="G20" s="13" t="s">
        <v>50</v>
      </c>
    </row>
    <row r="21" spans="1:7" ht="21.95" customHeight="1" x14ac:dyDescent="0.3">
      <c r="A21" s="1" t="s">
        <v>465</v>
      </c>
      <c r="B21" s="138"/>
      <c r="C21" s="138"/>
      <c r="D21" s="17" t="s">
        <v>466</v>
      </c>
      <c r="E21" s="15">
        <f>TRUNC((E7+E10)*0.05, 0)</f>
        <v>0</v>
      </c>
      <c r="F21" s="13"/>
      <c r="G21" s="13" t="s">
        <v>50</v>
      </c>
    </row>
    <row r="22" spans="1:7" ht="21.95" customHeight="1" x14ac:dyDescent="0.3">
      <c r="A22" s="1" t="s">
        <v>467</v>
      </c>
      <c r="B22" s="138"/>
      <c r="C22" s="138"/>
      <c r="D22" s="17" t="s">
        <v>468</v>
      </c>
      <c r="E22" s="15">
        <f>TRUNC((E7+E8+E11)*0.003, 0)</f>
        <v>0</v>
      </c>
      <c r="F22" s="13"/>
      <c r="G22" s="13" t="s">
        <v>50</v>
      </c>
    </row>
    <row r="23" spans="1:7" ht="21.95" customHeight="1" x14ac:dyDescent="0.3">
      <c r="A23" s="1" t="s">
        <v>469</v>
      </c>
      <c r="B23" s="138"/>
      <c r="C23" s="138"/>
      <c r="D23" s="17" t="s">
        <v>470</v>
      </c>
      <c r="E23" s="15">
        <f>TRUNC((E7+E8+E11)*0.00081, 0)</f>
        <v>0</v>
      </c>
      <c r="F23" s="13"/>
      <c r="G23" s="13" t="s">
        <v>50</v>
      </c>
    </row>
    <row r="24" spans="1:7" ht="21.95" customHeight="1" x14ac:dyDescent="0.3">
      <c r="A24" s="1" t="s">
        <v>471</v>
      </c>
      <c r="B24" s="138"/>
      <c r="C24" s="138"/>
      <c r="D24" s="17" t="s">
        <v>472</v>
      </c>
      <c r="E24" s="15"/>
      <c r="F24" s="13"/>
      <c r="G24" s="13" t="s">
        <v>50</v>
      </c>
    </row>
    <row r="25" spans="1:7" ht="21.95" customHeight="1" x14ac:dyDescent="0.3">
      <c r="A25" s="1" t="s">
        <v>473</v>
      </c>
      <c r="B25" s="138"/>
      <c r="C25" s="138"/>
      <c r="D25" s="17" t="s">
        <v>439</v>
      </c>
      <c r="E25" s="15"/>
      <c r="F25" s="13"/>
      <c r="G25" s="13" t="s">
        <v>50</v>
      </c>
    </row>
    <row r="26" spans="1:7" ht="21.95" customHeight="1" x14ac:dyDescent="0.3">
      <c r="A26" s="1" t="s">
        <v>474</v>
      </c>
      <c r="B26" s="134" t="s">
        <v>475</v>
      </c>
      <c r="C26" s="134"/>
      <c r="D26" s="134"/>
      <c r="E26" s="15"/>
      <c r="F26" s="13"/>
      <c r="G26" s="13" t="s">
        <v>50</v>
      </c>
    </row>
    <row r="27" spans="1:7" ht="21.95" customHeight="1" x14ac:dyDescent="0.3">
      <c r="A27" s="1" t="s">
        <v>476</v>
      </c>
      <c r="B27" s="134" t="s">
        <v>477</v>
      </c>
      <c r="C27" s="134"/>
      <c r="D27" s="134"/>
      <c r="E27" s="15"/>
      <c r="F27" s="13"/>
      <c r="G27" s="13" t="s">
        <v>50</v>
      </c>
    </row>
    <row r="28" spans="1:7" ht="21.95" customHeight="1" x14ac:dyDescent="0.3">
      <c r="A28" s="1" t="s">
        <v>478</v>
      </c>
      <c r="B28" s="134" t="s">
        <v>479</v>
      </c>
      <c r="C28" s="134"/>
      <c r="D28" s="134"/>
      <c r="E28" s="15"/>
      <c r="F28" s="13"/>
      <c r="G28" s="13" t="s">
        <v>50</v>
      </c>
    </row>
    <row r="29" spans="1:7" ht="21.95" customHeight="1" x14ac:dyDescent="0.3">
      <c r="A29" s="1" t="s">
        <v>480</v>
      </c>
      <c r="B29" s="134" t="s">
        <v>481</v>
      </c>
      <c r="C29" s="134"/>
      <c r="D29" s="134"/>
      <c r="E29" s="15"/>
      <c r="F29" s="13"/>
      <c r="G29" s="13" t="s">
        <v>50</v>
      </c>
    </row>
    <row r="30" spans="1:7" ht="21.95" customHeight="1" x14ac:dyDescent="0.3">
      <c r="A30" s="1" t="s">
        <v>482</v>
      </c>
      <c r="B30" s="134" t="s">
        <v>483</v>
      </c>
      <c r="C30" s="134"/>
      <c r="D30" s="134"/>
      <c r="E30" s="15"/>
      <c r="F30" s="13"/>
      <c r="G30" s="13" t="s">
        <v>50</v>
      </c>
    </row>
    <row r="31" spans="1:7" ht="21.95" customHeight="1" x14ac:dyDescent="0.3">
      <c r="A31" s="1" t="s">
        <v>484</v>
      </c>
      <c r="B31" s="134" t="s">
        <v>485</v>
      </c>
      <c r="C31" s="134"/>
      <c r="D31" s="134"/>
      <c r="E31" s="15"/>
      <c r="F31" s="13"/>
      <c r="G31" s="13" t="s">
        <v>50</v>
      </c>
    </row>
    <row r="32" spans="1:7" ht="21.95" customHeight="1" x14ac:dyDescent="0.3">
      <c r="A32" s="1" t="s">
        <v>486</v>
      </c>
      <c r="B32" s="134" t="s">
        <v>487</v>
      </c>
      <c r="C32" s="134"/>
      <c r="D32" s="134"/>
      <c r="E32" s="15"/>
      <c r="F32" s="13"/>
      <c r="G32" s="13" t="s">
        <v>50</v>
      </c>
    </row>
    <row r="33" spans="1:7" ht="21.95" customHeight="1" x14ac:dyDescent="0.3">
      <c r="A33" s="1" t="s">
        <v>488</v>
      </c>
      <c r="B33" s="134" t="s">
        <v>489</v>
      </c>
      <c r="C33" s="134"/>
      <c r="D33" s="134"/>
      <c r="E33" s="15"/>
      <c r="F33" s="13"/>
      <c r="G33" s="13" t="s">
        <v>50</v>
      </c>
    </row>
    <row r="34" spans="1:7" ht="21.95" customHeight="1" x14ac:dyDescent="0.3">
      <c r="A34" s="1" t="s">
        <v>490</v>
      </c>
      <c r="B34" s="134" t="s">
        <v>491</v>
      </c>
      <c r="C34" s="134"/>
      <c r="D34" s="134"/>
      <c r="E34" s="15"/>
      <c r="F34" s="13"/>
      <c r="G34" s="13" t="s">
        <v>50</v>
      </c>
    </row>
  </sheetData>
  <mergeCells count="17">
    <mergeCell ref="B1:G1"/>
    <mergeCell ref="B2:E2"/>
    <mergeCell ref="F2:G2"/>
    <mergeCell ref="B3:D3"/>
    <mergeCell ref="B4:B25"/>
    <mergeCell ref="C4:C7"/>
    <mergeCell ref="C8:C10"/>
    <mergeCell ref="C11:C25"/>
    <mergeCell ref="B32:D32"/>
    <mergeCell ref="B33:D33"/>
    <mergeCell ref="B34:D34"/>
    <mergeCell ref="B26:D26"/>
    <mergeCell ref="B27:D27"/>
    <mergeCell ref="B28:D28"/>
    <mergeCell ref="B29:D29"/>
    <mergeCell ref="B30:D30"/>
    <mergeCell ref="B31:D31"/>
  </mergeCells>
  <phoneticPr fontId="1" type="noConversion"/>
  <pageMargins left="0.78740157480314965" right="0" top="0.39370078740157483" bottom="0.39370078740157483" header="0" footer="0"/>
  <pageSetup paperSize="9" scale="7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C90AA-E153-47F3-B6CD-E5998A40DA82}">
  <sheetPr>
    <pageSetUpPr fitToPage="1"/>
  </sheetPr>
  <dimension ref="A1:T27"/>
  <sheetViews>
    <sheetView workbookViewId="0">
      <selection activeCell="J9" sqref="J9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3">
      <c r="A2" s="6" t="s">
        <v>634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3">
      <c r="A3" s="140" t="s">
        <v>1</v>
      </c>
      <c r="B3" s="140" t="s">
        <v>2</v>
      </c>
      <c r="C3" s="140" t="s">
        <v>3</v>
      </c>
      <c r="D3" s="140" t="s">
        <v>4</v>
      </c>
      <c r="E3" s="140" t="s">
        <v>5</v>
      </c>
      <c r="F3" s="140"/>
      <c r="G3" s="140" t="s">
        <v>8</v>
      </c>
      <c r="H3" s="140"/>
      <c r="I3" s="140" t="s">
        <v>9</v>
      </c>
      <c r="J3" s="140"/>
      <c r="K3" s="140" t="s">
        <v>10</v>
      </c>
      <c r="L3" s="140"/>
      <c r="M3" s="140" t="s">
        <v>11</v>
      </c>
      <c r="N3" s="139" t="s">
        <v>12</v>
      </c>
      <c r="O3" s="139" t="s">
        <v>13</v>
      </c>
      <c r="P3" s="139" t="s">
        <v>14</v>
      </c>
      <c r="Q3" s="139" t="s">
        <v>15</v>
      </c>
      <c r="R3" s="139" t="s">
        <v>16</v>
      </c>
      <c r="S3" s="139" t="s">
        <v>17</v>
      </c>
      <c r="T3" s="139" t="s">
        <v>18</v>
      </c>
    </row>
    <row r="4" spans="1:20" ht="30" customHeight="1" x14ac:dyDescent="0.3">
      <c r="A4" s="141"/>
      <c r="B4" s="141"/>
      <c r="C4" s="141"/>
      <c r="D4" s="141"/>
      <c r="E4" s="12" t="s">
        <v>6</v>
      </c>
      <c r="F4" s="12" t="s">
        <v>7</v>
      </c>
      <c r="G4" s="12" t="s">
        <v>6</v>
      </c>
      <c r="H4" s="12" t="s">
        <v>7</v>
      </c>
      <c r="I4" s="12" t="s">
        <v>6</v>
      </c>
      <c r="J4" s="12" t="s">
        <v>7</v>
      </c>
      <c r="K4" s="12" t="s">
        <v>6</v>
      </c>
      <c r="L4" s="12" t="s">
        <v>7</v>
      </c>
      <c r="M4" s="141"/>
      <c r="N4" s="139"/>
      <c r="O4" s="139"/>
      <c r="P4" s="139"/>
      <c r="Q4" s="139"/>
      <c r="R4" s="139"/>
      <c r="S4" s="139"/>
      <c r="T4" s="139"/>
    </row>
    <row r="5" spans="1:20" ht="30" customHeight="1" x14ac:dyDescent="0.3">
      <c r="A5" s="13" t="s">
        <v>636</v>
      </c>
      <c r="B5" s="13" t="s">
        <v>50</v>
      </c>
      <c r="C5" s="13" t="s">
        <v>50</v>
      </c>
      <c r="D5" s="14">
        <v>1</v>
      </c>
      <c r="E5" s="15"/>
      <c r="F5" s="15"/>
      <c r="G5" s="15"/>
      <c r="H5" s="15"/>
      <c r="I5" s="15"/>
      <c r="J5" s="15"/>
      <c r="K5" s="15"/>
      <c r="L5" s="15"/>
      <c r="M5" s="13" t="s">
        <v>50</v>
      </c>
      <c r="N5" s="2" t="s">
        <v>51</v>
      </c>
      <c r="O5" s="2" t="s">
        <v>50</v>
      </c>
      <c r="P5" s="2" t="s">
        <v>50</v>
      </c>
      <c r="Q5" s="2" t="s">
        <v>50</v>
      </c>
      <c r="R5" s="3">
        <v>1</v>
      </c>
      <c r="S5" s="2" t="s">
        <v>50</v>
      </c>
      <c r="T5" s="11"/>
    </row>
    <row r="6" spans="1:20" ht="30" customHeight="1" x14ac:dyDescent="0.3">
      <c r="A6" s="13" t="s">
        <v>52</v>
      </c>
      <c r="B6" s="13" t="s">
        <v>50</v>
      </c>
      <c r="C6" s="13" t="s">
        <v>50</v>
      </c>
      <c r="D6" s="14">
        <v>1</v>
      </c>
      <c r="E6" s="15"/>
      <c r="F6" s="15"/>
      <c r="G6" s="15"/>
      <c r="H6" s="15"/>
      <c r="I6" s="15"/>
      <c r="J6" s="15"/>
      <c r="K6" s="15"/>
      <c r="L6" s="15"/>
      <c r="M6" s="13" t="s">
        <v>50</v>
      </c>
      <c r="N6" s="2" t="s">
        <v>53</v>
      </c>
      <c r="O6" s="2" t="s">
        <v>50</v>
      </c>
      <c r="P6" s="2" t="s">
        <v>51</v>
      </c>
      <c r="Q6" s="2" t="s">
        <v>50</v>
      </c>
      <c r="R6" s="3">
        <v>2</v>
      </c>
      <c r="S6" s="2" t="s">
        <v>50</v>
      </c>
      <c r="T6" s="11"/>
    </row>
    <row r="7" spans="1:20" ht="30" customHeight="1" x14ac:dyDescent="0.3">
      <c r="A7" s="13" t="s">
        <v>54</v>
      </c>
      <c r="B7" s="13" t="s">
        <v>50</v>
      </c>
      <c r="C7" s="13" t="s">
        <v>50</v>
      </c>
      <c r="D7" s="14">
        <v>1</v>
      </c>
      <c r="E7" s="15"/>
      <c r="F7" s="15"/>
      <c r="G7" s="15"/>
      <c r="H7" s="15"/>
      <c r="I7" s="15"/>
      <c r="J7" s="15"/>
      <c r="K7" s="15"/>
      <c r="L7" s="15"/>
      <c r="M7" s="13" t="s">
        <v>50</v>
      </c>
      <c r="N7" s="2" t="s">
        <v>55</v>
      </c>
      <c r="O7" s="2" t="s">
        <v>50</v>
      </c>
      <c r="P7" s="2" t="s">
        <v>53</v>
      </c>
      <c r="Q7" s="2" t="s">
        <v>50</v>
      </c>
      <c r="R7" s="3">
        <v>3</v>
      </c>
      <c r="S7" s="2" t="s">
        <v>50</v>
      </c>
      <c r="T7" s="11"/>
    </row>
    <row r="8" spans="1:20" ht="30" customHeight="1" x14ac:dyDescent="0.3">
      <c r="A8" s="13" t="s">
        <v>97</v>
      </c>
      <c r="B8" s="13" t="s">
        <v>50</v>
      </c>
      <c r="C8" s="13" t="s">
        <v>50</v>
      </c>
      <c r="D8" s="14">
        <v>1</v>
      </c>
      <c r="E8" s="15"/>
      <c r="F8" s="15"/>
      <c r="G8" s="15"/>
      <c r="H8" s="15"/>
      <c r="I8" s="15"/>
      <c r="J8" s="15"/>
      <c r="K8" s="15"/>
      <c r="L8" s="15"/>
      <c r="M8" s="13" t="s">
        <v>50</v>
      </c>
      <c r="N8" s="2" t="s">
        <v>98</v>
      </c>
      <c r="O8" s="2" t="s">
        <v>50</v>
      </c>
      <c r="P8" s="2" t="s">
        <v>53</v>
      </c>
      <c r="Q8" s="2" t="s">
        <v>50</v>
      </c>
      <c r="R8" s="3">
        <v>3</v>
      </c>
      <c r="S8" s="2" t="s">
        <v>50</v>
      </c>
      <c r="T8" s="11"/>
    </row>
    <row r="9" spans="1:20" ht="30" customHeight="1" x14ac:dyDescent="0.3">
      <c r="A9" s="13" t="s">
        <v>122</v>
      </c>
      <c r="B9" s="13" t="s">
        <v>50</v>
      </c>
      <c r="C9" s="13" t="s">
        <v>50</v>
      </c>
      <c r="D9" s="14">
        <v>1</v>
      </c>
      <c r="E9" s="15"/>
      <c r="F9" s="15"/>
      <c r="G9" s="15"/>
      <c r="H9" s="15"/>
      <c r="I9" s="15"/>
      <c r="J9" s="15"/>
      <c r="K9" s="15"/>
      <c r="L9" s="15"/>
      <c r="M9" s="13" t="s">
        <v>50</v>
      </c>
      <c r="N9" s="2" t="s">
        <v>123</v>
      </c>
      <c r="O9" s="2" t="s">
        <v>50</v>
      </c>
      <c r="P9" s="2" t="s">
        <v>53</v>
      </c>
      <c r="Q9" s="2" t="s">
        <v>50</v>
      </c>
      <c r="R9" s="3">
        <v>3</v>
      </c>
      <c r="S9" s="2" t="s">
        <v>50</v>
      </c>
      <c r="T9" s="11"/>
    </row>
    <row r="10" spans="1:20" ht="30" customHeight="1" x14ac:dyDescent="0.3">
      <c r="A10" s="13" t="s">
        <v>146</v>
      </c>
      <c r="B10" s="13" t="s">
        <v>50</v>
      </c>
      <c r="C10" s="13" t="s">
        <v>50</v>
      </c>
      <c r="D10" s="14">
        <v>1</v>
      </c>
      <c r="E10" s="15"/>
      <c r="F10" s="15"/>
      <c r="G10" s="15"/>
      <c r="H10" s="15"/>
      <c r="I10" s="15"/>
      <c r="J10" s="15"/>
      <c r="K10" s="15"/>
      <c r="L10" s="15"/>
      <c r="M10" s="13" t="s">
        <v>50</v>
      </c>
      <c r="N10" s="2" t="s">
        <v>147</v>
      </c>
      <c r="O10" s="2" t="s">
        <v>50</v>
      </c>
      <c r="P10" s="2" t="s">
        <v>53</v>
      </c>
      <c r="Q10" s="2" t="s">
        <v>50</v>
      </c>
      <c r="R10" s="3">
        <v>3</v>
      </c>
      <c r="S10" s="2" t="s">
        <v>50</v>
      </c>
      <c r="T10" s="11"/>
    </row>
    <row r="11" spans="1:20" ht="30" customHeight="1" x14ac:dyDescent="0.3">
      <c r="A11" s="13" t="s">
        <v>189</v>
      </c>
      <c r="B11" s="13" t="s">
        <v>50</v>
      </c>
      <c r="C11" s="13" t="s">
        <v>50</v>
      </c>
      <c r="D11" s="14">
        <v>1</v>
      </c>
      <c r="E11" s="15"/>
      <c r="F11" s="15"/>
      <c r="G11" s="15"/>
      <c r="H11" s="15"/>
      <c r="I11" s="15"/>
      <c r="J11" s="15"/>
      <c r="K11" s="15"/>
      <c r="L11" s="15"/>
      <c r="M11" s="13" t="s">
        <v>50</v>
      </c>
      <c r="N11" s="2" t="s">
        <v>190</v>
      </c>
      <c r="O11" s="2" t="s">
        <v>50</v>
      </c>
      <c r="P11" s="2" t="s">
        <v>53</v>
      </c>
      <c r="Q11" s="2" t="s">
        <v>50</v>
      </c>
      <c r="R11" s="3">
        <v>3</v>
      </c>
      <c r="S11" s="2" t="s">
        <v>50</v>
      </c>
      <c r="T11" s="11"/>
    </row>
    <row r="12" spans="1:20" ht="30" customHeight="1" x14ac:dyDescent="0.3">
      <c r="A12" s="13" t="s">
        <v>213</v>
      </c>
      <c r="B12" s="13" t="s">
        <v>50</v>
      </c>
      <c r="C12" s="13" t="s">
        <v>50</v>
      </c>
      <c r="D12" s="14">
        <v>1</v>
      </c>
      <c r="E12" s="15"/>
      <c r="F12" s="15"/>
      <c r="G12" s="15"/>
      <c r="H12" s="15"/>
      <c r="I12" s="15"/>
      <c r="J12" s="15"/>
      <c r="K12" s="15"/>
      <c r="L12" s="15"/>
      <c r="M12" s="13" t="s">
        <v>50</v>
      </c>
      <c r="N12" s="2" t="s">
        <v>214</v>
      </c>
      <c r="O12" s="2" t="s">
        <v>50</v>
      </c>
      <c r="P12" s="2" t="s">
        <v>53</v>
      </c>
      <c r="Q12" s="2" t="s">
        <v>50</v>
      </c>
      <c r="R12" s="3">
        <v>3</v>
      </c>
      <c r="S12" s="2" t="s">
        <v>50</v>
      </c>
      <c r="T12" s="11"/>
    </row>
    <row r="13" spans="1:20" ht="30" customHeight="1" x14ac:dyDescent="0.3">
      <c r="A13" s="13" t="s">
        <v>280</v>
      </c>
      <c r="B13" s="13" t="s">
        <v>50</v>
      </c>
      <c r="C13" s="13" t="s">
        <v>50</v>
      </c>
      <c r="D13" s="14">
        <v>1</v>
      </c>
      <c r="E13" s="15"/>
      <c r="F13" s="15"/>
      <c r="G13" s="15"/>
      <c r="H13" s="15"/>
      <c r="I13" s="15"/>
      <c r="J13" s="15"/>
      <c r="K13" s="15"/>
      <c r="L13" s="15"/>
      <c r="M13" s="13" t="s">
        <v>50</v>
      </c>
      <c r="N13" s="2" t="s">
        <v>281</v>
      </c>
      <c r="O13" s="2" t="s">
        <v>50</v>
      </c>
      <c r="P13" s="2" t="s">
        <v>53</v>
      </c>
      <c r="Q13" s="2" t="s">
        <v>50</v>
      </c>
      <c r="R13" s="3">
        <v>3</v>
      </c>
      <c r="S13" s="2" t="s">
        <v>50</v>
      </c>
      <c r="T13" s="11"/>
    </row>
    <row r="14" spans="1:20" ht="30" customHeight="1" x14ac:dyDescent="0.3">
      <c r="A14" s="13" t="s">
        <v>383</v>
      </c>
      <c r="B14" s="13" t="s">
        <v>50</v>
      </c>
      <c r="C14" s="13" t="s">
        <v>50</v>
      </c>
      <c r="D14" s="14">
        <v>1</v>
      </c>
      <c r="E14" s="15"/>
      <c r="F14" s="15"/>
      <c r="G14" s="15"/>
      <c r="H14" s="15"/>
      <c r="I14" s="15"/>
      <c r="J14" s="15"/>
      <c r="K14" s="15"/>
      <c r="L14" s="15"/>
      <c r="M14" s="13" t="s">
        <v>50</v>
      </c>
      <c r="N14" s="2" t="s">
        <v>384</v>
      </c>
      <c r="O14" s="2" t="s">
        <v>50</v>
      </c>
      <c r="P14" s="2" t="s">
        <v>50</v>
      </c>
      <c r="Q14" s="2" t="s">
        <v>385</v>
      </c>
      <c r="R14" s="3">
        <v>2</v>
      </c>
      <c r="S14" s="2" t="s">
        <v>50</v>
      </c>
      <c r="T14" s="11">
        <f>L14*1</f>
        <v>0</v>
      </c>
    </row>
    <row r="15" spans="1:20" ht="30" customHeight="1" x14ac:dyDescent="0.3">
      <c r="A15" s="13" t="s">
        <v>402</v>
      </c>
      <c r="B15" s="13" t="s">
        <v>50</v>
      </c>
      <c r="C15" s="13" t="s">
        <v>50</v>
      </c>
      <c r="D15" s="14">
        <v>1</v>
      </c>
      <c r="E15" s="15"/>
      <c r="F15" s="15"/>
      <c r="G15" s="15"/>
      <c r="H15" s="15"/>
      <c r="I15" s="15"/>
      <c r="J15" s="15"/>
      <c r="K15" s="15"/>
      <c r="L15" s="15"/>
      <c r="M15" s="13" t="s">
        <v>50</v>
      </c>
      <c r="N15" s="2" t="s">
        <v>403</v>
      </c>
      <c r="O15" s="2" t="s">
        <v>50</v>
      </c>
      <c r="P15" s="2" t="s">
        <v>51</v>
      </c>
      <c r="Q15" s="2" t="s">
        <v>50</v>
      </c>
      <c r="R15" s="3">
        <v>2</v>
      </c>
      <c r="S15" s="2" t="s">
        <v>50</v>
      </c>
      <c r="T15" s="11"/>
    </row>
    <row r="16" spans="1:20" ht="30" customHeight="1" x14ac:dyDescent="0.3">
      <c r="A16" s="13" t="s">
        <v>407</v>
      </c>
      <c r="B16" s="13" t="s">
        <v>50</v>
      </c>
      <c r="C16" s="13" t="s">
        <v>50</v>
      </c>
      <c r="D16" s="14">
        <v>1</v>
      </c>
      <c r="E16" s="15"/>
      <c r="F16" s="15"/>
      <c r="G16" s="15"/>
      <c r="H16" s="15"/>
      <c r="I16" s="15"/>
      <c r="J16" s="15"/>
      <c r="K16" s="15"/>
      <c r="L16" s="15"/>
      <c r="M16" s="13" t="s">
        <v>50</v>
      </c>
      <c r="N16" s="2" t="s">
        <v>408</v>
      </c>
      <c r="O16" s="2" t="s">
        <v>50</v>
      </c>
      <c r="P16" s="2" t="s">
        <v>50</v>
      </c>
      <c r="Q16" s="2" t="s">
        <v>409</v>
      </c>
      <c r="R16" s="3">
        <v>2</v>
      </c>
      <c r="S16" s="2" t="s">
        <v>50</v>
      </c>
      <c r="T16" s="11">
        <f>L16*1</f>
        <v>0</v>
      </c>
    </row>
    <row r="17" spans="1:20" ht="30" customHeight="1" x14ac:dyDescent="0.3">
      <c r="A17" s="13" t="s">
        <v>413</v>
      </c>
      <c r="B17" s="13" t="s">
        <v>50</v>
      </c>
      <c r="C17" s="13" t="s">
        <v>50</v>
      </c>
      <c r="D17" s="14">
        <v>1</v>
      </c>
      <c r="E17" s="15"/>
      <c r="F17" s="15"/>
      <c r="G17" s="15"/>
      <c r="H17" s="15"/>
      <c r="I17" s="15"/>
      <c r="J17" s="15"/>
      <c r="K17" s="15"/>
      <c r="L17" s="15"/>
      <c r="M17" s="13" t="s">
        <v>50</v>
      </c>
      <c r="N17" s="2" t="s">
        <v>414</v>
      </c>
      <c r="O17" s="2" t="s">
        <v>50</v>
      </c>
      <c r="P17" s="2" t="s">
        <v>51</v>
      </c>
      <c r="Q17" s="2" t="s">
        <v>50</v>
      </c>
      <c r="R17" s="3">
        <v>2</v>
      </c>
      <c r="S17" s="2" t="s">
        <v>50</v>
      </c>
      <c r="T17" s="11"/>
    </row>
    <row r="18" spans="1:20" ht="30" customHeight="1" x14ac:dyDescent="0.3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T18" s="10"/>
    </row>
    <row r="19" spans="1:20" ht="30" customHeight="1" x14ac:dyDescent="0.3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T19" s="10"/>
    </row>
    <row r="20" spans="1:20" ht="30" customHeight="1" x14ac:dyDescent="0.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T20" s="10"/>
    </row>
    <row r="21" spans="1:20" ht="30" customHeight="1" x14ac:dyDescent="0.3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T21" s="10"/>
    </row>
    <row r="22" spans="1:20" ht="30" customHeight="1" x14ac:dyDescent="0.3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T22" s="10"/>
    </row>
    <row r="23" spans="1:20" ht="30" customHeight="1" x14ac:dyDescent="0.3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T23" s="10"/>
    </row>
    <row r="24" spans="1:20" ht="30" customHeight="1" x14ac:dyDescent="0.3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T24" s="10"/>
    </row>
    <row r="25" spans="1:20" ht="30" customHeight="1" x14ac:dyDescent="0.3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T25" s="10"/>
    </row>
    <row r="26" spans="1:20" ht="30" customHeight="1" x14ac:dyDescent="0.3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T26" s="10"/>
    </row>
    <row r="27" spans="1:20" ht="30" customHeight="1" x14ac:dyDescent="0.3">
      <c r="A27" s="13" t="s">
        <v>95</v>
      </c>
      <c r="B27" s="14"/>
      <c r="C27" s="14"/>
      <c r="D27" s="14"/>
      <c r="E27" s="14"/>
      <c r="F27" s="15">
        <f>F5</f>
        <v>0</v>
      </c>
      <c r="G27" s="14"/>
      <c r="H27" s="15">
        <f>H5</f>
        <v>0</v>
      </c>
      <c r="I27" s="14"/>
      <c r="J27" s="15">
        <f>J5</f>
        <v>0</v>
      </c>
      <c r="K27" s="14"/>
      <c r="L27" s="15">
        <f>L5</f>
        <v>0</v>
      </c>
      <c r="M27" s="14"/>
      <c r="T27" s="10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65" right="0" top="0.39370078740157483" bottom="0.39370078740157483" header="0" footer="0"/>
  <pageSetup paperSize="9" scale="6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49E60-EA37-4EAA-ADB0-AE3A73F8A0FE}">
  <sheetPr>
    <pageSetUpPr fitToPage="1"/>
  </sheetPr>
  <dimension ref="A1:AV291"/>
  <sheetViews>
    <sheetView topLeftCell="A121" workbookViewId="0">
      <selection activeCell="E287" sqref="E287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6" t="s">
        <v>634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3">
      <c r="A2" s="140" t="s">
        <v>1</v>
      </c>
      <c r="B2" s="140" t="s">
        <v>2</v>
      </c>
      <c r="C2" s="140" t="s">
        <v>3</v>
      </c>
      <c r="D2" s="140" t="s">
        <v>4</v>
      </c>
      <c r="E2" s="140" t="s">
        <v>5</v>
      </c>
      <c r="F2" s="140"/>
      <c r="G2" s="140" t="s">
        <v>8</v>
      </c>
      <c r="H2" s="140"/>
      <c r="I2" s="140" t="s">
        <v>9</v>
      </c>
      <c r="J2" s="140"/>
      <c r="K2" s="140" t="s">
        <v>10</v>
      </c>
      <c r="L2" s="140"/>
      <c r="M2" s="140" t="s">
        <v>11</v>
      </c>
      <c r="N2" s="139" t="s">
        <v>19</v>
      </c>
      <c r="O2" s="139" t="s">
        <v>13</v>
      </c>
      <c r="P2" s="139" t="s">
        <v>20</v>
      </c>
      <c r="Q2" s="139" t="s">
        <v>12</v>
      </c>
      <c r="R2" s="139" t="s">
        <v>21</v>
      </c>
      <c r="S2" s="139" t="s">
        <v>22</v>
      </c>
      <c r="T2" s="139" t="s">
        <v>23</v>
      </c>
      <c r="U2" s="139" t="s">
        <v>24</v>
      </c>
      <c r="V2" s="139" t="s">
        <v>25</v>
      </c>
      <c r="W2" s="139" t="s">
        <v>26</v>
      </c>
      <c r="X2" s="139" t="s">
        <v>27</v>
      </c>
      <c r="Y2" s="139" t="s">
        <v>28</v>
      </c>
      <c r="Z2" s="139" t="s">
        <v>29</v>
      </c>
      <c r="AA2" s="139" t="s">
        <v>30</v>
      </c>
      <c r="AB2" s="139" t="s">
        <v>31</v>
      </c>
      <c r="AC2" s="139" t="s">
        <v>32</v>
      </c>
      <c r="AD2" s="139" t="s">
        <v>33</v>
      </c>
      <c r="AE2" s="139" t="s">
        <v>34</v>
      </c>
      <c r="AF2" s="139" t="s">
        <v>35</v>
      </c>
      <c r="AG2" s="139" t="s">
        <v>36</v>
      </c>
      <c r="AH2" s="139" t="s">
        <v>37</v>
      </c>
      <c r="AI2" s="139" t="s">
        <v>38</v>
      </c>
      <c r="AJ2" s="139" t="s">
        <v>39</v>
      </c>
      <c r="AK2" s="139" t="s">
        <v>40</v>
      </c>
      <c r="AL2" s="139" t="s">
        <v>41</v>
      </c>
      <c r="AM2" s="139" t="s">
        <v>42</v>
      </c>
      <c r="AN2" s="139" t="s">
        <v>43</v>
      </c>
      <c r="AO2" s="139" t="s">
        <v>44</v>
      </c>
      <c r="AP2" s="139" t="s">
        <v>45</v>
      </c>
      <c r="AQ2" s="139" t="s">
        <v>46</v>
      </c>
      <c r="AR2" s="139" t="s">
        <v>47</v>
      </c>
      <c r="AS2" s="139" t="s">
        <v>15</v>
      </c>
      <c r="AT2" s="139" t="s">
        <v>16</v>
      </c>
      <c r="AU2" s="139" t="s">
        <v>48</v>
      </c>
      <c r="AV2" s="139" t="s">
        <v>49</v>
      </c>
    </row>
    <row r="3" spans="1:48" ht="30" customHeight="1" x14ac:dyDescent="0.3">
      <c r="A3" s="140"/>
      <c r="B3" s="140"/>
      <c r="C3" s="140"/>
      <c r="D3" s="140"/>
      <c r="E3" s="9" t="s">
        <v>6</v>
      </c>
      <c r="F3" s="9" t="s">
        <v>7</v>
      </c>
      <c r="G3" s="9" t="s">
        <v>6</v>
      </c>
      <c r="H3" s="9" t="s">
        <v>7</v>
      </c>
      <c r="I3" s="9" t="s">
        <v>6</v>
      </c>
      <c r="J3" s="9" t="s">
        <v>7</v>
      </c>
      <c r="K3" s="9" t="s">
        <v>6</v>
      </c>
      <c r="L3" s="9" t="s">
        <v>7</v>
      </c>
      <c r="M3" s="140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  <c r="AG3" s="139"/>
      <c r="AH3" s="139"/>
      <c r="AI3" s="139"/>
      <c r="AJ3" s="139"/>
      <c r="AK3" s="139"/>
      <c r="AL3" s="139"/>
      <c r="AM3" s="139"/>
      <c r="AN3" s="139"/>
      <c r="AO3" s="139"/>
      <c r="AP3" s="139"/>
      <c r="AQ3" s="139"/>
      <c r="AR3" s="139"/>
      <c r="AS3" s="139"/>
      <c r="AT3" s="139"/>
      <c r="AU3" s="139"/>
      <c r="AV3" s="139"/>
    </row>
    <row r="4" spans="1:48" ht="30" customHeight="1" x14ac:dyDescent="0.3">
      <c r="A4" s="16" t="s">
        <v>54</v>
      </c>
      <c r="B4" s="16" t="s">
        <v>50</v>
      </c>
      <c r="C4" s="14"/>
      <c r="D4" s="14"/>
      <c r="E4" s="15"/>
      <c r="F4" s="15"/>
      <c r="G4" s="15"/>
      <c r="H4" s="15"/>
      <c r="I4" s="15"/>
      <c r="J4" s="15"/>
      <c r="K4" s="15"/>
      <c r="L4" s="15"/>
      <c r="M4" s="14"/>
      <c r="N4" s="3"/>
      <c r="O4" s="3"/>
      <c r="P4" s="3"/>
      <c r="Q4" s="2" t="s">
        <v>55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16" t="s">
        <v>56</v>
      </c>
      <c r="B5" s="16" t="s">
        <v>57</v>
      </c>
      <c r="C5" s="16" t="s">
        <v>58</v>
      </c>
      <c r="D5" s="14">
        <v>1</v>
      </c>
      <c r="E5" s="15"/>
      <c r="F5" s="15"/>
      <c r="G5" s="15"/>
      <c r="H5" s="15"/>
      <c r="I5" s="15"/>
      <c r="J5" s="15"/>
      <c r="K5" s="15"/>
      <c r="L5" s="15"/>
      <c r="M5" s="16"/>
      <c r="N5" s="2" t="s">
        <v>59</v>
      </c>
      <c r="O5" s="2" t="s">
        <v>50</v>
      </c>
      <c r="P5" s="2" t="s">
        <v>50</v>
      </c>
      <c r="Q5" s="2" t="s">
        <v>55</v>
      </c>
      <c r="R5" s="2" t="s">
        <v>60</v>
      </c>
      <c r="S5" s="2" t="s">
        <v>61</v>
      </c>
      <c r="T5" s="2" t="s">
        <v>61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50</v>
      </c>
      <c r="AS5" s="2" t="s">
        <v>50</v>
      </c>
      <c r="AT5" s="3"/>
      <c r="AU5" s="2" t="s">
        <v>62</v>
      </c>
      <c r="AV5" s="3">
        <v>6</v>
      </c>
    </row>
    <row r="6" spans="1:48" ht="30" customHeight="1" x14ac:dyDescent="0.3">
      <c r="A6" s="16" t="s">
        <v>63</v>
      </c>
      <c r="B6" s="16" t="s">
        <v>64</v>
      </c>
      <c r="C6" s="16" t="s">
        <v>65</v>
      </c>
      <c r="D6" s="14">
        <v>1</v>
      </c>
      <c r="E6" s="15"/>
      <c r="F6" s="15"/>
      <c r="G6" s="15"/>
      <c r="H6" s="15"/>
      <c r="I6" s="15"/>
      <c r="J6" s="15"/>
      <c r="K6" s="15"/>
      <c r="L6" s="15"/>
      <c r="M6" s="16"/>
      <c r="N6" s="2" t="s">
        <v>66</v>
      </c>
      <c r="O6" s="2" t="s">
        <v>50</v>
      </c>
      <c r="P6" s="2" t="s">
        <v>50</v>
      </c>
      <c r="Q6" s="2" t="s">
        <v>55</v>
      </c>
      <c r="R6" s="2" t="s">
        <v>60</v>
      </c>
      <c r="S6" s="2" t="s">
        <v>61</v>
      </c>
      <c r="T6" s="2" t="s">
        <v>61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50</v>
      </c>
      <c r="AS6" s="2" t="s">
        <v>50</v>
      </c>
      <c r="AT6" s="3"/>
      <c r="AU6" s="2" t="s">
        <v>67</v>
      </c>
      <c r="AV6" s="3">
        <v>4</v>
      </c>
    </row>
    <row r="7" spans="1:48" ht="30" customHeight="1" x14ac:dyDescent="0.3">
      <c r="A7" s="16" t="s">
        <v>68</v>
      </c>
      <c r="B7" s="16" t="s">
        <v>69</v>
      </c>
      <c r="C7" s="16" t="s">
        <v>70</v>
      </c>
      <c r="D7" s="14">
        <v>179</v>
      </c>
      <c r="E7" s="15"/>
      <c r="F7" s="15"/>
      <c r="G7" s="15"/>
      <c r="H7" s="15"/>
      <c r="I7" s="15"/>
      <c r="J7" s="15"/>
      <c r="K7" s="15"/>
      <c r="L7" s="15"/>
      <c r="M7" s="16"/>
      <c r="N7" s="2" t="s">
        <v>71</v>
      </c>
      <c r="O7" s="2" t="s">
        <v>50</v>
      </c>
      <c r="P7" s="2" t="s">
        <v>50</v>
      </c>
      <c r="Q7" s="2" t="s">
        <v>55</v>
      </c>
      <c r="R7" s="2" t="s">
        <v>60</v>
      </c>
      <c r="S7" s="2" t="s">
        <v>61</v>
      </c>
      <c r="T7" s="2" t="s">
        <v>61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50</v>
      </c>
      <c r="AS7" s="2" t="s">
        <v>50</v>
      </c>
      <c r="AT7" s="3"/>
      <c r="AU7" s="2" t="s">
        <v>72</v>
      </c>
      <c r="AV7" s="3">
        <v>105</v>
      </c>
    </row>
    <row r="8" spans="1:48" ht="30" customHeight="1" x14ac:dyDescent="0.3">
      <c r="A8" s="16" t="s">
        <v>73</v>
      </c>
      <c r="B8" s="16" t="s">
        <v>74</v>
      </c>
      <c r="C8" s="16" t="s">
        <v>75</v>
      </c>
      <c r="D8" s="14">
        <v>145</v>
      </c>
      <c r="E8" s="15"/>
      <c r="F8" s="15"/>
      <c r="G8" s="15"/>
      <c r="H8" s="15"/>
      <c r="I8" s="15"/>
      <c r="J8" s="15"/>
      <c r="K8" s="15"/>
      <c r="L8" s="15"/>
      <c r="M8" s="16"/>
      <c r="N8" s="2" t="s">
        <v>76</v>
      </c>
      <c r="O8" s="2" t="s">
        <v>50</v>
      </c>
      <c r="P8" s="2" t="s">
        <v>50</v>
      </c>
      <c r="Q8" s="2" t="s">
        <v>55</v>
      </c>
      <c r="R8" s="2" t="s">
        <v>60</v>
      </c>
      <c r="S8" s="2" t="s">
        <v>61</v>
      </c>
      <c r="T8" s="2" t="s">
        <v>61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50</v>
      </c>
      <c r="AS8" s="2" t="s">
        <v>50</v>
      </c>
      <c r="AT8" s="3"/>
      <c r="AU8" s="2" t="s">
        <v>77</v>
      </c>
      <c r="AV8" s="3">
        <v>8</v>
      </c>
    </row>
    <row r="9" spans="1:48" ht="30" customHeight="1" x14ac:dyDescent="0.3">
      <c r="A9" s="16" t="s">
        <v>78</v>
      </c>
      <c r="B9" s="16" t="s">
        <v>50</v>
      </c>
      <c r="C9" s="16" t="s">
        <v>75</v>
      </c>
      <c r="D9" s="14">
        <v>19</v>
      </c>
      <c r="E9" s="15"/>
      <c r="F9" s="15"/>
      <c r="G9" s="15"/>
      <c r="H9" s="15"/>
      <c r="I9" s="15"/>
      <c r="J9" s="15"/>
      <c r="K9" s="15"/>
      <c r="L9" s="15"/>
      <c r="M9" s="16"/>
      <c r="N9" s="2" t="s">
        <v>79</v>
      </c>
      <c r="O9" s="2" t="s">
        <v>50</v>
      </c>
      <c r="P9" s="2" t="s">
        <v>50</v>
      </c>
      <c r="Q9" s="2" t="s">
        <v>55</v>
      </c>
      <c r="R9" s="2" t="s">
        <v>60</v>
      </c>
      <c r="S9" s="2" t="s">
        <v>61</v>
      </c>
      <c r="T9" s="2" t="s">
        <v>61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50</v>
      </c>
      <c r="AS9" s="2" t="s">
        <v>50</v>
      </c>
      <c r="AT9" s="3"/>
      <c r="AU9" s="2" t="s">
        <v>80</v>
      </c>
      <c r="AV9" s="3">
        <v>10</v>
      </c>
    </row>
    <row r="10" spans="1:48" ht="30" customHeight="1" x14ac:dyDescent="0.3">
      <c r="A10" s="16" t="s">
        <v>81</v>
      </c>
      <c r="B10" s="16" t="s">
        <v>50</v>
      </c>
      <c r="C10" s="16" t="s">
        <v>75</v>
      </c>
      <c r="D10" s="14">
        <v>124</v>
      </c>
      <c r="E10" s="15"/>
      <c r="F10" s="15"/>
      <c r="G10" s="15"/>
      <c r="H10" s="15"/>
      <c r="I10" s="15"/>
      <c r="J10" s="15"/>
      <c r="K10" s="15"/>
      <c r="L10" s="15"/>
      <c r="M10" s="16"/>
      <c r="N10" s="2" t="s">
        <v>82</v>
      </c>
      <c r="O10" s="2" t="s">
        <v>50</v>
      </c>
      <c r="P10" s="2" t="s">
        <v>50</v>
      </c>
      <c r="Q10" s="2" t="s">
        <v>55</v>
      </c>
      <c r="R10" s="2" t="s">
        <v>60</v>
      </c>
      <c r="S10" s="2" t="s">
        <v>61</v>
      </c>
      <c r="T10" s="2" t="s">
        <v>61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50</v>
      </c>
      <c r="AS10" s="2" t="s">
        <v>50</v>
      </c>
      <c r="AT10" s="3"/>
      <c r="AU10" s="2" t="s">
        <v>83</v>
      </c>
      <c r="AV10" s="3">
        <v>7</v>
      </c>
    </row>
    <row r="11" spans="1:48" ht="30" customHeight="1" x14ac:dyDescent="0.3">
      <c r="A11" s="16" t="s">
        <v>84</v>
      </c>
      <c r="B11" s="16" t="s">
        <v>50</v>
      </c>
      <c r="C11" s="16" t="s">
        <v>75</v>
      </c>
      <c r="D11" s="14">
        <v>124</v>
      </c>
      <c r="E11" s="15"/>
      <c r="F11" s="15"/>
      <c r="G11" s="15"/>
      <c r="H11" s="15"/>
      <c r="I11" s="15"/>
      <c r="J11" s="15"/>
      <c r="K11" s="15"/>
      <c r="L11" s="15"/>
      <c r="M11" s="16"/>
      <c r="N11" s="2" t="s">
        <v>85</v>
      </c>
      <c r="O11" s="2" t="s">
        <v>50</v>
      </c>
      <c r="P11" s="2" t="s">
        <v>50</v>
      </c>
      <c r="Q11" s="2" t="s">
        <v>55</v>
      </c>
      <c r="R11" s="2" t="s">
        <v>60</v>
      </c>
      <c r="S11" s="2" t="s">
        <v>61</v>
      </c>
      <c r="T11" s="2" t="s">
        <v>61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50</v>
      </c>
      <c r="AS11" s="2" t="s">
        <v>50</v>
      </c>
      <c r="AT11" s="3"/>
      <c r="AU11" s="2" t="s">
        <v>86</v>
      </c>
      <c r="AV11" s="3">
        <v>11</v>
      </c>
    </row>
    <row r="12" spans="1:48" ht="30" customHeight="1" x14ac:dyDescent="0.3">
      <c r="A12" s="16" t="s">
        <v>87</v>
      </c>
      <c r="B12" s="16" t="s">
        <v>50</v>
      </c>
      <c r="C12" s="16" t="s">
        <v>75</v>
      </c>
      <c r="D12" s="14">
        <v>195</v>
      </c>
      <c r="E12" s="15"/>
      <c r="F12" s="15"/>
      <c r="G12" s="15"/>
      <c r="H12" s="15"/>
      <c r="I12" s="15"/>
      <c r="J12" s="15"/>
      <c r="K12" s="15"/>
      <c r="L12" s="15"/>
      <c r="M12" s="16"/>
      <c r="N12" s="2" t="s">
        <v>88</v>
      </c>
      <c r="O12" s="2" t="s">
        <v>50</v>
      </c>
      <c r="P12" s="2" t="s">
        <v>50</v>
      </c>
      <c r="Q12" s="2" t="s">
        <v>55</v>
      </c>
      <c r="R12" s="2" t="s">
        <v>60</v>
      </c>
      <c r="S12" s="2" t="s">
        <v>61</v>
      </c>
      <c r="T12" s="2" t="s">
        <v>61</v>
      </c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2" t="s">
        <v>50</v>
      </c>
      <c r="AS12" s="2" t="s">
        <v>50</v>
      </c>
      <c r="AT12" s="3"/>
      <c r="AU12" s="2" t="s">
        <v>89</v>
      </c>
      <c r="AV12" s="3">
        <v>12</v>
      </c>
    </row>
    <row r="13" spans="1:48" ht="30" customHeight="1" x14ac:dyDescent="0.3">
      <c r="A13" s="16" t="s">
        <v>90</v>
      </c>
      <c r="B13" s="16" t="s">
        <v>91</v>
      </c>
      <c r="C13" s="16" t="s">
        <v>92</v>
      </c>
      <c r="D13" s="14">
        <v>1</v>
      </c>
      <c r="E13" s="15"/>
      <c r="F13" s="15"/>
      <c r="G13" s="15"/>
      <c r="H13" s="15"/>
      <c r="I13" s="15"/>
      <c r="J13" s="15"/>
      <c r="K13" s="15"/>
      <c r="L13" s="15"/>
      <c r="M13" s="16"/>
      <c r="N13" s="2" t="s">
        <v>93</v>
      </c>
      <c r="O13" s="2" t="s">
        <v>50</v>
      </c>
      <c r="P13" s="2" t="s">
        <v>50</v>
      </c>
      <c r="Q13" s="2" t="s">
        <v>55</v>
      </c>
      <c r="R13" s="2" t="s">
        <v>60</v>
      </c>
      <c r="S13" s="2" t="s">
        <v>61</v>
      </c>
      <c r="T13" s="2" t="s">
        <v>61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2" t="s">
        <v>50</v>
      </c>
      <c r="AS13" s="2" t="s">
        <v>50</v>
      </c>
      <c r="AT13" s="3"/>
      <c r="AU13" s="2" t="s">
        <v>94</v>
      </c>
      <c r="AV13" s="3">
        <v>9</v>
      </c>
    </row>
    <row r="14" spans="1:48" ht="30" customHeight="1" x14ac:dyDescent="0.3">
      <c r="A14" s="14"/>
      <c r="B14" s="14"/>
      <c r="C14" s="14"/>
      <c r="D14" s="14"/>
      <c r="E14" s="15"/>
      <c r="F14" s="15"/>
      <c r="G14" s="15"/>
      <c r="H14" s="15"/>
      <c r="I14" s="15"/>
      <c r="J14" s="15"/>
      <c r="K14" s="15"/>
      <c r="L14" s="15"/>
      <c r="M14" s="14"/>
      <c r="Q14" s="1" t="s">
        <v>55</v>
      </c>
    </row>
    <row r="15" spans="1:48" ht="30" customHeight="1" x14ac:dyDescent="0.3">
      <c r="A15" s="14"/>
      <c r="B15" s="14"/>
      <c r="C15" s="14"/>
      <c r="D15" s="14"/>
      <c r="E15" s="15"/>
      <c r="F15" s="15"/>
      <c r="G15" s="15"/>
      <c r="H15" s="15"/>
      <c r="I15" s="15"/>
      <c r="J15" s="15"/>
      <c r="K15" s="15"/>
      <c r="L15" s="15"/>
      <c r="M15" s="14"/>
      <c r="Q15" s="1" t="s">
        <v>55</v>
      </c>
    </row>
    <row r="16" spans="1:48" ht="30" customHeight="1" x14ac:dyDescent="0.3">
      <c r="A16" s="14"/>
      <c r="B16" s="14"/>
      <c r="C16" s="14"/>
      <c r="D16" s="14"/>
      <c r="E16" s="15"/>
      <c r="F16" s="15"/>
      <c r="G16" s="15"/>
      <c r="H16" s="15"/>
      <c r="I16" s="15"/>
      <c r="J16" s="15"/>
      <c r="K16" s="15"/>
      <c r="L16" s="15"/>
      <c r="M16" s="14"/>
      <c r="Q16" s="1" t="s">
        <v>55</v>
      </c>
    </row>
    <row r="17" spans="1:48" ht="30" customHeight="1" x14ac:dyDescent="0.3">
      <c r="A17" s="14"/>
      <c r="B17" s="14"/>
      <c r="C17" s="14"/>
      <c r="D17" s="14"/>
      <c r="E17" s="15"/>
      <c r="F17" s="15"/>
      <c r="G17" s="15"/>
      <c r="H17" s="15"/>
      <c r="I17" s="15"/>
      <c r="J17" s="15"/>
      <c r="K17" s="15"/>
      <c r="L17" s="15"/>
      <c r="M17" s="14"/>
      <c r="Q17" s="1" t="s">
        <v>55</v>
      </c>
    </row>
    <row r="18" spans="1:48" ht="30" customHeight="1" x14ac:dyDescent="0.3">
      <c r="A18" s="14"/>
      <c r="B18" s="14"/>
      <c r="C18" s="14"/>
      <c r="D18" s="14"/>
      <c r="E18" s="15"/>
      <c r="F18" s="15"/>
      <c r="G18" s="15"/>
      <c r="H18" s="15"/>
      <c r="I18" s="15"/>
      <c r="J18" s="15"/>
      <c r="K18" s="15"/>
      <c r="L18" s="15"/>
      <c r="M18" s="14"/>
      <c r="Q18" s="1" t="s">
        <v>55</v>
      </c>
    </row>
    <row r="19" spans="1:48" ht="30" customHeight="1" x14ac:dyDescent="0.3">
      <c r="A19" s="14"/>
      <c r="B19" s="14"/>
      <c r="C19" s="14"/>
      <c r="D19" s="14"/>
      <c r="E19" s="15"/>
      <c r="F19" s="15"/>
      <c r="G19" s="15"/>
      <c r="H19" s="15"/>
      <c r="I19" s="15"/>
      <c r="J19" s="15"/>
      <c r="K19" s="15"/>
      <c r="L19" s="15"/>
      <c r="M19" s="14"/>
      <c r="Q19" s="1" t="s">
        <v>55</v>
      </c>
    </row>
    <row r="20" spans="1:48" ht="30" customHeight="1" x14ac:dyDescent="0.3">
      <c r="A20" s="14"/>
      <c r="B20" s="14"/>
      <c r="C20" s="14"/>
      <c r="D20" s="14"/>
      <c r="E20" s="15"/>
      <c r="F20" s="15"/>
      <c r="G20" s="15"/>
      <c r="H20" s="15"/>
      <c r="I20" s="15"/>
      <c r="J20" s="15"/>
      <c r="K20" s="15"/>
      <c r="L20" s="15"/>
      <c r="M20" s="14"/>
      <c r="Q20" s="1" t="s">
        <v>55</v>
      </c>
    </row>
    <row r="21" spans="1:48" ht="30" customHeight="1" x14ac:dyDescent="0.3">
      <c r="A21" s="14"/>
      <c r="B21" s="14"/>
      <c r="C21" s="14"/>
      <c r="D21" s="14"/>
      <c r="E21" s="15"/>
      <c r="F21" s="15"/>
      <c r="G21" s="15"/>
      <c r="H21" s="15"/>
      <c r="I21" s="15"/>
      <c r="J21" s="15"/>
      <c r="K21" s="15"/>
      <c r="L21" s="15"/>
      <c r="M21" s="14"/>
      <c r="Q21" s="1" t="s">
        <v>55</v>
      </c>
    </row>
    <row r="22" spans="1:48" ht="30" customHeight="1" x14ac:dyDescent="0.3">
      <c r="A22" s="14"/>
      <c r="B22" s="14"/>
      <c r="C22" s="14"/>
      <c r="D22" s="14"/>
      <c r="E22" s="15"/>
      <c r="F22" s="15"/>
      <c r="G22" s="15"/>
      <c r="H22" s="15"/>
      <c r="I22" s="15"/>
      <c r="J22" s="15"/>
      <c r="K22" s="15"/>
      <c r="L22" s="15"/>
      <c r="M22" s="14"/>
      <c r="Q22" s="1" t="s">
        <v>55</v>
      </c>
    </row>
    <row r="23" spans="1:48" ht="30" customHeight="1" x14ac:dyDescent="0.3">
      <c r="A23" s="14"/>
      <c r="B23" s="14"/>
      <c r="C23" s="14"/>
      <c r="D23" s="14"/>
      <c r="E23" s="15"/>
      <c r="F23" s="15"/>
      <c r="G23" s="15"/>
      <c r="H23" s="15"/>
      <c r="I23" s="15"/>
      <c r="J23" s="15"/>
      <c r="K23" s="15"/>
      <c r="L23" s="15"/>
      <c r="M23" s="14"/>
      <c r="Q23" s="1" t="s">
        <v>55</v>
      </c>
    </row>
    <row r="24" spans="1:48" ht="30" customHeight="1" x14ac:dyDescent="0.3">
      <c r="A24" s="14"/>
      <c r="B24" s="14"/>
      <c r="C24" s="14"/>
      <c r="D24" s="14"/>
      <c r="E24" s="15"/>
      <c r="F24" s="15"/>
      <c r="G24" s="15"/>
      <c r="H24" s="15"/>
      <c r="I24" s="15"/>
      <c r="J24" s="15"/>
      <c r="K24" s="15"/>
      <c r="L24" s="15"/>
      <c r="M24" s="14"/>
      <c r="Q24" s="1" t="s">
        <v>55</v>
      </c>
    </row>
    <row r="25" spans="1:48" ht="30" customHeight="1" x14ac:dyDescent="0.3">
      <c r="A25" s="14"/>
      <c r="B25" s="14"/>
      <c r="C25" s="14"/>
      <c r="D25" s="14"/>
      <c r="E25" s="15"/>
      <c r="F25" s="15"/>
      <c r="G25" s="15"/>
      <c r="H25" s="15"/>
      <c r="I25" s="15"/>
      <c r="J25" s="15"/>
      <c r="K25" s="15"/>
      <c r="L25" s="15"/>
      <c r="M25" s="14"/>
      <c r="Q25" s="1" t="s">
        <v>55</v>
      </c>
    </row>
    <row r="26" spans="1:48" ht="30" customHeight="1" x14ac:dyDescent="0.3">
      <c r="A26" s="14"/>
      <c r="B26" s="14"/>
      <c r="C26" s="14"/>
      <c r="D26" s="14"/>
      <c r="E26" s="15"/>
      <c r="F26" s="15"/>
      <c r="G26" s="15"/>
      <c r="H26" s="15"/>
      <c r="I26" s="15"/>
      <c r="J26" s="15"/>
      <c r="K26" s="15"/>
      <c r="L26" s="15"/>
      <c r="M26" s="14"/>
      <c r="Q26" s="1" t="s">
        <v>55</v>
      </c>
    </row>
    <row r="27" spans="1:48" ht="30" customHeight="1" x14ac:dyDescent="0.3">
      <c r="A27" s="16" t="s">
        <v>95</v>
      </c>
      <c r="B27" s="14"/>
      <c r="C27" s="14"/>
      <c r="D27" s="14"/>
      <c r="E27" s="15"/>
      <c r="F27" s="15"/>
      <c r="G27" s="15"/>
      <c r="H27" s="15"/>
      <c r="I27" s="15"/>
      <c r="J27" s="15"/>
      <c r="K27" s="15"/>
      <c r="L27" s="15"/>
      <c r="M27" s="14"/>
      <c r="N27" t="s">
        <v>96</v>
      </c>
    </row>
    <row r="28" spans="1:48" ht="30" customHeight="1" x14ac:dyDescent="0.3">
      <c r="A28" s="16" t="s">
        <v>97</v>
      </c>
      <c r="B28" s="16" t="s">
        <v>50</v>
      </c>
      <c r="C28" s="14"/>
      <c r="D28" s="14"/>
      <c r="E28" s="15"/>
      <c r="F28" s="15"/>
      <c r="G28" s="15"/>
      <c r="H28" s="15"/>
      <c r="I28" s="15"/>
      <c r="J28" s="15"/>
      <c r="K28" s="15"/>
      <c r="L28" s="15"/>
      <c r="M28" s="14"/>
      <c r="N28" s="3"/>
      <c r="O28" s="3"/>
      <c r="P28" s="3"/>
      <c r="Q28" s="2" t="s">
        <v>98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ht="30" customHeight="1" x14ac:dyDescent="0.3">
      <c r="A29" s="16" t="s">
        <v>99</v>
      </c>
      <c r="B29" s="16" t="s">
        <v>100</v>
      </c>
      <c r="C29" s="16" t="s">
        <v>75</v>
      </c>
      <c r="D29" s="14">
        <v>4</v>
      </c>
      <c r="E29" s="15"/>
      <c r="F29" s="15"/>
      <c r="G29" s="15"/>
      <c r="H29" s="15"/>
      <c r="I29" s="15"/>
      <c r="J29" s="15"/>
      <c r="K29" s="15"/>
      <c r="L29" s="15"/>
      <c r="M29" s="16"/>
      <c r="N29" s="2" t="s">
        <v>101</v>
      </c>
      <c r="O29" s="2" t="s">
        <v>50</v>
      </c>
      <c r="P29" s="2" t="s">
        <v>50</v>
      </c>
      <c r="Q29" s="2" t="s">
        <v>98</v>
      </c>
      <c r="R29" s="2" t="s">
        <v>60</v>
      </c>
      <c r="S29" s="2" t="s">
        <v>61</v>
      </c>
      <c r="T29" s="2" t="s">
        <v>61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50</v>
      </c>
      <c r="AS29" s="2" t="s">
        <v>50</v>
      </c>
      <c r="AT29" s="3"/>
      <c r="AU29" s="2" t="s">
        <v>102</v>
      </c>
      <c r="AV29" s="3">
        <v>20</v>
      </c>
    </row>
    <row r="30" spans="1:48" ht="30" customHeight="1" x14ac:dyDescent="0.3">
      <c r="A30" s="16" t="s">
        <v>103</v>
      </c>
      <c r="B30" s="16" t="s">
        <v>104</v>
      </c>
      <c r="C30" s="16" t="s">
        <v>75</v>
      </c>
      <c r="D30" s="14">
        <v>3</v>
      </c>
      <c r="E30" s="15"/>
      <c r="F30" s="15"/>
      <c r="G30" s="15"/>
      <c r="H30" s="15"/>
      <c r="I30" s="15"/>
      <c r="J30" s="15"/>
      <c r="K30" s="15"/>
      <c r="L30" s="15"/>
      <c r="M30" s="16"/>
      <c r="N30" s="2" t="s">
        <v>105</v>
      </c>
      <c r="O30" s="2" t="s">
        <v>50</v>
      </c>
      <c r="P30" s="2" t="s">
        <v>50</v>
      </c>
      <c r="Q30" s="2" t="s">
        <v>98</v>
      </c>
      <c r="R30" s="2" t="s">
        <v>60</v>
      </c>
      <c r="S30" s="2" t="s">
        <v>61</v>
      </c>
      <c r="T30" s="2" t="s">
        <v>61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50</v>
      </c>
      <c r="AS30" s="2" t="s">
        <v>50</v>
      </c>
      <c r="AT30" s="3"/>
      <c r="AU30" s="2" t="s">
        <v>106</v>
      </c>
      <c r="AV30" s="3">
        <v>109</v>
      </c>
    </row>
    <row r="31" spans="1:48" ht="30" customHeight="1" x14ac:dyDescent="0.3">
      <c r="A31" s="16" t="s">
        <v>107</v>
      </c>
      <c r="B31" s="16" t="s">
        <v>108</v>
      </c>
      <c r="C31" s="16" t="s">
        <v>109</v>
      </c>
      <c r="D31" s="14">
        <v>7</v>
      </c>
      <c r="E31" s="15"/>
      <c r="F31" s="15"/>
      <c r="G31" s="15"/>
      <c r="H31" s="15"/>
      <c r="I31" s="15"/>
      <c r="J31" s="15"/>
      <c r="K31" s="15"/>
      <c r="L31" s="15"/>
      <c r="M31" s="16"/>
      <c r="N31" s="2" t="s">
        <v>110</v>
      </c>
      <c r="O31" s="2" t="s">
        <v>50</v>
      </c>
      <c r="P31" s="2" t="s">
        <v>50</v>
      </c>
      <c r="Q31" s="2" t="s">
        <v>98</v>
      </c>
      <c r="R31" s="2" t="s">
        <v>60</v>
      </c>
      <c r="S31" s="2" t="s">
        <v>61</v>
      </c>
      <c r="T31" s="2" t="s">
        <v>61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50</v>
      </c>
      <c r="AS31" s="2" t="s">
        <v>50</v>
      </c>
      <c r="AT31" s="3"/>
      <c r="AU31" s="2" t="s">
        <v>111</v>
      </c>
      <c r="AV31" s="3">
        <v>14</v>
      </c>
    </row>
    <row r="32" spans="1:48" ht="30" customHeight="1" x14ac:dyDescent="0.3">
      <c r="A32" s="16" t="s">
        <v>112</v>
      </c>
      <c r="B32" s="16" t="s">
        <v>113</v>
      </c>
      <c r="C32" s="16" t="s">
        <v>114</v>
      </c>
      <c r="D32" s="14">
        <v>2</v>
      </c>
      <c r="E32" s="15"/>
      <c r="F32" s="15"/>
      <c r="G32" s="15"/>
      <c r="H32" s="15"/>
      <c r="I32" s="15"/>
      <c r="J32" s="15"/>
      <c r="K32" s="15"/>
      <c r="L32" s="15"/>
      <c r="M32" s="16"/>
      <c r="N32" s="2" t="s">
        <v>115</v>
      </c>
      <c r="O32" s="2" t="s">
        <v>50</v>
      </c>
      <c r="P32" s="2" t="s">
        <v>50</v>
      </c>
      <c r="Q32" s="2" t="s">
        <v>98</v>
      </c>
      <c r="R32" s="2" t="s">
        <v>61</v>
      </c>
      <c r="S32" s="2" t="s">
        <v>61</v>
      </c>
      <c r="T32" s="2" t="s">
        <v>60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50</v>
      </c>
      <c r="AS32" s="2" t="s">
        <v>50</v>
      </c>
      <c r="AT32" s="3"/>
      <c r="AU32" s="2" t="s">
        <v>116</v>
      </c>
      <c r="AV32" s="3">
        <v>119</v>
      </c>
    </row>
    <row r="33" spans="1:48" ht="30" customHeight="1" x14ac:dyDescent="0.3">
      <c r="A33" s="16" t="s">
        <v>117</v>
      </c>
      <c r="B33" s="16" t="s">
        <v>118</v>
      </c>
      <c r="C33" s="16" t="s">
        <v>119</v>
      </c>
      <c r="D33" s="14">
        <v>1</v>
      </c>
      <c r="E33" s="15"/>
      <c r="F33" s="15"/>
      <c r="G33" s="15"/>
      <c r="H33" s="15"/>
      <c r="I33" s="15"/>
      <c r="J33" s="15"/>
      <c r="K33" s="15"/>
      <c r="L33" s="15"/>
      <c r="M33" s="16"/>
      <c r="N33" s="2" t="s">
        <v>120</v>
      </c>
      <c r="O33" s="2" t="s">
        <v>50</v>
      </c>
      <c r="P33" s="2" t="s">
        <v>50</v>
      </c>
      <c r="Q33" s="2" t="s">
        <v>98</v>
      </c>
      <c r="R33" s="2" t="s">
        <v>61</v>
      </c>
      <c r="S33" s="2" t="s">
        <v>61</v>
      </c>
      <c r="T33" s="2" t="s">
        <v>60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50</v>
      </c>
      <c r="AS33" s="2" t="s">
        <v>50</v>
      </c>
      <c r="AT33" s="3"/>
      <c r="AU33" s="2" t="s">
        <v>121</v>
      </c>
      <c r="AV33" s="3">
        <v>107</v>
      </c>
    </row>
    <row r="34" spans="1:48" ht="30" customHeight="1" x14ac:dyDescent="0.3">
      <c r="A34" s="14"/>
      <c r="B34" s="14"/>
      <c r="C34" s="14"/>
      <c r="D34" s="14"/>
      <c r="E34" s="15"/>
      <c r="F34" s="15"/>
      <c r="G34" s="15"/>
      <c r="H34" s="15"/>
      <c r="I34" s="15"/>
      <c r="J34" s="15"/>
      <c r="K34" s="15"/>
      <c r="L34" s="15"/>
      <c r="M34" s="14"/>
      <c r="Q34" s="1" t="s">
        <v>98</v>
      </c>
    </row>
    <row r="35" spans="1:48" ht="30" customHeight="1" x14ac:dyDescent="0.3">
      <c r="A35" s="14"/>
      <c r="B35" s="14"/>
      <c r="C35" s="14"/>
      <c r="D35" s="14"/>
      <c r="E35" s="15"/>
      <c r="F35" s="15"/>
      <c r="G35" s="15"/>
      <c r="H35" s="15"/>
      <c r="I35" s="15"/>
      <c r="J35" s="15"/>
      <c r="K35" s="15"/>
      <c r="L35" s="15"/>
      <c r="M35" s="14"/>
      <c r="Q35" s="1" t="s">
        <v>98</v>
      </c>
    </row>
    <row r="36" spans="1:48" ht="30" customHeight="1" x14ac:dyDescent="0.3">
      <c r="A36" s="14"/>
      <c r="B36" s="14"/>
      <c r="C36" s="14"/>
      <c r="D36" s="14"/>
      <c r="E36" s="15"/>
      <c r="F36" s="15"/>
      <c r="G36" s="15"/>
      <c r="H36" s="15"/>
      <c r="I36" s="15"/>
      <c r="J36" s="15"/>
      <c r="K36" s="15"/>
      <c r="L36" s="15"/>
      <c r="M36" s="14"/>
      <c r="Q36" s="1" t="s">
        <v>98</v>
      </c>
    </row>
    <row r="37" spans="1:48" ht="30" customHeight="1" x14ac:dyDescent="0.3">
      <c r="A37" s="14"/>
      <c r="B37" s="14"/>
      <c r="C37" s="14"/>
      <c r="D37" s="14"/>
      <c r="E37" s="15"/>
      <c r="F37" s="15"/>
      <c r="G37" s="15"/>
      <c r="H37" s="15"/>
      <c r="I37" s="15"/>
      <c r="J37" s="15"/>
      <c r="K37" s="15"/>
      <c r="L37" s="15"/>
      <c r="M37" s="14"/>
      <c r="Q37" s="1" t="s">
        <v>98</v>
      </c>
    </row>
    <row r="38" spans="1:48" ht="30" customHeight="1" x14ac:dyDescent="0.3">
      <c r="A38" s="14"/>
      <c r="B38" s="14"/>
      <c r="C38" s="14"/>
      <c r="D38" s="14"/>
      <c r="E38" s="15"/>
      <c r="F38" s="15"/>
      <c r="G38" s="15"/>
      <c r="H38" s="15"/>
      <c r="I38" s="15"/>
      <c r="J38" s="15"/>
      <c r="K38" s="15"/>
      <c r="L38" s="15"/>
      <c r="M38" s="14"/>
      <c r="Q38" s="1" t="s">
        <v>98</v>
      </c>
    </row>
    <row r="39" spans="1:48" ht="30" customHeight="1" x14ac:dyDescent="0.3">
      <c r="A39" s="14"/>
      <c r="B39" s="14"/>
      <c r="C39" s="14"/>
      <c r="D39" s="14"/>
      <c r="E39" s="15"/>
      <c r="F39" s="15"/>
      <c r="G39" s="15"/>
      <c r="H39" s="15"/>
      <c r="I39" s="15"/>
      <c r="J39" s="15"/>
      <c r="K39" s="15"/>
      <c r="L39" s="15"/>
      <c r="M39" s="14"/>
      <c r="Q39" s="1" t="s">
        <v>98</v>
      </c>
    </row>
    <row r="40" spans="1:48" ht="30" customHeight="1" x14ac:dyDescent="0.3">
      <c r="A40" s="14"/>
      <c r="B40" s="14"/>
      <c r="C40" s="14"/>
      <c r="D40" s="14"/>
      <c r="E40" s="15"/>
      <c r="F40" s="15"/>
      <c r="G40" s="15"/>
      <c r="H40" s="15"/>
      <c r="I40" s="15"/>
      <c r="J40" s="15"/>
      <c r="K40" s="15"/>
      <c r="L40" s="15"/>
      <c r="M40" s="14"/>
      <c r="Q40" s="1" t="s">
        <v>98</v>
      </c>
    </row>
    <row r="41" spans="1:48" ht="30" customHeight="1" x14ac:dyDescent="0.3">
      <c r="A41" s="14"/>
      <c r="B41" s="14"/>
      <c r="C41" s="14"/>
      <c r="D41" s="14"/>
      <c r="E41" s="15"/>
      <c r="F41" s="15"/>
      <c r="G41" s="15"/>
      <c r="H41" s="15"/>
      <c r="I41" s="15"/>
      <c r="J41" s="15"/>
      <c r="K41" s="15"/>
      <c r="L41" s="15"/>
      <c r="M41" s="14"/>
      <c r="Q41" s="1" t="s">
        <v>98</v>
      </c>
    </row>
    <row r="42" spans="1:48" ht="30" customHeight="1" x14ac:dyDescent="0.3">
      <c r="A42" s="14"/>
      <c r="B42" s="14"/>
      <c r="C42" s="14"/>
      <c r="D42" s="14"/>
      <c r="E42" s="15"/>
      <c r="F42" s="15"/>
      <c r="G42" s="15"/>
      <c r="H42" s="15"/>
      <c r="I42" s="15"/>
      <c r="J42" s="15"/>
      <c r="K42" s="15"/>
      <c r="L42" s="15"/>
      <c r="M42" s="14"/>
      <c r="Q42" s="1" t="s">
        <v>98</v>
      </c>
    </row>
    <row r="43" spans="1:48" ht="30" customHeight="1" x14ac:dyDescent="0.3">
      <c r="A43" s="14"/>
      <c r="B43" s="14"/>
      <c r="C43" s="14"/>
      <c r="D43" s="14"/>
      <c r="E43" s="15"/>
      <c r="F43" s="15"/>
      <c r="G43" s="15"/>
      <c r="H43" s="15"/>
      <c r="I43" s="15"/>
      <c r="J43" s="15"/>
      <c r="K43" s="15"/>
      <c r="L43" s="15"/>
      <c r="M43" s="14"/>
      <c r="Q43" s="1" t="s">
        <v>98</v>
      </c>
    </row>
    <row r="44" spans="1:48" ht="30" customHeight="1" x14ac:dyDescent="0.3">
      <c r="A44" s="14"/>
      <c r="B44" s="14"/>
      <c r="C44" s="14"/>
      <c r="D44" s="14"/>
      <c r="E44" s="15"/>
      <c r="F44" s="15"/>
      <c r="G44" s="15"/>
      <c r="H44" s="15"/>
      <c r="I44" s="15"/>
      <c r="J44" s="15"/>
      <c r="K44" s="15"/>
      <c r="L44" s="15"/>
      <c r="M44" s="14"/>
      <c r="Q44" s="1" t="s">
        <v>98</v>
      </c>
    </row>
    <row r="45" spans="1:48" ht="30" customHeight="1" x14ac:dyDescent="0.3">
      <c r="A45" s="14"/>
      <c r="B45" s="14"/>
      <c r="C45" s="14"/>
      <c r="D45" s="14"/>
      <c r="E45" s="15"/>
      <c r="F45" s="15"/>
      <c r="G45" s="15"/>
      <c r="H45" s="15"/>
      <c r="I45" s="15"/>
      <c r="J45" s="15"/>
      <c r="K45" s="15"/>
      <c r="L45" s="15"/>
      <c r="M45" s="14"/>
      <c r="Q45" s="1" t="s">
        <v>98</v>
      </c>
    </row>
    <row r="46" spans="1:48" ht="30" customHeight="1" x14ac:dyDescent="0.3">
      <c r="A46" s="14"/>
      <c r="B46" s="14"/>
      <c r="C46" s="14"/>
      <c r="D46" s="14"/>
      <c r="E46" s="15"/>
      <c r="F46" s="15"/>
      <c r="G46" s="15"/>
      <c r="H46" s="15"/>
      <c r="I46" s="15"/>
      <c r="J46" s="15"/>
      <c r="K46" s="15"/>
      <c r="L46" s="15"/>
      <c r="M46" s="14"/>
      <c r="Q46" s="1" t="s">
        <v>98</v>
      </c>
    </row>
    <row r="47" spans="1:48" ht="30" customHeight="1" x14ac:dyDescent="0.3">
      <c r="A47" s="14"/>
      <c r="B47" s="14"/>
      <c r="C47" s="14"/>
      <c r="D47" s="14"/>
      <c r="E47" s="15"/>
      <c r="F47" s="15"/>
      <c r="G47" s="15"/>
      <c r="H47" s="15"/>
      <c r="I47" s="15"/>
      <c r="J47" s="15"/>
      <c r="K47" s="15"/>
      <c r="L47" s="15"/>
      <c r="M47" s="14"/>
      <c r="Q47" s="1" t="s">
        <v>98</v>
      </c>
    </row>
    <row r="48" spans="1:48" ht="30" customHeight="1" x14ac:dyDescent="0.3">
      <c r="A48" s="14"/>
      <c r="B48" s="14"/>
      <c r="C48" s="14"/>
      <c r="D48" s="14"/>
      <c r="E48" s="15"/>
      <c r="F48" s="15"/>
      <c r="G48" s="15"/>
      <c r="H48" s="15"/>
      <c r="I48" s="15"/>
      <c r="J48" s="15"/>
      <c r="K48" s="15"/>
      <c r="L48" s="15"/>
      <c r="M48" s="14"/>
      <c r="Q48" s="1" t="s">
        <v>98</v>
      </c>
    </row>
    <row r="49" spans="1:48" ht="30" customHeight="1" x14ac:dyDescent="0.3">
      <c r="A49" s="14"/>
      <c r="B49" s="14"/>
      <c r="C49" s="14"/>
      <c r="D49" s="14"/>
      <c r="E49" s="15"/>
      <c r="F49" s="15"/>
      <c r="G49" s="15"/>
      <c r="H49" s="15"/>
      <c r="I49" s="15"/>
      <c r="J49" s="15"/>
      <c r="K49" s="15"/>
      <c r="L49" s="15"/>
      <c r="M49" s="14"/>
      <c r="Q49" s="1" t="s">
        <v>98</v>
      </c>
    </row>
    <row r="50" spans="1:48" ht="30" customHeight="1" x14ac:dyDescent="0.3">
      <c r="A50" s="14"/>
      <c r="B50" s="14"/>
      <c r="C50" s="14"/>
      <c r="D50" s="14"/>
      <c r="E50" s="15"/>
      <c r="F50" s="15"/>
      <c r="G50" s="15"/>
      <c r="H50" s="15"/>
      <c r="I50" s="15"/>
      <c r="J50" s="15"/>
      <c r="K50" s="15"/>
      <c r="L50" s="15"/>
      <c r="M50" s="14"/>
      <c r="Q50" s="1" t="s">
        <v>98</v>
      </c>
    </row>
    <row r="51" spans="1:48" ht="30" customHeight="1" x14ac:dyDescent="0.3">
      <c r="A51" s="16" t="s">
        <v>95</v>
      </c>
      <c r="B51" s="14"/>
      <c r="C51" s="14"/>
      <c r="D51" s="14"/>
      <c r="E51" s="15"/>
      <c r="F51" s="15"/>
      <c r="G51" s="15"/>
      <c r="H51" s="15"/>
      <c r="I51" s="15"/>
      <c r="J51" s="15"/>
      <c r="K51" s="15"/>
      <c r="L51" s="15"/>
      <c r="M51" s="14"/>
      <c r="N51" t="s">
        <v>96</v>
      </c>
    </row>
    <row r="52" spans="1:48" ht="30" customHeight="1" x14ac:dyDescent="0.3">
      <c r="A52" s="16" t="s">
        <v>122</v>
      </c>
      <c r="B52" s="16" t="s">
        <v>50</v>
      </c>
      <c r="C52" s="14"/>
      <c r="D52" s="14"/>
      <c r="E52" s="15"/>
      <c r="F52" s="15"/>
      <c r="G52" s="15"/>
      <c r="H52" s="15"/>
      <c r="I52" s="15"/>
      <c r="J52" s="15"/>
      <c r="K52" s="15"/>
      <c r="L52" s="15"/>
      <c r="M52" s="14"/>
      <c r="N52" s="3"/>
      <c r="O52" s="3"/>
      <c r="P52" s="3"/>
      <c r="Q52" s="2" t="s">
        <v>123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ht="30" customHeight="1" x14ac:dyDescent="0.3">
      <c r="A53" s="16" t="s">
        <v>124</v>
      </c>
      <c r="B53" s="16" t="s">
        <v>125</v>
      </c>
      <c r="C53" s="16" t="s">
        <v>58</v>
      </c>
      <c r="D53" s="14">
        <v>3</v>
      </c>
      <c r="E53" s="15"/>
      <c r="F53" s="15"/>
      <c r="G53" s="15"/>
      <c r="H53" s="15"/>
      <c r="I53" s="15"/>
      <c r="J53" s="15"/>
      <c r="K53" s="15"/>
      <c r="L53" s="15"/>
      <c r="M53" s="16"/>
      <c r="N53" s="2" t="s">
        <v>126</v>
      </c>
      <c r="O53" s="2" t="s">
        <v>50</v>
      </c>
      <c r="P53" s="2" t="s">
        <v>50</v>
      </c>
      <c r="Q53" s="2" t="s">
        <v>123</v>
      </c>
      <c r="R53" s="2" t="s">
        <v>60</v>
      </c>
      <c r="S53" s="2" t="s">
        <v>61</v>
      </c>
      <c r="T53" s="2" t="s">
        <v>61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50</v>
      </c>
      <c r="AS53" s="2" t="s">
        <v>50</v>
      </c>
      <c r="AT53" s="3"/>
      <c r="AU53" s="2" t="s">
        <v>127</v>
      </c>
      <c r="AV53" s="3">
        <v>45</v>
      </c>
    </row>
    <row r="54" spans="1:48" ht="30" customHeight="1" x14ac:dyDescent="0.3">
      <c r="A54" s="16" t="s">
        <v>128</v>
      </c>
      <c r="B54" s="16" t="s">
        <v>125</v>
      </c>
      <c r="C54" s="16" t="s">
        <v>58</v>
      </c>
      <c r="D54" s="14">
        <v>3</v>
      </c>
      <c r="E54" s="15"/>
      <c r="F54" s="15"/>
      <c r="G54" s="15"/>
      <c r="H54" s="15"/>
      <c r="I54" s="15"/>
      <c r="J54" s="15"/>
      <c r="K54" s="15"/>
      <c r="L54" s="15"/>
      <c r="M54" s="16"/>
      <c r="N54" s="2" t="s">
        <v>129</v>
      </c>
      <c r="O54" s="2" t="s">
        <v>50</v>
      </c>
      <c r="P54" s="2" t="s">
        <v>50</v>
      </c>
      <c r="Q54" s="2" t="s">
        <v>123</v>
      </c>
      <c r="R54" s="2" t="s">
        <v>60</v>
      </c>
      <c r="S54" s="2" t="s">
        <v>61</v>
      </c>
      <c r="T54" s="2" t="s">
        <v>61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50</v>
      </c>
      <c r="AS54" s="2" t="s">
        <v>50</v>
      </c>
      <c r="AT54" s="3"/>
      <c r="AU54" s="2" t="s">
        <v>130</v>
      </c>
      <c r="AV54" s="3">
        <v>46</v>
      </c>
    </row>
    <row r="55" spans="1:48" ht="30" customHeight="1" x14ac:dyDescent="0.3">
      <c r="A55" s="16" t="s">
        <v>131</v>
      </c>
      <c r="B55" s="16" t="s">
        <v>125</v>
      </c>
      <c r="C55" s="16" t="s">
        <v>58</v>
      </c>
      <c r="D55" s="14">
        <v>6</v>
      </c>
      <c r="E55" s="15"/>
      <c r="F55" s="15"/>
      <c r="G55" s="15"/>
      <c r="H55" s="15"/>
      <c r="I55" s="15"/>
      <c r="J55" s="15"/>
      <c r="K55" s="15"/>
      <c r="L55" s="15"/>
      <c r="M55" s="16"/>
      <c r="N55" s="2" t="s">
        <v>132</v>
      </c>
      <c r="O55" s="2" t="s">
        <v>50</v>
      </c>
      <c r="P55" s="2" t="s">
        <v>50</v>
      </c>
      <c r="Q55" s="2" t="s">
        <v>123</v>
      </c>
      <c r="R55" s="2" t="s">
        <v>60</v>
      </c>
      <c r="S55" s="2" t="s">
        <v>61</v>
      </c>
      <c r="T55" s="2" t="s">
        <v>61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50</v>
      </c>
      <c r="AS55" s="2" t="s">
        <v>50</v>
      </c>
      <c r="AT55" s="3"/>
      <c r="AU55" s="2" t="s">
        <v>133</v>
      </c>
      <c r="AV55" s="3">
        <v>47</v>
      </c>
    </row>
    <row r="56" spans="1:48" ht="30" customHeight="1" x14ac:dyDescent="0.3">
      <c r="A56" s="16" t="s">
        <v>134</v>
      </c>
      <c r="B56" s="16" t="s">
        <v>135</v>
      </c>
      <c r="C56" s="16" t="s">
        <v>109</v>
      </c>
      <c r="D56" s="14">
        <v>28</v>
      </c>
      <c r="E56" s="15"/>
      <c r="F56" s="15"/>
      <c r="G56" s="15"/>
      <c r="H56" s="15"/>
      <c r="I56" s="15"/>
      <c r="J56" s="15"/>
      <c r="K56" s="15"/>
      <c r="L56" s="15"/>
      <c r="M56" s="16"/>
      <c r="N56" s="2" t="s">
        <v>136</v>
      </c>
      <c r="O56" s="2" t="s">
        <v>50</v>
      </c>
      <c r="P56" s="2" t="s">
        <v>50</v>
      </c>
      <c r="Q56" s="2" t="s">
        <v>123</v>
      </c>
      <c r="R56" s="2" t="s">
        <v>60</v>
      </c>
      <c r="S56" s="2" t="s">
        <v>61</v>
      </c>
      <c r="T56" s="2" t="s">
        <v>61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50</v>
      </c>
      <c r="AS56" s="2" t="s">
        <v>50</v>
      </c>
      <c r="AT56" s="3"/>
      <c r="AU56" s="2" t="s">
        <v>137</v>
      </c>
      <c r="AV56" s="3">
        <v>48</v>
      </c>
    </row>
    <row r="57" spans="1:48" ht="30" customHeight="1" x14ac:dyDescent="0.3">
      <c r="A57" s="16" t="s">
        <v>138</v>
      </c>
      <c r="B57" s="16" t="s">
        <v>139</v>
      </c>
      <c r="C57" s="16" t="s">
        <v>58</v>
      </c>
      <c r="D57" s="14">
        <v>6</v>
      </c>
      <c r="E57" s="15"/>
      <c r="F57" s="15"/>
      <c r="G57" s="15"/>
      <c r="H57" s="15"/>
      <c r="I57" s="15"/>
      <c r="J57" s="15"/>
      <c r="K57" s="15"/>
      <c r="L57" s="15"/>
      <c r="M57" s="16"/>
      <c r="N57" s="2" t="s">
        <v>140</v>
      </c>
      <c r="O57" s="2" t="s">
        <v>50</v>
      </c>
      <c r="P57" s="2" t="s">
        <v>50</v>
      </c>
      <c r="Q57" s="2" t="s">
        <v>123</v>
      </c>
      <c r="R57" s="2" t="s">
        <v>60</v>
      </c>
      <c r="S57" s="2" t="s">
        <v>61</v>
      </c>
      <c r="T57" s="2" t="s">
        <v>61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50</v>
      </c>
      <c r="AS57" s="2" t="s">
        <v>50</v>
      </c>
      <c r="AT57" s="3"/>
      <c r="AU57" s="2" t="s">
        <v>141</v>
      </c>
      <c r="AV57" s="3">
        <v>49</v>
      </c>
    </row>
    <row r="58" spans="1:48" ht="30" customHeight="1" x14ac:dyDescent="0.3">
      <c r="A58" s="16" t="s">
        <v>142</v>
      </c>
      <c r="B58" s="16" t="s">
        <v>143</v>
      </c>
      <c r="C58" s="16" t="s">
        <v>109</v>
      </c>
      <c r="D58" s="14">
        <v>12</v>
      </c>
      <c r="E58" s="15"/>
      <c r="F58" s="15"/>
      <c r="G58" s="15"/>
      <c r="H58" s="15"/>
      <c r="I58" s="15"/>
      <c r="J58" s="15"/>
      <c r="K58" s="15"/>
      <c r="L58" s="15"/>
      <c r="M58" s="16"/>
      <c r="N58" s="2" t="s">
        <v>144</v>
      </c>
      <c r="O58" s="2" t="s">
        <v>50</v>
      </c>
      <c r="P58" s="2" t="s">
        <v>50</v>
      </c>
      <c r="Q58" s="2" t="s">
        <v>123</v>
      </c>
      <c r="R58" s="2" t="s">
        <v>60</v>
      </c>
      <c r="S58" s="2" t="s">
        <v>61</v>
      </c>
      <c r="T58" s="2" t="s">
        <v>61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50</v>
      </c>
      <c r="AS58" s="2" t="s">
        <v>50</v>
      </c>
      <c r="AT58" s="3"/>
      <c r="AU58" s="2" t="s">
        <v>145</v>
      </c>
      <c r="AV58" s="3">
        <v>50</v>
      </c>
    </row>
    <row r="59" spans="1:48" ht="30" customHeight="1" x14ac:dyDescent="0.3">
      <c r="A59" s="14"/>
      <c r="B59" s="14"/>
      <c r="C59" s="14"/>
      <c r="D59" s="14"/>
      <c r="E59" s="15"/>
      <c r="F59" s="15"/>
      <c r="G59" s="15"/>
      <c r="H59" s="15"/>
      <c r="I59" s="15"/>
      <c r="J59" s="15"/>
      <c r="K59" s="15"/>
      <c r="L59" s="15"/>
      <c r="M59" s="14"/>
      <c r="Q59" s="1" t="s">
        <v>123</v>
      </c>
    </row>
    <row r="60" spans="1:48" ht="30" customHeight="1" x14ac:dyDescent="0.3">
      <c r="A60" s="14"/>
      <c r="B60" s="14"/>
      <c r="C60" s="14"/>
      <c r="D60" s="14"/>
      <c r="E60" s="15"/>
      <c r="F60" s="15"/>
      <c r="G60" s="15"/>
      <c r="H60" s="15"/>
      <c r="I60" s="15"/>
      <c r="J60" s="15"/>
      <c r="K60" s="15"/>
      <c r="L60" s="15"/>
      <c r="M60" s="14"/>
      <c r="Q60" s="1" t="s">
        <v>123</v>
      </c>
    </row>
    <row r="61" spans="1:48" ht="30" customHeight="1" x14ac:dyDescent="0.3">
      <c r="A61" s="14"/>
      <c r="B61" s="14"/>
      <c r="C61" s="14"/>
      <c r="D61" s="14"/>
      <c r="E61" s="15"/>
      <c r="F61" s="15"/>
      <c r="G61" s="15"/>
      <c r="H61" s="15"/>
      <c r="I61" s="15"/>
      <c r="J61" s="15"/>
      <c r="K61" s="15"/>
      <c r="L61" s="15"/>
      <c r="M61" s="14"/>
      <c r="Q61" s="1" t="s">
        <v>123</v>
      </c>
    </row>
    <row r="62" spans="1:48" ht="30" customHeight="1" x14ac:dyDescent="0.3">
      <c r="A62" s="14"/>
      <c r="B62" s="14"/>
      <c r="C62" s="14"/>
      <c r="D62" s="14"/>
      <c r="E62" s="15"/>
      <c r="F62" s="15"/>
      <c r="G62" s="15"/>
      <c r="H62" s="15"/>
      <c r="I62" s="15"/>
      <c r="J62" s="15"/>
      <c r="K62" s="15"/>
      <c r="L62" s="15"/>
      <c r="M62" s="14"/>
      <c r="Q62" s="1" t="s">
        <v>123</v>
      </c>
    </row>
    <row r="63" spans="1:48" ht="30" customHeight="1" x14ac:dyDescent="0.3">
      <c r="A63" s="14"/>
      <c r="B63" s="14"/>
      <c r="C63" s="14"/>
      <c r="D63" s="14"/>
      <c r="E63" s="15"/>
      <c r="F63" s="15"/>
      <c r="G63" s="15"/>
      <c r="H63" s="15"/>
      <c r="I63" s="15"/>
      <c r="J63" s="15"/>
      <c r="K63" s="15"/>
      <c r="L63" s="15"/>
      <c r="M63" s="14"/>
      <c r="Q63" s="1" t="s">
        <v>123</v>
      </c>
    </row>
    <row r="64" spans="1:48" ht="30" customHeight="1" x14ac:dyDescent="0.3">
      <c r="A64" s="14"/>
      <c r="B64" s="14"/>
      <c r="C64" s="14"/>
      <c r="D64" s="14"/>
      <c r="E64" s="15"/>
      <c r="F64" s="15"/>
      <c r="G64" s="15"/>
      <c r="H64" s="15"/>
      <c r="I64" s="15"/>
      <c r="J64" s="15"/>
      <c r="K64" s="15"/>
      <c r="L64" s="15"/>
      <c r="M64" s="14"/>
      <c r="Q64" s="1" t="s">
        <v>123</v>
      </c>
    </row>
    <row r="65" spans="1:48" ht="30" customHeight="1" x14ac:dyDescent="0.3">
      <c r="A65" s="14"/>
      <c r="B65" s="14"/>
      <c r="C65" s="14"/>
      <c r="D65" s="14"/>
      <c r="E65" s="15"/>
      <c r="F65" s="15"/>
      <c r="G65" s="15"/>
      <c r="H65" s="15"/>
      <c r="I65" s="15"/>
      <c r="J65" s="15"/>
      <c r="K65" s="15"/>
      <c r="L65" s="15"/>
      <c r="M65" s="14"/>
      <c r="Q65" s="1" t="s">
        <v>123</v>
      </c>
    </row>
    <row r="66" spans="1:48" ht="30" customHeight="1" x14ac:dyDescent="0.3">
      <c r="A66" s="14"/>
      <c r="B66" s="14"/>
      <c r="C66" s="14"/>
      <c r="D66" s="14"/>
      <c r="E66" s="15"/>
      <c r="F66" s="15"/>
      <c r="G66" s="15"/>
      <c r="H66" s="15"/>
      <c r="I66" s="15"/>
      <c r="J66" s="15"/>
      <c r="K66" s="15"/>
      <c r="L66" s="15"/>
      <c r="M66" s="14"/>
      <c r="Q66" s="1" t="s">
        <v>123</v>
      </c>
    </row>
    <row r="67" spans="1:48" ht="30" customHeight="1" x14ac:dyDescent="0.3">
      <c r="A67" s="14"/>
      <c r="B67" s="14"/>
      <c r="C67" s="14"/>
      <c r="D67" s="14"/>
      <c r="E67" s="15"/>
      <c r="F67" s="15"/>
      <c r="G67" s="15"/>
      <c r="H67" s="15"/>
      <c r="I67" s="15"/>
      <c r="J67" s="15"/>
      <c r="K67" s="15"/>
      <c r="L67" s="15"/>
      <c r="M67" s="14"/>
      <c r="Q67" s="1" t="s">
        <v>123</v>
      </c>
    </row>
    <row r="68" spans="1:48" ht="30" customHeight="1" x14ac:dyDescent="0.3">
      <c r="A68" s="14"/>
      <c r="B68" s="14"/>
      <c r="C68" s="14"/>
      <c r="D68" s="14"/>
      <c r="E68" s="15"/>
      <c r="F68" s="15"/>
      <c r="G68" s="15"/>
      <c r="H68" s="15"/>
      <c r="I68" s="15"/>
      <c r="J68" s="15"/>
      <c r="K68" s="15"/>
      <c r="L68" s="15"/>
      <c r="M68" s="14"/>
      <c r="Q68" s="1" t="s">
        <v>123</v>
      </c>
    </row>
    <row r="69" spans="1:48" ht="30" customHeight="1" x14ac:dyDescent="0.3">
      <c r="A69" s="14"/>
      <c r="B69" s="14"/>
      <c r="C69" s="14"/>
      <c r="D69" s="14"/>
      <c r="E69" s="15"/>
      <c r="F69" s="15"/>
      <c r="G69" s="15"/>
      <c r="H69" s="15"/>
      <c r="I69" s="15"/>
      <c r="J69" s="15"/>
      <c r="K69" s="15"/>
      <c r="L69" s="15"/>
      <c r="M69" s="14"/>
      <c r="Q69" s="1" t="s">
        <v>123</v>
      </c>
    </row>
    <row r="70" spans="1:48" ht="30" customHeight="1" x14ac:dyDescent="0.3">
      <c r="A70" s="14"/>
      <c r="B70" s="14"/>
      <c r="C70" s="14"/>
      <c r="D70" s="14"/>
      <c r="E70" s="15"/>
      <c r="F70" s="15"/>
      <c r="G70" s="15"/>
      <c r="H70" s="15"/>
      <c r="I70" s="15"/>
      <c r="J70" s="15"/>
      <c r="K70" s="15"/>
      <c r="L70" s="15"/>
      <c r="M70" s="14"/>
      <c r="Q70" s="1" t="s">
        <v>123</v>
      </c>
    </row>
    <row r="71" spans="1:48" ht="30" customHeight="1" x14ac:dyDescent="0.3">
      <c r="A71" s="14"/>
      <c r="B71" s="14"/>
      <c r="C71" s="14"/>
      <c r="D71" s="14"/>
      <c r="E71" s="15"/>
      <c r="F71" s="15"/>
      <c r="G71" s="15"/>
      <c r="H71" s="15"/>
      <c r="I71" s="15"/>
      <c r="J71" s="15"/>
      <c r="K71" s="15"/>
      <c r="L71" s="15"/>
      <c r="M71" s="14"/>
      <c r="Q71" s="1" t="s">
        <v>123</v>
      </c>
    </row>
    <row r="72" spans="1:48" ht="30" customHeight="1" x14ac:dyDescent="0.3">
      <c r="A72" s="14"/>
      <c r="B72" s="14"/>
      <c r="C72" s="14"/>
      <c r="D72" s="14"/>
      <c r="E72" s="15"/>
      <c r="F72" s="15"/>
      <c r="G72" s="15"/>
      <c r="H72" s="15"/>
      <c r="I72" s="15"/>
      <c r="J72" s="15"/>
      <c r="K72" s="15"/>
      <c r="L72" s="15"/>
      <c r="M72" s="14"/>
      <c r="Q72" s="1" t="s">
        <v>123</v>
      </c>
    </row>
    <row r="73" spans="1:48" ht="30" customHeight="1" x14ac:dyDescent="0.3">
      <c r="A73" s="14"/>
      <c r="B73" s="14"/>
      <c r="C73" s="14"/>
      <c r="D73" s="14"/>
      <c r="E73" s="15"/>
      <c r="F73" s="15"/>
      <c r="G73" s="15"/>
      <c r="H73" s="15"/>
      <c r="I73" s="15"/>
      <c r="J73" s="15"/>
      <c r="K73" s="15"/>
      <c r="L73" s="15"/>
      <c r="M73" s="14"/>
      <c r="Q73" s="1" t="s">
        <v>123</v>
      </c>
    </row>
    <row r="74" spans="1:48" ht="30" customHeight="1" x14ac:dyDescent="0.3">
      <c r="A74" s="14"/>
      <c r="B74" s="14"/>
      <c r="C74" s="14"/>
      <c r="D74" s="14"/>
      <c r="E74" s="15"/>
      <c r="F74" s="15"/>
      <c r="G74" s="15"/>
      <c r="H74" s="15"/>
      <c r="I74" s="15"/>
      <c r="J74" s="15"/>
      <c r="K74" s="15"/>
      <c r="L74" s="15"/>
      <c r="M74" s="14"/>
      <c r="Q74" s="1" t="s">
        <v>123</v>
      </c>
    </row>
    <row r="75" spans="1:48" ht="30" customHeight="1" x14ac:dyDescent="0.3">
      <c r="A75" s="16" t="s">
        <v>95</v>
      </c>
      <c r="B75" s="14"/>
      <c r="C75" s="14"/>
      <c r="D75" s="14"/>
      <c r="E75" s="15"/>
      <c r="F75" s="15"/>
      <c r="G75" s="15"/>
      <c r="H75" s="15"/>
      <c r="I75" s="15"/>
      <c r="J75" s="15"/>
      <c r="K75" s="15"/>
      <c r="L75" s="15"/>
      <c r="M75" s="14"/>
      <c r="N75" t="s">
        <v>96</v>
      </c>
    </row>
    <row r="76" spans="1:48" ht="30" customHeight="1" x14ac:dyDescent="0.3">
      <c r="A76" s="16" t="s">
        <v>146</v>
      </c>
      <c r="B76" s="16" t="s">
        <v>50</v>
      </c>
      <c r="C76" s="14"/>
      <c r="D76" s="14"/>
      <c r="E76" s="15"/>
      <c r="F76" s="15"/>
      <c r="G76" s="15"/>
      <c r="H76" s="15"/>
      <c r="I76" s="15"/>
      <c r="J76" s="15"/>
      <c r="K76" s="15"/>
      <c r="L76" s="15"/>
      <c r="M76" s="14"/>
      <c r="N76" s="3"/>
      <c r="O76" s="3"/>
      <c r="P76" s="3"/>
      <c r="Q76" s="2" t="s">
        <v>147</v>
      </c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</row>
    <row r="77" spans="1:48" ht="30" customHeight="1" x14ac:dyDescent="0.3">
      <c r="A77" s="16" t="s">
        <v>148</v>
      </c>
      <c r="B77" s="16" t="s">
        <v>149</v>
      </c>
      <c r="C77" s="16" t="s">
        <v>150</v>
      </c>
      <c r="D77" s="14">
        <v>1</v>
      </c>
      <c r="E77" s="15"/>
      <c r="F77" s="15"/>
      <c r="G77" s="15"/>
      <c r="H77" s="15"/>
      <c r="I77" s="15"/>
      <c r="J77" s="15"/>
      <c r="K77" s="15"/>
      <c r="L77" s="15"/>
      <c r="M77" s="16"/>
      <c r="N77" s="2" t="s">
        <v>151</v>
      </c>
      <c r="O77" s="2" t="s">
        <v>50</v>
      </c>
      <c r="P77" s="2" t="s">
        <v>50</v>
      </c>
      <c r="Q77" s="2" t="s">
        <v>147</v>
      </c>
      <c r="R77" s="2" t="s">
        <v>60</v>
      </c>
      <c r="S77" s="2" t="s">
        <v>61</v>
      </c>
      <c r="T77" s="2" t="s">
        <v>61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50</v>
      </c>
      <c r="AS77" s="2" t="s">
        <v>50</v>
      </c>
      <c r="AT77" s="3"/>
      <c r="AU77" s="2" t="s">
        <v>152</v>
      </c>
      <c r="AV77" s="3">
        <v>57</v>
      </c>
    </row>
    <row r="78" spans="1:48" ht="30" customHeight="1" x14ac:dyDescent="0.3">
      <c r="A78" s="16" t="s">
        <v>153</v>
      </c>
      <c r="B78" s="16" t="s">
        <v>154</v>
      </c>
      <c r="C78" s="16" t="s">
        <v>150</v>
      </c>
      <c r="D78" s="14">
        <v>2</v>
      </c>
      <c r="E78" s="15"/>
      <c r="F78" s="15"/>
      <c r="G78" s="15"/>
      <c r="H78" s="15"/>
      <c r="I78" s="15"/>
      <c r="J78" s="15"/>
      <c r="K78" s="15"/>
      <c r="L78" s="15"/>
      <c r="M78" s="16"/>
      <c r="N78" s="2" t="s">
        <v>155</v>
      </c>
      <c r="O78" s="2" t="s">
        <v>50</v>
      </c>
      <c r="P78" s="2" t="s">
        <v>50</v>
      </c>
      <c r="Q78" s="2" t="s">
        <v>147</v>
      </c>
      <c r="R78" s="2" t="s">
        <v>60</v>
      </c>
      <c r="S78" s="2" t="s">
        <v>61</v>
      </c>
      <c r="T78" s="2" t="s">
        <v>61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50</v>
      </c>
      <c r="AS78" s="2" t="s">
        <v>50</v>
      </c>
      <c r="AT78" s="3"/>
      <c r="AU78" s="2" t="s">
        <v>156</v>
      </c>
      <c r="AV78" s="3">
        <v>58</v>
      </c>
    </row>
    <row r="79" spans="1:48" ht="30" customHeight="1" x14ac:dyDescent="0.3">
      <c r="A79" s="16" t="s">
        <v>157</v>
      </c>
      <c r="B79" s="16" t="s">
        <v>158</v>
      </c>
      <c r="C79" s="16" t="s">
        <v>150</v>
      </c>
      <c r="D79" s="14">
        <v>1</v>
      </c>
      <c r="E79" s="15"/>
      <c r="F79" s="15"/>
      <c r="G79" s="15"/>
      <c r="H79" s="15"/>
      <c r="I79" s="15"/>
      <c r="J79" s="15"/>
      <c r="K79" s="15"/>
      <c r="L79" s="15"/>
      <c r="M79" s="16"/>
      <c r="N79" s="2" t="s">
        <v>159</v>
      </c>
      <c r="O79" s="2" t="s">
        <v>50</v>
      </c>
      <c r="P79" s="2" t="s">
        <v>50</v>
      </c>
      <c r="Q79" s="2" t="s">
        <v>147</v>
      </c>
      <c r="R79" s="2" t="s">
        <v>60</v>
      </c>
      <c r="S79" s="2" t="s">
        <v>61</v>
      </c>
      <c r="T79" s="2" t="s">
        <v>61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50</v>
      </c>
      <c r="AS79" s="2" t="s">
        <v>50</v>
      </c>
      <c r="AT79" s="3"/>
      <c r="AU79" s="2" t="s">
        <v>160</v>
      </c>
      <c r="AV79" s="3">
        <v>59</v>
      </c>
    </row>
    <row r="80" spans="1:48" ht="30" customHeight="1" x14ac:dyDescent="0.3">
      <c r="A80" s="16" t="s">
        <v>161</v>
      </c>
      <c r="B80" s="16" t="s">
        <v>162</v>
      </c>
      <c r="C80" s="16" t="s">
        <v>150</v>
      </c>
      <c r="D80" s="14">
        <v>1</v>
      </c>
      <c r="E80" s="15"/>
      <c r="F80" s="15"/>
      <c r="G80" s="15"/>
      <c r="H80" s="15"/>
      <c r="I80" s="15"/>
      <c r="J80" s="15"/>
      <c r="K80" s="15"/>
      <c r="L80" s="15"/>
      <c r="M80" s="16"/>
      <c r="N80" s="2" t="s">
        <v>163</v>
      </c>
      <c r="O80" s="2" t="s">
        <v>50</v>
      </c>
      <c r="P80" s="2" t="s">
        <v>50</v>
      </c>
      <c r="Q80" s="2" t="s">
        <v>147</v>
      </c>
      <c r="R80" s="2" t="s">
        <v>60</v>
      </c>
      <c r="S80" s="2" t="s">
        <v>61</v>
      </c>
      <c r="T80" s="2" t="s">
        <v>61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50</v>
      </c>
      <c r="AS80" s="2" t="s">
        <v>50</v>
      </c>
      <c r="AT80" s="3"/>
      <c r="AU80" s="2" t="s">
        <v>164</v>
      </c>
      <c r="AV80" s="3">
        <v>60</v>
      </c>
    </row>
    <row r="81" spans="1:48" ht="30" customHeight="1" x14ac:dyDescent="0.3">
      <c r="A81" s="16" t="s">
        <v>165</v>
      </c>
      <c r="B81" s="16" t="s">
        <v>166</v>
      </c>
      <c r="C81" s="16" t="s">
        <v>75</v>
      </c>
      <c r="D81" s="14">
        <v>7</v>
      </c>
      <c r="E81" s="15"/>
      <c r="F81" s="15"/>
      <c r="G81" s="15"/>
      <c r="H81" s="15"/>
      <c r="I81" s="15"/>
      <c r="J81" s="15"/>
      <c r="K81" s="15"/>
      <c r="L81" s="15"/>
      <c r="M81" s="16"/>
      <c r="N81" s="2" t="s">
        <v>167</v>
      </c>
      <c r="O81" s="2" t="s">
        <v>50</v>
      </c>
      <c r="P81" s="2" t="s">
        <v>50</v>
      </c>
      <c r="Q81" s="2" t="s">
        <v>147</v>
      </c>
      <c r="R81" s="2" t="s">
        <v>61</v>
      </c>
      <c r="S81" s="2" t="s">
        <v>61</v>
      </c>
      <c r="T81" s="2" t="s">
        <v>60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2" t="s">
        <v>50</v>
      </c>
      <c r="AS81" s="2" t="s">
        <v>50</v>
      </c>
      <c r="AT81" s="3"/>
      <c r="AU81" s="2" t="s">
        <v>168</v>
      </c>
      <c r="AV81" s="3">
        <v>54</v>
      </c>
    </row>
    <row r="82" spans="1:48" ht="30" customHeight="1" x14ac:dyDescent="0.3">
      <c r="A82" s="16" t="s">
        <v>169</v>
      </c>
      <c r="B82" s="16" t="s">
        <v>170</v>
      </c>
      <c r="C82" s="16" t="s">
        <v>75</v>
      </c>
      <c r="D82" s="14">
        <v>21</v>
      </c>
      <c r="E82" s="15"/>
      <c r="F82" s="15"/>
      <c r="G82" s="15"/>
      <c r="H82" s="15"/>
      <c r="I82" s="15"/>
      <c r="J82" s="15"/>
      <c r="K82" s="15"/>
      <c r="L82" s="15"/>
      <c r="M82" s="16"/>
      <c r="N82" s="2" t="s">
        <v>171</v>
      </c>
      <c r="O82" s="2" t="s">
        <v>50</v>
      </c>
      <c r="P82" s="2" t="s">
        <v>50</v>
      </c>
      <c r="Q82" s="2" t="s">
        <v>147</v>
      </c>
      <c r="R82" s="2" t="s">
        <v>61</v>
      </c>
      <c r="S82" s="2" t="s">
        <v>61</v>
      </c>
      <c r="T82" s="2" t="s">
        <v>60</v>
      </c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2" t="s">
        <v>50</v>
      </c>
      <c r="AS82" s="2" t="s">
        <v>50</v>
      </c>
      <c r="AT82" s="3"/>
      <c r="AU82" s="2" t="s">
        <v>172</v>
      </c>
      <c r="AV82" s="3">
        <v>55</v>
      </c>
    </row>
    <row r="83" spans="1:48" ht="30" customHeight="1" x14ac:dyDescent="0.3">
      <c r="A83" s="16" t="s">
        <v>173</v>
      </c>
      <c r="B83" s="16" t="s">
        <v>174</v>
      </c>
      <c r="C83" s="16" t="s">
        <v>75</v>
      </c>
      <c r="D83" s="14">
        <v>21</v>
      </c>
      <c r="E83" s="15"/>
      <c r="F83" s="15"/>
      <c r="G83" s="15"/>
      <c r="H83" s="15"/>
      <c r="I83" s="15"/>
      <c r="J83" s="15"/>
      <c r="K83" s="15"/>
      <c r="L83" s="15"/>
      <c r="M83" s="16"/>
      <c r="N83" s="2" t="s">
        <v>175</v>
      </c>
      <c r="O83" s="2" t="s">
        <v>50</v>
      </c>
      <c r="P83" s="2" t="s">
        <v>50</v>
      </c>
      <c r="Q83" s="2" t="s">
        <v>147</v>
      </c>
      <c r="R83" s="2" t="s">
        <v>60</v>
      </c>
      <c r="S83" s="2" t="s">
        <v>61</v>
      </c>
      <c r="T83" s="2" t="s">
        <v>61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50</v>
      </c>
      <c r="AS83" s="2" t="s">
        <v>50</v>
      </c>
      <c r="AT83" s="3"/>
      <c r="AU83" s="2" t="s">
        <v>176</v>
      </c>
      <c r="AV83" s="3">
        <v>62</v>
      </c>
    </row>
    <row r="84" spans="1:48" ht="30" customHeight="1" x14ac:dyDescent="0.3">
      <c r="A84" s="16" t="s">
        <v>177</v>
      </c>
      <c r="B84" s="16" t="s">
        <v>178</v>
      </c>
      <c r="C84" s="16" t="s">
        <v>109</v>
      </c>
      <c r="D84" s="14">
        <v>148</v>
      </c>
      <c r="E84" s="15"/>
      <c r="F84" s="15"/>
      <c r="G84" s="15"/>
      <c r="H84" s="15"/>
      <c r="I84" s="15"/>
      <c r="J84" s="15"/>
      <c r="K84" s="15"/>
      <c r="L84" s="15"/>
      <c r="M84" s="16"/>
      <c r="N84" s="2" t="s">
        <v>179</v>
      </c>
      <c r="O84" s="2" t="s">
        <v>50</v>
      </c>
      <c r="P84" s="2" t="s">
        <v>50</v>
      </c>
      <c r="Q84" s="2" t="s">
        <v>147</v>
      </c>
      <c r="R84" s="2" t="s">
        <v>60</v>
      </c>
      <c r="S84" s="2" t="s">
        <v>61</v>
      </c>
      <c r="T84" s="2" t="s">
        <v>61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2" t="s">
        <v>50</v>
      </c>
      <c r="AS84" s="2" t="s">
        <v>50</v>
      </c>
      <c r="AT84" s="3"/>
      <c r="AU84" s="2" t="s">
        <v>180</v>
      </c>
      <c r="AV84" s="3">
        <v>63</v>
      </c>
    </row>
    <row r="85" spans="1:48" ht="30" customHeight="1" x14ac:dyDescent="0.3">
      <c r="A85" s="16" t="s">
        <v>181</v>
      </c>
      <c r="B85" s="16" t="s">
        <v>182</v>
      </c>
      <c r="C85" s="16" t="s">
        <v>109</v>
      </c>
      <c r="D85" s="14">
        <v>66</v>
      </c>
      <c r="E85" s="15"/>
      <c r="F85" s="15"/>
      <c r="G85" s="15"/>
      <c r="H85" s="15"/>
      <c r="I85" s="15"/>
      <c r="J85" s="15"/>
      <c r="K85" s="15"/>
      <c r="L85" s="15"/>
      <c r="M85" s="16"/>
      <c r="N85" s="2" t="s">
        <v>183</v>
      </c>
      <c r="O85" s="2" t="s">
        <v>50</v>
      </c>
      <c r="P85" s="2" t="s">
        <v>50</v>
      </c>
      <c r="Q85" s="2" t="s">
        <v>147</v>
      </c>
      <c r="R85" s="2" t="s">
        <v>60</v>
      </c>
      <c r="S85" s="2" t="s">
        <v>61</v>
      </c>
      <c r="T85" s="2" t="s">
        <v>61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2" t="s">
        <v>50</v>
      </c>
      <c r="AS85" s="2" t="s">
        <v>50</v>
      </c>
      <c r="AT85" s="3"/>
      <c r="AU85" s="2" t="s">
        <v>184</v>
      </c>
      <c r="AV85" s="3">
        <v>56</v>
      </c>
    </row>
    <row r="86" spans="1:48" ht="30" customHeight="1" x14ac:dyDescent="0.3">
      <c r="A86" s="16" t="s">
        <v>185</v>
      </c>
      <c r="B86" s="16" t="s">
        <v>50</v>
      </c>
      <c r="C86" s="16" t="s">
        <v>186</v>
      </c>
      <c r="D86" s="14">
        <v>33</v>
      </c>
      <c r="E86" s="15"/>
      <c r="F86" s="15"/>
      <c r="G86" s="15"/>
      <c r="H86" s="15"/>
      <c r="I86" s="15"/>
      <c r="J86" s="15"/>
      <c r="K86" s="15"/>
      <c r="L86" s="15"/>
      <c r="M86" s="16"/>
      <c r="N86" s="2" t="s">
        <v>187</v>
      </c>
      <c r="O86" s="2" t="s">
        <v>50</v>
      </c>
      <c r="P86" s="2" t="s">
        <v>50</v>
      </c>
      <c r="Q86" s="2" t="s">
        <v>147</v>
      </c>
      <c r="R86" s="2" t="s">
        <v>60</v>
      </c>
      <c r="S86" s="2" t="s">
        <v>61</v>
      </c>
      <c r="T86" s="2" t="s">
        <v>61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2" t="s">
        <v>50</v>
      </c>
      <c r="AS86" s="2" t="s">
        <v>50</v>
      </c>
      <c r="AT86" s="3"/>
      <c r="AU86" s="2" t="s">
        <v>188</v>
      </c>
      <c r="AV86" s="3">
        <v>110</v>
      </c>
    </row>
    <row r="87" spans="1:48" ht="30" customHeight="1" x14ac:dyDescent="0.3">
      <c r="A87" s="14"/>
      <c r="B87" s="14"/>
      <c r="C87" s="14"/>
      <c r="D87" s="14"/>
      <c r="E87" s="15"/>
      <c r="F87" s="15"/>
      <c r="G87" s="15"/>
      <c r="H87" s="15"/>
      <c r="I87" s="15"/>
      <c r="J87" s="15"/>
      <c r="K87" s="15"/>
      <c r="L87" s="15"/>
      <c r="M87" s="14"/>
      <c r="Q87" s="1" t="s">
        <v>147</v>
      </c>
    </row>
    <row r="88" spans="1:48" ht="30" customHeight="1" x14ac:dyDescent="0.3">
      <c r="A88" s="14"/>
      <c r="B88" s="14"/>
      <c r="C88" s="14"/>
      <c r="D88" s="14"/>
      <c r="E88" s="15"/>
      <c r="F88" s="15"/>
      <c r="G88" s="15"/>
      <c r="H88" s="15"/>
      <c r="I88" s="15"/>
      <c r="J88" s="15"/>
      <c r="K88" s="15"/>
      <c r="L88" s="15"/>
      <c r="M88" s="14"/>
      <c r="Q88" s="1" t="s">
        <v>147</v>
      </c>
    </row>
    <row r="89" spans="1:48" ht="30" customHeight="1" x14ac:dyDescent="0.3">
      <c r="A89" s="14"/>
      <c r="B89" s="14"/>
      <c r="C89" s="14"/>
      <c r="D89" s="14"/>
      <c r="E89" s="15"/>
      <c r="F89" s="15"/>
      <c r="G89" s="15"/>
      <c r="H89" s="15"/>
      <c r="I89" s="15"/>
      <c r="J89" s="15"/>
      <c r="K89" s="15"/>
      <c r="L89" s="15"/>
      <c r="M89" s="14"/>
      <c r="Q89" s="1" t="s">
        <v>147</v>
      </c>
    </row>
    <row r="90" spans="1:48" ht="30" customHeight="1" x14ac:dyDescent="0.3">
      <c r="A90" s="14"/>
      <c r="B90" s="14"/>
      <c r="C90" s="14"/>
      <c r="D90" s="14"/>
      <c r="E90" s="15"/>
      <c r="F90" s="15"/>
      <c r="G90" s="15"/>
      <c r="H90" s="15"/>
      <c r="I90" s="15"/>
      <c r="J90" s="15"/>
      <c r="K90" s="15"/>
      <c r="L90" s="15"/>
      <c r="M90" s="14"/>
      <c r="Q90" s="1" t="s">
        <v>147</v>
      </c>
    </row>
    <row r="91" spans="1:48" ht="30" customHeight="1" x14ac:dyDescent="0.3">
      <c r="A91" s="14"/>
      <c r="B91" s="14"/>
      <c r="C91" s="14"/>
      <c r="D91" s="14"/>
      <c r="E91" s="15"/>
      <c r="F91" s="15"/>
      <c r="G91" s="15"/>
      <c r="H91" s="15"/>
      <c r="I91" s="15"/>
      <c r="J91" s="15"/>
      <c r="K91" s="15"/>
      <c r="L91" s="15"/>
      <c r="M91" s="14"/>
      <c r="Q91" s="1" t="s">
        <v>147</v>
      </c>
    </row>
    <row r="92" spans="1:48" ht="30" customHeight="1" x14ac:dyDescent="0.3">
      <c r="A92" s="14"/>
      <c r="B92" s="14"/>
      <c r="C92" s="14"/>
      <c r="D92" s="14"/>
      <c r="E92" s="15"/>
      <c r="F92" s="15"/>
      <c r="G92" s="15"/>
      <c r="H92" s="15"/>
      <c r="I92" s="15"/>
      <c r="J92" s="15"/>
      <c r="K92" s="15"/>
      <c r="L92" s="15"/>
      <c r="M92" s="14"/>
      <c r="Q92" s="1" t="s">
        <v>147</v>
      </c>
    </row>
    <row r="93" spans="1:48" ht="30" customHeight="1" x14ac:dyDescent="0.3">
      <c r="A93" s="14"/>
      <c r="B93" s="14"/>
      <c r="C93" s="14"/>
      <c r="D93" s="14"/>
      <c r="E93" s="15"/>
      <c r="F93" s="15"/>
      <c r="G93" s="15"/>
      <c r="H93" s="15"/>
      <c r="I93" s="15"/>
      <c r="J93" s="15"/>
      <c r="K93" s="15"/>
      <c r="L93" s="15"/>
      <c r="M93" s="14"/>
      <c r="Q93" s="1" t="s">
        <v>147</v>
      </c>
    </row>
    <row r="94" spans="1:48" ht="30" customHeight="1" x14ac:dyDescent="0.3">
      <c r="A94" s="14"/>
      <c r="B94" s="14"/>
      <c r="C94" s="14"/>
      <c r="D94" s="14"/>
      <c r="E94" s="15"/>
      <c r="F94" s="15"/>
      <c r="G94" s="15"/>
      <c r="H94" s="15"/>
      <c r="I94" s="15"/>
      <c r="J94" s="15"/>
      <c r="K94" s="15"/>
      <c r="L94" s="15"/>
      <c r="M94" s="14"/>
      <c r="Q94" s="1" t="s">
        <v>147</v>
      </c>
    </row>
    <row r="95" spans="1:48" ht="30" customHeight="1" x14ac:dyDescent="0.3">
      <c r="A95" s="14"/>
      <c r="B95" s="14"/>
      <c r="C95" s="14"/>
      <c r="D95" s="14"/>
      <c r="E95" s="15"/>
      <c r="F95" s="15"/>
      <c r="G95" s="15"/>
      <c r="H95" s="15"/>
      <c r="I95" s="15"/>
      <c r="J95" s="15"/>
      <c r="K95" s="15"/>
      <c r="L95" s="15"/>
      <c r="M95" s="14"/>
      <c r="Q95" s="1" t="s">
        <v>147</v>
      </c>
    </row>
    <row r="96" spans="1:48" ht="30" customHeight="1" x14ac:dyDescent="0.3">
      <c r="A96" s="14"/>
      <c r="B96" s="14"/>
      <c r="C96" s="14"/>
      <c r="D96" s="14"/>
      <c r="E96" s="15"/>
      <c r="F96" s="15"/>
      <c r="G96" s="15"/>
      <c r="H96" s="15"/>
      <c r="I96" s="15"/>
      <c r="J96" s="15"/>
      <c r="K96" s="15"/>
      <c r="L96" s="15"/>
      <c r="M96" s="14"/>
      <c r="Q96" s="1" t="s">
        <v>147</v>
      </c>
    </row>
    <row r="97" spans="1:48" ht="30" customHeight="1" x14ac:dyDescent="0.3">
      <c r="A97" s="14"/>
      <c r="B97" s="14"/>
      <c r="C97" s="14"/>
      <c r="D97" s="14"/>
      <c r="E97" s="15"/>
      <c r="F97" s="15"/>
      <c r="G97" s="15"/>
      <c r="H97" s="15"/>
      <c r="I97" s="15"/>
      <c r="J97" s="15"/>
      <c r="K97" s="15"/>
      <c r="L97" s="15"/>
      <c r="M97" s="14"/>
      <c r="Q97" s="1" t="s">
        <v>147</v>
      </c>
    </row>
    <row r="98" spans="1:48" ht="30" customHeight="1" x14ac:dyDescent="0.3">
      <c r="A98" s="14"/>
      <c r="B98" s="14"/>
      <c r="C98" s="14"/>
      <c r="D98" s="14"/>
      <c r="E98" s="15"/>
      <c r="F98" s="15"/>
      <c r="G98" s="15"/>
      <c r="H98" s="15"/>
      <c r="I98" s="15"/>
      <c r="J98" s="15"/>
      <c r="K98" s="15"/>
      <c r="L98" s="15"/>
      <c r="M98" s="14"/>
      <c r="Q98" s="1" t="s">
        <v>147</v>
      </c>
    </row>
    <row r="99" spans="1:48" ht="30" customHeight="1" x14ac:dyDescent="0.3">
      <c r="A99" s="16" t="s">
        <v>95</v>
      </c>
      <c r="B99" s="14"/>
      <c r="C99" s="14"/>
      <c r="D99" s="14"/>
      <c r="E99" s="15"/>
      <c r="F99" s="15"/>
      <c r="G99" s="15"/>
      <c r="H99" s="15"/>
      <c r="I99" s="15"/>
      <c r="J99" s="15"/>
      <c r="K99" s="15"/>
      <c r="L99" s="15"/>
      <c r="M99" s="14"/>
      <c r="N99" t="s">
        <v>96</v>
      </c>
    </row>
    <row r="100" spans="1:48" ht="30" customHeight="1" x14ac:dyDescent="0.3">
      <c r="A100" s="16" t="s">
        <v>189</v>
      </c>
      <c r="B100" s="16" t="s">
        <v>50</v>
      </c>
      <c r="C100" s="14"/>
      <c r="D100" s="14"/>
      <c r="E100" s="15"/>
      <c r="F100" s="15"/>
      <c r="G100" s="15"/>
      <c r="H100" s="15"/>
      <c r="I100" s="15"/>
      <c r="J100" s="15"/>
      <c r="K100" s="15"/>
      <c r="L100" s="15"/>
      <c r="M100" s="14"/>
      <c r="N100" s="3"/>
      <c r="O100" s="3"/>
      <c r="P100" s="3"/>
      <c r="Q100" s="2" t="s">
        <v>190</v>
      </c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</row>
    <row r="101" spans="1:48" ht="30" customHeight="1" x14ac:dyDescent="0.3">
      <c r="A101" s="16" t="s">
        <v>191</v>
      </c>
      <c r="B101" s="16" t="s">
        <v>192</v>
      </c>
      <c r="C101" s="16" t="s">
        <v>193</v>
      </c>
      <c r="D101" s="14">
        <v>77</v>
      </c>
      <c r="E101" s="15"/>
      <c r="F101" s="15"/>
      <c r="G101" s="15"/>
      <c r="H101" s="15"/>
      <c r="I101" s="15"/>
      <c r="J101" s="15"/>
      <c r="K101" s="15"/>
      <c r="L101" s="15"/>
      <c r="M101" s="16"/>
      <c r="N101" s="2" t="s">
        <v>194</v>
      </c>
      <c r="O101" s="2" t="s">
        <v>50</v>
      </c>
      <c r="P101" s="2" t="s">
        <v>50</v>
      </c>
      <c r="Q101" s="2" t="s">
        <v>190</v>
      </c>
      <c r="R101" s="2" t="s">
        <v>61</v>
      </c>
      <c r="S101" s="2" t="s">
        <v>61</v>
      </c>
      <c r="T101" s="2" t="s">
        <v>60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50</v>
      </c>
      <c r="AS101" s="2" t="s">
        <v>50</v>
      </c>
      <c r="AT101" s="3"/>
      <c r="AU101" s="2" t="s">
        <v>195</v>
      </c>
      <c r="AV101" s="3">
        <v>120</v>
      </c>
    </row>
    <row r="102" spans="1:48" ht="30" customHeight="1" x14ac:dyDescent="0.3">
      <c r="A102" s="16" t="s">
        <v>196</v>
      </c>
      <c r="B102" s="16" t="s">
        <v>197</v>
      </c>
      <c r="C102" s="16" t="s">
        <v>75</v>
      </c>
      <c r="D102" s="14">
        <v>34</v>
      </c>
      <c r="E102" s="15"/>
      <c r="F102" s="15"/>
      <c r="G102" s="15"/>
      <c r="H102" s="15"/>
      <c r="I102" s="15"/>
      <c r="J102" s="15"/>
      <c r="K102" s="15"/>
      <c r="L102" s="15"/>
      <c r="M102" s="16"/>
      <c r="N102" s="2" t="s">
        <v>198</v>
      </c>
      <c r="O102" s="2" t="s">
        <v>50</v>
      </c>
      <c r="P102" s="2" t="s">
        <v>50</v>
      </c>
      <c r="Q102" s="2" t="s">
        <v>190</v>
      </c>
      <c r="R102" s="2" t="s">
        <v>60</v>
      </c>
      <c r="S102" s="2" t="s">
        <v>61</v>
      </c>
      <c r="T102" s="2" t="s">
        <v>61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50</v>
      </c>
      <c r="AS102" s="2" t="s">
        <v>50</v>
      </c>
      <c r="AT102" s="3"/>
      <c r="AU102" s="2" t="s">
        <v>199</v>
      </c>
      <c r="AV102" s="3">
        <v>66</v>
      </c>
    </row>
    <row r="103" spans="1:48" ht="30" customHeight="1" x14ac:dyDescent="0.3">
      <c r="A103" s="16" t="s">
        <v>196</v>
      </c>
      <c r="B103" s="16" t="s">
        <v>200</v>
      </c>
      <c r="C103" s="16" t="s">
        <v>75</v>
      </c>
      <c r="D103" s="14">
        <v>17</v>
      </c>
      <c r="E103" s="15"/>
      <c r="F103" s="15"/>
      <c r="G103" s="15"/>
      <c r="H103" s="15"/>
      <c r="I103" s="15"/>
      <c r="J103" s="15"/>
      <c r="K103" s="15"/>
      <c r="L103" s="15"/>
      <c r="M103" s="16"/>
      <c r="N103" s="2" t="s">
        <v>201</v>
      </c>
      <c r="O103" s="2" t="s">
        <v>50</v>
      </c>
      <c r="P103" s="2" t="s">
        <v>50</v>
      </c>
      <c r="Q103" s="2" t="s">
        <v>190</v>
      </c>
      <c r="R103" s="2" t="s">
        <v>60</v>
      </c>
      <c r="S103" s="2" t="s">
        <v>61</v>
      </c>
      <c r="T103" s="2" t="s">
        <v>61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50</v>
      </c>
      <c r="AS103" s="2" t="s">
        <v>50</v>
      </c>
      <c r="AT103" s="3"/>
      <c r="AU103" s="2" t="s">
        <v>202</v>
      </c>
      <c r="AV103" s="3">
        <v>67</v>
      </c>
    </row>
    <row r="104" spans="1:48" ht="30" customHeight="1" x14ac:dyDescent="0.3">
      <c r="A104" s="16" t="s">
        <v>196</v>
      </c>
      <c r="B104" s="16" t="s">
        <v>203</v>
      </c>
      <c r="C104" s="16" t="s">
        <v>75</v>
      </c>
      <c r="D104" s="14">
        <v>34</v>
      </c>
      <c r="E104" s="15"/>
      <c r="F104" s="15"/>
      <c r="G104" s="15"/>
      <c r="H104" s="15"/>
      <c r="I104" s="15"/>
      <c r="J104" s="15"/>
      <c r="K104" s="15"/>
      <c r="L104" s="15"/>
      <c r="M104" s="16"/>
      <c r="N104" s="2" t="s">
        <v>204</v>
      </c>
      <c r="O104" s="2" t="s">
        <v>50</v>
      </c>
      <c r="P104" s="2" t="s">
        <v>50</v>
      </c>
      <c r="Q104" s="2" t="s">
        <v>190</v>
      </c>
      <c r="R104" s="2" t="s">
        <v>60</v>
      </c>
      <c r="S104" s="2" t="s">
        <v>61</v>
      </c>
      <c r="T104" s="2" t="s">
        <v>61</v>
      </c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2" t="s">
        <v>50</v>
      </c>
      <c r="AS104" s="2" t="s">
        <v>50</v>
      </c>
      <c r="AT104" s="3"/>
      <c r="AU104" s="2" t="s">
        <v>205</v>
      </c>
      <c r="AV104" s="3">
        <v>68</v>
      </c>
    </row>
    <row r="105" spans="1:48" ht="30" customHeight="1" x14ac:dyDescent="0.3">
      <c r="A105" s="16" t="s">
        <v>196</v>
      </c>
      <c r="B105" s="16" t="s">
        <v>206</v>
      </c>
      <c r="C105" s="16" t="s">
        <v>75</v>
      </c>
      <c r="D105" s="14">
        <v>3</v>
      </c>
      <c r="E105" s="15"/>
      <c r="F105" s="15"/>
      <c r="G105" s="15"/>
      <c r="H105" s="15"/>
      <c r="I105" s="15"/>
      <c r="J105" s="15"/>
      <c r="K105" s="15"/>
      <c r="L105" s="15"/>
      <c r="M105" s="16"/>
      <c r="N105" s="2" t="s">
        <v>207</v>
      </c>
      <c r="O105" s="2" t="s">
        <v>50</v>
      </c>
      <c r="P105" s="2" t="s">
        <v>50</v>
      </c>
      <c r="Q105" s="2" t="s">
        <v>190</v>
      </c>
      <c r="R105" s="2" t="s">
        <v>60</v>
      </c>
      <c r="S105" s="2" t="s">
        <v>61</v>
      </c>
      <c r="T105" s="2" t="s">
        <v>61</v>
      </c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2" t="s">
        <v>50</v>
      </c>
      <c r="AS105" s="2" t="s">
        <v>50</v>
      </c>
      <c r="AT105" s="3"/>
      <c r="AU105" s="2" t="s">
        <v>208</v>
      </c>
      <c r="AV105" s="3">
        <v>69</v>
      </c>
    </row>
    <row r="106" spans="1:48" ht="30" customHeight="1" x14ac:dyDescent="0.3">
      <c r="A106" s="16" t="s">
        <v>209</v>
      </c>
      <c r="B106" s="16" t="s">
        <v>210</v>
      </c>
      <c r="C106" s="16" t="s">
        <v>75</v>
      </c>
      <c r="D106" s="14">
        <v>86</v>
      </c>
      <c r="E106" s="15"/>
      <c r="F106" s="15"/>
      <c r="G106" s="15"/>
      <c r="H106" s="15"/>
      <c r="I106" s="15"/>
      <c r="J106" s="15"/>
      <c r="K106" s="15"/>
      <c r="L106" s="15"/>
      <c r="M106" s="16"/>
      <c r="N106" s="2" t="s">
        <v>211</v>
      </c>
      <c r="O106" s="2" t="s">
        <v>50</v>
      </c>
      <c r="P106" s="2" t="s">
        <v>50</v>
      </c>
      <c r="Q106" s="2" t="s">
        <v>190</v>
      </c>
      <c r="R106" s="2" t="s">
        <v>60</v>
      </c>
      <c r="S106" s="2" t="s">
        <v>61</v>
      </c>
      <c r="T106" s="2" t="s">
        <v>61</v>
      </c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2" t="s">
        <v>50</v>
      </c>
      <c r="AS106" s="2" t="s">
        <v>50</v>
      </c>
      <c r="AT106" s="3"/>
      <c r="AU106" s="2" t="s">
        <v>212</v>
      </c>
      <c r="AV106" s="3">
        <v>52</v>
      </c>
    </row>
    <row r="107" spans="1:48" ht="30" customHeight="1" x14ac:dyDescent="0.3">
      <c r="A107" s="14"/>
      <c r="B107" s="14"/>
      <c r="C107" s="14"/>
      <c r="D107" s="14"/>
      <c r="E107" s="15"/>
      <c r="F107" s="15"/>
      <c r="G107" s="15"/>
      <c r="H107" s="15"/>
      <c r="I107" s="15"/>
      <c r="J107" s="15"/>
      <c r="K107" s="15"/>
      <c r="L107" s="15"/>
      <c r="M107" s="14"/>
      <c r="Q107" s="1" t="s">
        <v>190</v>
      </c>
    </row>
    <row r="108" spans="1:48" ht="30" customHeight="1" x14ac:dyDescent="0.3">
      <c r="A108" s="14"/>
      <c r="B108" s="14"/>
      <c r="C108" s="14"/>
      <c r="D108" s="14"/>
      <c r="E108" s="15"/>
      <c r="F108" s="15"/>
      <c r="G108" s="15"/>
      <c r="H108" s="15"/>
      <c r="I108" s="15"/>
      <c r="J108" s="15"/>
      <c r="K108" s="15"/>
      <c r="L108" s="15"/>
      <c r="M108" s="14"/>
      <c r="Q108" s="1" t="s">
        <v>190</v>
      </c>
    </row>
    <row r="109" spans="1:48" ht="30" customHeight="1" x14ac:dyDescent="0.3">
      <c r="A109" s="14"/>
      <c r="B109" s="14"/>
      <c r="C109" s="14"/>
      <c r="D109" s="14"/>
      <c r="E109" s="15"/>
      <c r="F109" s="15"/>
      <c r="G109" s="15"/>
      <c r="H109" s="15"/>
      <c r="I109" s="15"/>
      <c r="J109" s="15"/>
      <c r="K109" s="15"/>
      <c r="L109" s="15"/>
      <c r="M109" s="14"/>
      <c r="Q109" s="1" t="s">
        <v>190</v>
      </c>
    </row>
    <row r="110" spans="1:48" ht="30" customHeight="1" x14ac:dyDescent="0.3">
      <c r="A110" s="14"/>
      <c r="B110" s="14"/>
      <c r="C110" s="14"/>
      <c r="D110" s="14"/>
      <c r="E110" s="15"/>
      <c r="F110" s="15"/>
      <c r="G110" s="15"/>
      <c r="H110" s="15"/>
      <c r="I110" s="15"/>
      <c r="J110" s="15"/>
      <c r="K110" s="15"/>
      <c r="L110" s="15"/>
      <c r="M110" s="14"/>
      <c r="Q110" s="1" t="s">
        <v>190</v>
      </c>
    </row>
    <row r="111" spans="1:48" ht="30" customHeight="1" x14ac:dyDescent="0.3">
      <c r="A111" s="14"/>
      <c r="B111" s="14"/>
      <c r="C111" s="14"/>
      <c r="D111" s="14"/>
      <c r="E111" s="15"/>
      <c r="F111" s="15"/>
      <c r="G111" s="15"/>
      <c r="H111" s="15"/>
      <c r="I111" s="15"/>
      <c r="J111" s="15"/>
      <c r="K111" s="15"/>
      <c r="L111" s="15"/>
      <c r="M111" s="14"/>
      <c r="Q111" s="1" t="s">
        <v>190</v>
      </c>
    </row>
    <row r="112" spans="1:48" ht="30" customHeight="1" x14ac:dyDescent="0.3">
      <c r="A112" s="14"/>
      <c r="B112" s="14"/>
      <c r="C112" s="14"/>
      <c r="D112" s="14"/>
      <c r="E112" s="15"/>
      <c r="F112" s="15"/>
      <c r="G112" s="15"/>
      <c r="H112" s="15"/>
      <c r="I112" s="15"/>
      <c r="J112" s="15"/>
      <c r="K112" s="15"/>
      <c r="L112" s="15"/>
      <c r="M112" s="14"/>
      <c r="Q112" s="1" t="s">
        <v>190</v>
      </c>
    </row>
    <row r="113" spans="1:48" ht="30" customHeight="1" x14ac:dyDescent="0.3">
      <c r="A113" s="14"/>
      <c r="B113" s="14"/>
      <c r="C113" s="14"/>
      <c r="D113" s="14"/>
      <c r="E113" s="15"/>
      <c r="F113" s="15"/>
      <c r="G113" s="15"/>
      <c r="H113" s="15"/>
      <c r="I113" s="15"/>
      <c r="J113" s="15"/>
      <c r="K113" s="15"/>
      <c r="L113" s="15"/>
      <c r="M113" s="14"/>
      <c r="Q113" s="1" t="s">
        <v>190</v>
      </c>
    </row>
    <row r="114" spans="1:48" ht="30" customHeight="1" x14ac:dyDescent="0.3">
      <c r="A114" s="14"/>
      <c r="B114" s="14"/>
      <c r="C114" s="14"/>
      <c r="D114" s="14"/>
      <c r="E114" s="15"/>
      <c r="F114" s="15"/>
      <c r="G114" s="15"/>
      <c r="H114" s="15"/>
      <c r="I114" s="15"/>
      <c r="J114" s="15"/>
      <c r="K114" s="15"/>
      <c r="L114" s="15"/>
      <c r="M114" s="14"/>
      <c r="Q114" s="1" t="s">
        <v>190</v>
      </c>
    </row>
    <row r="115" spans="1:48" ht="30" customHeight="1" x14ac:dyDescent="0.3">
      <c r="A115" s="14"/>
      <c r="B115" s="14"/>
      <c r="C115" s="14"/>
      <c r="D115" s="14"/>
      <c r="E115" s="15"/>
      <c r="F115" s="15"/>
      <c r="G115" s="15"/>
      <c r="H115" s="15"/>
      <c r="I115" s="15"/>
      <c r="J115" s="15"/>
      <c r="K115" s="15"/>
      <c r="L115" s="15"/>
      <c r="M115" s="14"/>
      <c r="Q115" s="1" t="s">
        <v>190</v>
      </c>
    </row>
    <row r="116" spans="1:48" ht="30" customHeight="1" x14ac:dyDescent="0.3">
      <c r="A116" s="14"/>
      <c r="B116" s="14"/>
      <c r="C116" s="14"/>
      <c r="D116" s="14"/>
      <c r="E116" s="15"/>
      <c r="F116" s="15"/>
      <c r="G116" s="15"/>
      <c r="H116" s="15"/>
      <c r="I116" s="15"/>
      <c r="J116" s="15"/>
      <c r="K116" s="15"/>
      <c r="L116" s="15"/>
      <c r="M116" s="14"/>
      <c r="Q116" s="1" t="s">
        <v>190</v>
      </c>
    </row>
    <row r="117" spans="1:48" ht="30" customHeight="1" x14ac:dyDescent="0.3">
      <c r="A117" s="14"/>
      <c r="B117" s="14"/>
      <c r="C117" s="14"/>
      <c r="D117" s="14"/>
      <c r="E117" s="15"/>
      <c r="F117" s="15"/>
      <c r="G117" s="15"/>
      <c r="H117" s="15"/>
      <c r="I117" s="15"/>
      <c r="J117" s="15"/>
      <c r="K117" s="15"/>
      <c r="L117" s="15"/>
      <c r="M117" s="14"/>
      <c r="Q117" s="1" t="s">
        <v>190</v>
      </c>
    </row>
    <row r="118" spans="1:48" ht="30" customHeight="1" x14ac:dyDescent="0.3">
      <c r="A118" s="14"/>
      <c r="B118" s="14"/>
      <c r="C118" s="14"/>
      <c r="D118" s="14"/>
      <c r="E118" s="15"/>
      <c r="F118" s="15"/>
      <c r="G118" s="15"/>
      <c r="H118" s="15"/>
      <c r="I118" s="15"/>
      <c r="J118" s="15"/>
      <c r="K118" s="15"/>
      <c r="L118" s="15"/>
      <c r="M118" s="14"/>
      <c r="Q118" s="1" t="s">
        <v>190</v>
      </c>
    </row>
    <row r="119" spans="1:48" ht="30" customHeight="1" x14ac:dyDescent="0.3">
      <c r="A119" s="14"/>
      <c r="B119" s="14"/>
      <c r="C119" s="14"/>
      <c r="D119" s="14"/>
      <c r="E119" s="15"/>
      <c r="F119" s="15"/>
      <c r="G119" s="15"/>
      <c r="H119" s="15"/>
      <c r="I119" s="15"/>
      <c r="J119" s="15"/>
      <c r="K119" s="15"/>
      <c r="L119" s="15"/>
      <c r="M119" s="14"/>
      <c r="Q119" s="1" t="s">
        <v>190</v>
      </c>
    </row>
    <row r="120" spans="1:48" ht="30" customHeight="1" x14ac:dyDescent="0.3">
      <c r="A120" s="14"/>
      <c r="B120" s="14"/>
      <c r="C120" s="14"/>
      <c r="D120" s="14"/>
      <c r="E120" s="15"/>
      <c r="F120" s="15"/>
      <c r="G120" s="15"/>
      <c r="H120" s="15"/>
      <c r="I120" s="15"/>
      <c r="J120" s="15"/>
      <c r="K120" s="15"/>
      <c r="L120" s="15"/>
      <c r="M120" s="14"/>
      <c r="Q120" s="1" t="s">
        <v>190</v>
      </c>
    </row>
    <row r="121" spans="1:48" ht="30" customHeight="1" x14ac:dyDescent="0.3">
      <c r="A121" s="14"/>
      <c r="B121" s="14"/>
      <c r="C121" s="14"/>
      <c r="D121" s="14"/>
      <c r="E121" s="15"/>
      <c r="F121" s="15"/>
      <c r="G121" s="15"/>
      <c r="H121" s="15"/>
      <c r="I121" s="15"/>
      <c r="J121" s="15"/>
      <c r="K121" s="15"/>
      <c r="L121" s="15"/>
      <c r="M121" s="14"/>
      <c r="Q121" s="1" t="s">
        <v>190</v>
      </c>
    </row>
    <row r="122" spans="1:48" ht="30" customHeight="1" x14ac:dyDescent="0.3">
      <c r="A122" s="14"/>
      <c r="B122" s="14"/>
      <c r="C122" s="14"/>
      <c r="D122" s="14"/>
      <c r="E122" s="15"/>
      <c r="F122" s="15"/>
      <c r="G122" s="15"/>
      <c r="H122" s="15"/>
      <c r="I122" s="15"/>
      <c r="J122" s="15"/>
      <c r="K122" s="15"/>
      <c r="L122" s="15"/>
      <c r="M122" s="14"/>
      <c r="Q122" s="1" t="s">
        <v>190</v>
      </c>
    </row>
    <row r="123" spans="1:48" ht="30" customHeight="1" x14ac:dyDescent="0.3">
      <c r="A123" s="16" t="s">
        <v>95</v>
      </c>
      <c r="B123" s="14"/>
      <c r="C123" s="14"/>
      <c r="D123" s="14"/>
      <c r="E123" s="15"/>
      <c r="F123" s="15"/>
      <c r="G123" s="15"/>
      <c r="H123" s="15"/>
      <c r="I123" s="15"/>
      <c r="J123" s="15"/>
      <c r="K123" s="15"/>
      <c r="L123" s="15"/>
      <c r="M123" s="14"/>
      <c r="N123" t="s">
        <v>96</v>
      </c>
    </row>
    <row r="124" spans="1:48" ht="30" customHeight="1" x14ac:dyDescent="0.3">
      <c r="A124" s="16" t="s">
        <v>213</v>
      </c>
      <c r="B124" s="16" t="s">
        <v>50</v>
      </c>
      <c r="C124" s="14"/>
      <c r="D124" s="14"/>
      <c r="E124" s="15"/>
      <c r="F124" s="15"/>
      <c r="G124" s="15"/>
      <c r="H124" s="15"/>
      <c r="I124" s="15"/>
      <c r="J124" s="15"/>
      <c r="K124" s="15"/>
      <c r="L124" s="15"/>
      <c r="M124" s="14"/>
      <c r="N124" s="3"/>
      <c r="O124" s="3"/>
      <c r="P124" s="3"/>
      <c r="Q124" s="2" t="s">
        <v>214</v>
      </c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</row>
    <row r="125" spans="1:48" ht="30" customHeight="1" x14ac:dyDescent="0.3">
      <c r="A125" s="16" t="s">
        <v>215</v>
      </c>
      <c r="B125" s="16" t="s">
        <v>216</v>
      </c>
      <c r="C125" s="16" t="s">
        <v>75</v>
      </c>
      <c r="D125" s="14">
        <v>76</v>
      </c>
      <c r="E125" s="15"/>
      <c r="F125" s="15"/>
      <c r="G125" s="15"/>
      <c r="H125" s="15"/>
      <c r="I125" s="15"/>
      <c r="J125" s="15"/>
      <c r="K125" s="15"/>
      <c r="L125" s="15"/>
      <c r="M125" s="16"/>
      <c r="N125" s="2" t="s">
        <v>217</v>
      </c>
      <c r="O125" s="2" t="s">
        <v>50</v>
      </c>
      <c r="P125" s="2" t="s">
        <v>50</v>
      </c>
      <c r="Q125" s="2" t="s">
        <v>214</v>
      </c>
      <c r="R125" s="2" t="s">
        <v>60</v>
      </c>
      <c r="S125" s="2" t="s">
        <v>61</v>
      </c>
      <c r="T125" s="2" t="s">
        <v>61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50</v>
      </c>
      <c r="AS125" s="2" t="s">
        <v>50</v>
      </c>
      <c r="AT125" s="3"/>
      <c r="AU125" s="2" t="s">
        <v>218</v>
      </c>
      <c r="AV125" s="3">
        <v>112</v>
      </c>
    </row>
    <row r="126" spans="1:48" ht="30" customHeight="1" x14ac:dyDescent="0.3">
      <c r="A126" s="16" t="s">
        <v>219</v>
      </c>
      <c r="B126" s="16" t="s">
        <v>220</v>
      </c>
      <c r="C126" s="16" t="s">
        <v>75</v>
      </c>
      <c r="D126" s="14">
        <v>63</v>
      </c>
      <c r="E126" s="15"/>
      <c r="F126" s="15"/>
      <c r="G126" s="15"/>
      <c r="H126" s="15"/>
      <c r="I126" s="15"/>
      <c r="J126" s="15"/>
      <c r="K126" s="15"/>
      <c r="L126" s="15"/>
      <c r="M126" s="16"/>
      <c r="N126" s="2" t="s">
        <v>221</v>
      </c>
      <c r="O126" s="2" t="s">
        <v>50</v>
      </c>
      <c r="P126" s="2" t="s">
        <v>50</v>
      </c>
      <c r="Q126" s="2" t="s">
        <v>214</v>
      </c>
      <c r="R126" s="2" t="s">
        <v>60</v>
      </c>
      <c r="S126" s="2" t="s">
        <v>61</v>
      </c>
      <c r="T126" s="2" t="s">
        <v>61</v>
      </c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2" t="s">
        <v>50</v>
      </c>
      <c r="AS126" s="2" t="s">
        <v>50</v>
      </c>
      <c r="AT126" s="3"/>
      <c r="AU126" s="2" t="s">
        <v>222</v>
      </c>
      <c r="AV126" s="3">
        <v>32</v>
      </c>
    </row>
    <row r="127" spans="1:48" ht="30" customHeight="1" x14ac:dyDescent="0.3">
      <c r="A127" s="16" t="s">
        <v>223</v>
      </c>
      <c r="B127" s="16" t="s">
        <v>224</v>
      </c>
      <c r="C127" s="16" t="s">
        <v>75</v>
      </c>
      <c r="D127" s="14">
        <v>20</v>
      </c>
      <c r="E127" s="15"/>
      <c r="F127" s="15"/>
      <c r="G127" s="15"/>
      <c r="H127" s="15"/>
      <c r="I127" s="15"/>
      <c r="J127" s="15"/>
      <c r="K127" s="15"/>
      <c r="L127" s="15"/>
      <c r="M127" s="16"/>
      <c r="N127" s="2" t="s">
        <v>225</v>
      </c>
      <c r="O127" s="2" t="s">
        <v>50</v>
      </c>
      <c r="P127" s="2" t="s">
        <v>50</v>
      </c>
      <c r="Q127" s="2" t="s">
        <v>214</v>
      </c>
      <c r="R127" s="2" t="s">
        <v>60</v>
      </c>
      <c r="S127" s="2" t="s">
        <v>61</v>
      </c>
      <c r="T127" s="2" t="s">
        <v>61</v>
      </c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2" t="s">
        <v>50</v>
      </c>
      <c r="AS127" s="2" t="s">
        <v>50</v>
      </c>
      <c r="AT127" s="3"/>
      <c r="AU127" s="2" t="s">
        <v>226</v>
      </c>
      <c r="AV127" s="3">
        <v>117</v>
      </c>
    </row>
    <row r="128" spans="1:48" ht="30" customHeight="1" x14ac:dyDescent="0.3">
      <c r="A128" s="16" t="s">
        <v>227</v>
      </c>
      <c r="B128" s="16" t="s">
        <v>228</v>
      </c>
      <c r="C128" s="16" t="s">
        <v>70</v>
      </c>
      <c r="D128" s="14">
        <v>27</v>
      </c>
      <c r="E128" s="15"/>
      <c r="F128" s="15"/>
      <c r="G128" s="15"/>
      <c r="H128" s="15"/>
      <c r="I128" s="15"/>
      <c r="J128" s="15"/>
      <c r="K128" s="15"/>
      <c r="L128" s="15"/>
      <c r="M128" s="16"/>
      <c r="N128" s="2" t="s">
        <v>229</v>
      </c>
      <c r="O128" s="2" t="s">
        <v>50</v>
      </c>
      <c r="P128" s="2" t="s">
        <v>50</v>
      </c>
      <c r="Q128" s="2" t="s">
        <v>214</v>
      </c>
      <c r="R128" s="2" t="s">
        <v>60</v>
      </c>
      <c r="S128" s="2" t="s">
        <v>61</v>
      </c>
      <c r="T128" s="2" t="s">
        <v>61</v>
      </c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2" t="s">
        <v>50</v>
      </c>
      <c r="AS128" s="2" t="s">
        <v>50</v>
      </c>
      <c r="AT128" s="3"/>
      <c r="AU128" s="2" t="s">
        <v>230</v>
      </c>
      <c r="AV128" s="3">
        <v>116</v>
      </c>
    </row>
    <row r="129" spans="1:48" ht="30" customHeight="1" x14ac:dyDescent="0.3">
      <c r="A129" s="16" t="s">
        <v>231</v>
      </c>
      <c r="B129" s="16" t="s">
        <v>232</v>
      </c>
      <c r="C129" s="16" t="s">
        <v>75</v>
      </c>
      <c r="D129" s="14">
        <v>19</v>
      </c>
      <c r="E129" s="15"/>
      <c r="F129" s="15"/>
      <c r="G129" s="15"/>
      <c r="H129" s="15"/>
      <c r="I129" s="15"/>
      <c r="J129" s="15"/>
      <c r="K129" s="15"/>
      <c r="L129" s="15"/>
      <c r="M129" s="16"/>
      <c r="N129" s="2" t="s">
        <v>233</v>
      </c>
      <c r="O129" s="2" t="s">
        <v>50</v>
      </c>
      <c r="P129" s="2" t="s">
        <v>50</v>
      </c>
      <c r="Q129" s="2" t="s">
        <v>214</v>
      </c>
      <c r="R129" s="2" t="s">
        <v>60</v>
      </c>
      <c r="S129" s="2" t="s">
        <v>61</v>
      </c>
      <c r="T129" s="2" t="s">
        <v>61</v>
      </c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2" t="s">
        <v>50</v>
      </c>
      <c r="AS129" s="2" t="s">
        <v>50</v>
      </c>
      <c r="AT129" s="3"/>
      <c r="AU129" s="2" t="s">
        <v>234</v>
      </c>
      <c r="AV129" s="3">
        <v>26</v>
      </c>
    </row>
    <row r="130" spans="1:48" ht="30" customHeight="1" x14ac:dyDescent="0.3">
      <c r="A130" s="16" t="s">
        <v>235</v>
      </c>
      <c r="B130" s="16" t="s">
        <v>236</v>
      </c>
      <c r="C130" s="16" t="s">
        <v>75</v>
      </c>
      <c r="D130" s="14">
        <v>97</v>
      </c>
      <c r="E130" s="15"/>
      <c r="F130" s="15"/>
      <c r="G130" s="15"/>
      <c r="H130" s="15"/>
      <c r="I130" s="15"/>
      <c r="J130" s="15"/>
      <c r="K130" s="15"/>
      <c r="L130" s="15"/>
      <c r="M130" s="16"/>
      <c r="N130" s="2" t="s">
        <v>237</v>
      </c>
      <c r="O130" s="2" t="s">
        <v>50</v>
      </c>
      <c r="P130" s="2" t="s">
        <v>50</v>
      </c>
      <c r="Q130" s="2" t="s">
        <v>214</v>
      </c>
      <c r="R130" s="2" t="s">
        <v>60</v>
      </c>
      <c r="S130" s="2" t="s">
        <v>61</v>
      </c>
      <c r="T130" s="2" t="s">
        <v>61</v>
      </c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2" t="s">
        <v>50</v>
      </c>
      <c r="AS130" s="2" t="s">
        <v>50</v>
      </c>
      <c r="AT130" s="3"/>
      <c r="AU130" s="2" t="s">
        <v>238</v>
      </c>
      <c r="AV130" s="3">
        <v>27</v>
      </c>
    </row>
    <row r="131" spans="1:48" ht="30" customHeight="1" x14ac:dyDescent="0.3">
      <c r="A131" s="16" t="s">
        <v>239</v>
      </c>
      <c r="B131" s="16" t="s">
        <v>240</v>
      </c>
      <c r="C131" s="16" t="s">
        <v>75</v>
      </c>
      <c r="D131" s="14">
        <v>102</v>
      </c>
      <c r="E131" s="15"/>
      <c r="F131" s="15"/>
      <c r="G131" s="15"/>
      <c r="H131" s="15"/>
      <c r="I131" s="15"/>
      <c r="J131" s="15"/>
      <c r="K131" s="15"/>
      <c r="L131" s="15"/>
      <c r="M131" s="16"/>
      <c r="N131" s="2" t="s">
        <v>241</v>
      </c>
      <c r="O131" s="2" t="s">
        <v>50</v>
      </c>
      <c r="P131" s="2" t="s">
        <v>50</v>
      </c>
      <c r="Q131" s="2" t="s">
        <v>214</v>
      </c>
      <c r="R131" s="2" t="s">
        <v>60</v>
      </c>
      <c r="S131" s="2" t="s">
        <v>61</v>
      </c>
      <c r="T131" s="2" t="s">
        <v>61</v>
      </c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2" t="s">
        <v>50</v>
      </c>
      <c r="AS131" s="2" t="s">
        <v>50</v>
      </c>
      <c r="AT131" s="3"/>
      <c r="AU131" s="2" t="s">
        <v>242</v>
      </c>
      <c r="AV131" s="3">
        <v>30</v>
      </c>
    </row>
    <row r="132" spans="1:48" ht="30" customHeight="1" x14ac:dyDescent="0.3">
      <c r="A132" s="16" t="s">
        <v>239</v>
      </c>
      <c r="B132" s="16" t="s">
        <v>243</v>
      </c>
      <c r="C132" s="16" t="s">
        <v>75</v>
      </c>
      <c r="D132" s="14">
        <v>15</v>
      </c>
      <c r="E132" s="15"/>
      <c r="F132" s="15"/>
      <c r="G132" s="15"/>
      <c r="H132" s="15"/>
      <c r="I132" s="15"/>
      <c r="J132" s="15"/>
      <c r="K132" s="15"/>
      <c r="L132" s="15"/>
      <c r="M132" s="16"/>
      <c r="N132" s="2" t="s">
        <v>244</v>
      </c>
      <c r="O132" s="2" t="s">
        <v>50</v>
      </c>
      <c r="P132" s="2" t="s">
        <v>50</v>
      </c>
      <c r="Q132" s="2" t="s">
        <v>214</v>
      </c>
      <c r="R132" s="2" t="s">
        <v>60</v>
      </c>
      <c r="S132" s="2" t="s">
        <v>61</v>
      </c>
      <c r="T132" s="2" t="s">
        <v>61</v>
      </c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2" t="s">
        <v>50</v>
      </c>
      <c r="AS132" s="2" t="s">
        <v>50</v>
      </c>
      <c r="AT132" s="3"/>
      <c r="AU132" s="2" t="s">
        <v>245</v>
      </c>
      <c r="AV132" s="3">
        <v>31</v>
      </c>
    </row>
    <row r="133" spans="1:48" ht="30" customHeight="1" x14ac:dyDescent="0.3">
      <c r="A133" s="16" t="s">
        <v>246</v>
      </c>
      <c r="B133" s="16" t="s">
        <v>247</v>
      </c>
      <c r="C133" s="16" t="s">
        <v>75</v>
      </c>
      <c r="D133" s="14">
        <v>4</v>
      </c>
      <c r="E133" s="15"/>
      <c r="F133" s="15"/>
      <c r="G133" s="15"/>
      <c r="H133" s="15"/>
      <c r="I133" s="15"/>
      <c r="J133" s="15"/>
      <c r="K133" s="15"/>
      <c r="L133" s="15"/>
      <c r="M133" s="16"/>
      <c r="N133" s="2" t="s">
        <v>248</v>
      </c>
      <c r="O133" s="2" t="s">
        <v>50</v>
      </c>
      <c r="P133" s="2" t="s">
        <v>50</v>
      </c>
      <c r="Q133" s="2" t="s">
        <v>214</v>
      </c>
      <c r="R133" s="2" t="s">
        <v>60</v>
      </c>
      <c r="S133" s="2" t="s">
        <v>61</v>
      </c>
      <c r="T133" s="2" t="s">
        <v>61</v>
      </c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2" t="s">
        <v>50</v>
      </c>
      <c r="AS133" s="2" t="s">
        <v>50</v>
      </c>
      <c r="AT133" s="3"/>
      <c r="AU133" s="2" t="s">
        <v>249</v>
      </c>
      <c r="AV133" s="3">
        <v>33</v>
      </c>
    </row>
    <row r="134" spans="1:48" ht="30" customHeight="1" x14ac:dyDescent="0.3">
      <c r="A134" s="16" t="s">
        <v>250</v>
      </c>
      <c r="B134" s="16" t="s">
        <v>251</v>
      </c>
      <c r="C134" s="16" t="s">
        <v>75</v>
      </c>
      <c r="D134" s="14">
        <v>75</v>
      </c>
      <c r="E134" s="15"/>
      <c r="F134" s="15"/>
      <c r="G134" s="15"/>
      <c r="H134" s="15"/>
      <c r="I134" s="15"/>
      <c r="J134" s="15"/>
      <c r="K134" s="15"/>
      <c r="L134" s="15"/>
      <c r="M134" s="16"/>
      <c r="N134" s="2" t="s">
        <v>252</v>
      </c>
      <c r="O134" s="2" t="s">
        <v>50</v>
      </c>
      <c r="P134" s="2" t="s">
        <v>50</v>
      </c>
      <c r="Q134" s="2" t="s">
        <v>214</v>
      </c>
      <c r="R134" s="2" t="s">
        <v>60</v>
      </c>
      <c r="S134" s="2" t="s">
        <v>61</v>
      </c>
      <c r="T134" s="2" t="s">
        <v>61</v>
      </c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2" t="s">
        <v>50</v>
      </c>
      <c r="AS134" s="2" t="s">
        <v>50</v>
      </c>
      <c r="AT134" s="3"/>
      <c r="AU134" s="2" t="s">
        <v>253</v>
      </c>
      <c r="AV134" s="3">
        <v>34</v>
      </c>
    </row>
    <row r="135" spans="1:48" ht="30" customHeight="1" x14ac:dyDescent="0.3">
      <c r="A135" s="16" t="s">
        <v>254</v>
      </c>
      <c r="B135" s="16" t="s">
        <v>255</v>
      </c>
      <c r="C135" s="16" t="s">
        <v>75</v>
      </c>
      <c r="D135" s="14">
        <v>28</v>
      </c>
      <c r="E135" s="15"/>
      <c r="F135" s="15"/>
      <c r="G135" s="15"/>
      <c r="H135" s="15"/>
      <c r="I135" s="15"/>
      <c r="J135" s="15"/>
      <c r="K135" s="15"/>
      <c r="L135" s="15"/>
      <c r="M135" s="16"/>
      <c r="N135" s="2" t="s">
        <v>256</v>
      </c>
      <c r="O135" s="2" t="s">
        <v>50</v>
      </c>
      <c r="P135" s="2" t="s">
        <v>50</v>
      </c>
      <c r="Q135" s="2" t="s">
        <v>214</v>
      </c>
      <c r="R135" s="2" t="s">
        <v>60</v>
      </c>
      <c r="S135" s="2" t="s">
        <v>61</v>
      </c>
      <c r="T135" s="2" t="s">
        <v>61</v>
      </c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2" t="s">
        <v>50</v>
      </c>
      <c r="AS135" s="2" t="s">
        <v>50</v>
      </c>
      <c r="AT135" s="3"/>
      <c r="AU135" s="2" t="s">
        <v>257</v>
      </c>
      <c r="AV135" s="3">
        <v>35</v>
      </c>
    </row>
    <row r="136" spans="1:48" ht="30" customHeight="1" x14ac:dyDescent="0.3">
      <c r="A136" s="16" t="s">
        <v>258</v>
      </c>
      <c r="B136" s="16" t="s">
        <v>259</v>
      </c>
      <c r="C136" s="16" t="s">
        <v>75</v>
      </c>
      <c r="D136" s="14">
        <v>18</v>
      </c>
      <c r="E136" s="15"/>
      <c r="F136" s="15"/>
      <c r="G136" s="15"/>
      <c r="H136" s="15"/>
      <c r="I136" s="15"/>
      <c r="J136" s="15"/>
      <c r="K136" s="15"/>
      <c r="L136" s="15"/>
      <c r="M136" s="16"/>
      <c r="N136" s="2" t="s">
        <v>260</v>
      </c>
      <c r="O136" s="2" t="s">
        <v>50</v>
      </c>
      <c r="P136" s="2" t="s">
        <v>50</v>
      </c>
      <c r="Q136" s="2" t="s">
        <v>214</v>
      </c>
      <c r="R136" s="2" t="s">
        <v>60</v>
      </c>
      <c r="S136" s="2" t="s">
        <v>61</v>
      </c>
      <c r="T136" s="2" t="s">
        <v>61</v>
      </c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2" t="s">
        <v>50</v>
      </c>
      <c r="AS136" s="2" t="s">
        <v>50</v>
      </c>
      <c r="AT136" s="3"/>
      <c r="AU136" s="2" t="s">
        <v>261</v>
      </c>
      <c r="AV136" s="3">
        <v>37</v>
      </c>
    </row>
    <row r="137" spans="1:48" ht="30" customHeight="1" x14ac:dyDescent="0.3">
      <c r="A137" s="16" t="s">
        <v>262</v>
      </c>
      <c r="B137" s="16" t="s">
        <v>263</v>
      </c>
      <c r="C137" s="16" t="s">
        <v>75</v>
      </c>
      <c r="D137" s="14">
        <v>10</v>
      </c>
      <c r="E137" s="15"/>
      <c r="F137" s="15"/>
      <c r="G137" s="15"/>
      <c r="H137" s="15"/>
      <c r="I137" s="15"/>
      <c r="J137" s="15"/>
      <c r="K137" s="15"/>
      <c r="L137" s="15"/>
      <c r="M137" s="16"/>
      <c r="N137" s="2" t="s">
        <v>264</v>
      </c>
      <c r="O137" s="2" t="s">
        <v>50</v>
      </c>
      <c r="P137" s="2" t="s">
        <v>50</v>
      </c>
      <c r="Q137" s="2" t="s">
        <v>214</v>
      </c>
      <c r="R137" s="2" t="s">
        <v>60</v>
      </c>
      <c r="S137" s="2" t="s">
        <v>61</v>
      </c>
      <c r="T137" s="2" t="s">
        <v>61</v>
      </c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2" t="s">
        <v>50</v>
      </c>
      <c r="AS137" s="2" t="s">
        <v>50</v>
      </c>
      <c r="AT137" s="3"/>
      <c r="AU137" s="2" t="s">
        <v>265</v>
      </c>
      <c r="AV137" s="3">
        <v>39</v>
      </c>
    </row>
    <row r="138" spans="1:48" ht="30" customHeight="1" x14ac:dyDescent="0.3">
      <c r="A138" s="16" t="s">
        <v>266</v>
      </c>
      <c r="B138" s="16" t="s">
        <v>267</v>
      </c>
      <c r="C138" s="16" t="s">
        <v>109</v>
      </c>
      <c r="D138" s="14">
        <v>11</v>
      </c>
      <c r="E138" s="15"/>
      <c r="F138" s="15"/>
      <c r="G138" s="15"/>
      <c r="H138" s="15"/>
      <c r="I138" s="15"/>
      <c r="J138" s="15"/>
      <c r="K138" s="15"/>
      <c r="L138" s="15"/>
      <c r="M138" s="16"/>
      <c r="N138" s="2" t="s">
        <v>268</v>
      </c>
      <c r="O138" s="2" t="s">
        <v>50</v>
      </c>
      <c r="P138" s="2" t="s">
        <v>50</v>
      </c>
      <c r="Q138" s="2" t="s">
        <v>214</v>
      </c>
      <c r="R138" s="2" t="s">
        <v>60</v>
      </c>
      <c r="S138" s="2" t="s">
        <v>61</v>
      </c>
      <c r="T138" s="2" t="s">
        <v>61</v>
      </c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2" t="s">
        <v>50</v>
      </c>
      <c r="AS138" s="2" t="s">
        <v>50</v>
      </c>
      <c r="AT138" s="3"/>
      <c r="AU138" s="2" t="s">
        <v>269</v>
      </c>
      <c r="AV138" s="3">
        <v>38</v>
      </c>
    </row>
    <row r="139" spans="1:48" ht="30" customHeight="1" x14ac:dyDescent="0.3">
      <c r="A139" s="16" t="s">
        <v>270</v>
      </c>
      <c r="B139" s="16" t="s">
        <v>50</v>
      </c>
      <c r="C139" s="16" t="s">
        <v>109</v>
      </c>
      <c r="D139" s="14">
        <v>48</v>
      </c>
      <c r="E139" s="15"/>
      <c r="F139" s="15"/>
      <c r="G139" s="15"/>
      <c r="H139" s="15"/>
      <c r="I139" s="15"/>
      <c r="J139" s="15"/>
      <c r="K139" s="15"/>
      <c r="L139" s="15"/>
      <c r="M139" s="16"/>
      <c r="N139" s="2" t="s">
        <v>271</v>
      </c>
      <c r="O139" s="2" t="s">
        <v>50</v>
      </c>
      <c r="P139" s="2" t="s">
        <v>50</v>
      </c>
      <c r="Q139" s="2" t="s">
        <v>214</v>
      </c>
      <c r="R139" s="2" t="s">
        <v>60</v>
      </c>
      <c r="S139" s="2" t="s">
        <v>61</v>
      </c>
      <c r="T139" s="2" t="s">
        <v>61</v>
      </c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2" t="s">
        <v>50</v>
      </c>
      <c r="AS139" s="2" t="s">
        <v>50</v>
      </c>
      <c r="AT139" s="3"/>
      <c r="AU139" s="2" t="s">
        <v>272</v>
      </c>
      <c r="AV139" s="3">
        <v>29</v>
      </c>
    </row>
    <row r="140" spans="1:48" ht="30" customHeight="1" x14ac:dyDescent="0.3">
      <c r="A140" s="16" t="s">
        <v>273</v>
      </c>
      <c r="B140" s="16" t="s">
        <v>274</v>
      </c>
      <c r="C140" s="16" t="s">
        <v>109</v>
      </c>
      <c r="D140" s="14">
        <v>23</v>
      </c>
      <c r="E140" s="15"/>
      <c r="F140" s="15"/>
      <c r="G140" s="15"/>
      <c r="H140" s="15"/>
      <c r="I140" s="15"/>
      <c r="J140" s="15"/>
      <c r="K140" s="15"/>
      <c r="L140" s="15"/>
      <c r="M140" s="16"/>
      <c r="N140" s="2" t="s">
        <v>275</v>
      </c>
      <c r="O140" s="2" t="s">
        <v>50</v>
      </c>
      <c r="P140" s="2" t="s">
        <v>50</v>
      </c>
      <c r="Q140" s="2" t="s">
        <v>214</v>
      </c>
      <c r="R140" s="2" t="s">
        <v>60</v>
      </c>
      <c r="S140" s="2" t="s">
        <v>61</v>
      </c>
      <c r="T140" s="2" t="s">
        <v>61</v>
      </c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2" t="s">
        <v>50</v>
      </c>
      <c r="AS140" s="2" t="s">
        <v>50</v>
      </c>
      <c r="AT140" s="3"/>
      <c r="AU140" s="2" t="s">
        <v>276</v>
      </c>
      <c r="AV140" s="3">
        <v>28</v>
      </c>
    </row>
    <row r="141" spans="1:48" ht="30" customHeight="1" x14ac:dyDescent="0.3">
      <c r="A141" s="16" t="s">
        <v>277</v>
      </c>
      <c r="B141" s="16" t="s">
        <v>50</v>
      </c>
      <c r="C141" s="16" t="s">
        <v>109</v>
      </c>
      <c r="D141" s="14">
        <v>3</v>
      </c>
      <c r="E141" s="15"/>
      <c r="F141" s="15"/>
      <c r="G141" s="15"/>
      <c r="H141" s="15"/>
      <c r="I141" s="15"/>
      <c r="J141" s="15"/>
      <c r="K141" s="15"/>
      <c r="L141" s="15"/>
      <c r="M141" s="16"/>
      <c r="N141" s="2" t="s">
        <v>278</v>
      </c>
      <c r="O141" s="2" t="s">
        <v>50</v>
      </c>
      <c r="P141" s="2" t="s">
        <v>50</v>
      </c>
      <c r="Q141" s="2" t="s">
        <v>214</v>
      </c>
      <c r="R141" s="2" t="s">
        <v>60</v>
      </c>
      <c r="S141" s="2" t="s">
        <v>61</v>
      </c>
      <c r="T141" s="2" t="s">
        <v>61</v>
      </c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2" t="s">
        <v>50</v>
      </c>
      <c r="AS141" s="2" t="s">
        <v>50</v>
      </c>
      <c r="AT141" s="3"/>
      <c r="AU141" s="2" t="s">
        <v>279</v>
      </c>
      <c r="AV141" s="3">
        <v>121</v>
      </c>
    </row>
    <row r="142" spans="1:48" ht="30" customHeight="1" x14ac:dyDescent="0.3">
      <c r="A142" s="14"/>
      <c r="B142" s="14"/>
      <c r="C142" s="14"/>
      <c r="D142" s="14"/>
      <c r="E142" s="15"/>
      <c r="F142" s="15"/>
      <c r="G142" s="15"/>
      <c r="H142" s="15"/>
      <c r="I142" s="15"/>
      <c r="J142" s="15"/>
      <c r="K142" s="15"/>
      <c r="L142" s="15"/>
      <c r="M142" s="14"/>
      <c r="Q142" s="1" t="s">
        <v>214</v>
      </c>
    </row>
    <row r="143" spans="1:48" ht="30" customHeight="1" x14ac:dyDescent="0.3">
      <c r="A143" s="14"/>
      <c r="B143" s="14"/>
      <c r="C143" s="14"/>
      <c r="D143" s="14"/>
      <c r="E143" s="15"/>
      <c r="F143" s="15"/>
      <c r="G143" s="15"/>
      <c r="H143" s="15"/>
      <c r="I143" s="15"/>
      <c r="J143" s="15"/>
      <c r="K143" s="15"/>
      <c r="L143" s="15"/>
      <c r="M143" s="14"/>
      <c r="Q143" s="1" t="s">
        <v>214</v>
      </c>
    </row>
    <row r="144" spans="1:48" ht="30" customHeight="1" x14ac:dyDescent="0.3">
      <c r="A144" s="14"/>
      <c r="B144" s="14"/>
      <c r="C144" s="14"/>
      <c r="D144" s="14"/>
      <c r="E144" s="15"/>
      <c r="F144" s="15"/>
      <c r="G144" s="15"/>
      <c r="H144" s="15"/>
      <c r="I144" s="15"/>
      <c r="J144" s="15"/>
      <c r="K144" s="15"/>
      <c r="L144" s="15"/>
      <c r="M144" s="14"/>
      <c r="Q144" s="1" t="s">
        <v>214</v>
      </c>
    </row>
    <row r="145" spans="1:48" ht="30" customHeight="1" x14ac:dyDescent="0.3">
      <c r="A145" s="14"/>
      <c r="B145" s="14"/>
      <c r="C145" s="14"/>
      <c r="D145" s="14"/>
      <c r="E145" s="15"/>
      <c r="F145" s="15"/>
      <c r="G145" s="15"/>
      <c r="H145" s="15"/>
      <c r="I145" s="15"/>
      <c r="J145" s="15"/>
      <c r="K145" s="15"/>
      <c r="L145" s="15"/>
      <c r="M145" s="14"/>
      <c r="Q145" s="1" t="s">
        <v>214</v>
      </c>
    </row>
    <row r="146" spans="1:48" ht="30" customHeight="1" x14ac:dyDescent="0.3">
      <c r="A146" s="14"/>
      <c r="B146" s="14"/>
      <c r="C146" s="14"/>
      <c r="D146" s="14"/>
      <c r="E146" s="15"/>
      <c r="F146" s="15"/>
      <c r="G146" s="15"/>
      <c r="H146" s="15"/>
      <c r="I146" s="15"/>
      <c r="J146" s="15"/>
      <c r="K146" s="15"/>
      <c r="L146" s="15"/>
      <c r="M146" s="14"/>
      <c r="Q146" s="1" t="s">
        <v>214</v>
      </c>
    </row>
    <row r="147" spans="1:48" ht="30" customHeight="1" x14ac:dyDescent="0.3">
      <c r="A147" s="16" t="s">
        <v>95</v>
      </c>
      <c r="B147" s="14"/>
      <c r="C147" s="14"/>
      <c r="D147" s="14"/>
      <c r="E147" s="15"/>
      <c r="F147" s="15"/>
      <c r="G147" s="15"/>
      <c r="H147" s="15"/>
      <c r="I147" s="15"/>
      <c r="J147" s="15"/>
      <c r="K147" s="15"/>
      <c r="L147" s="15"/>
      <c r="M147" s="14"/>
      <c r="N147" t="s">
        <v>96</v>
      </c>
    </row>
    <row r="148" spans="1:48" ht="30" customHeight="1" x14ac:dyDescent="0.3">
      <c r="A148" s="16" t="s">
        <v>280</v>
      </c>
      <c r="B148" s="16" t="s">
        <v>50</v>
      </c>
      <c r="C148" s="14"/>
      <c r="D148" s="14"/>
      <c r="E148" s="15"/>
      <c r="F148" s="15"/>
      <c r="G148" s="15"/>
      <c r="H148" s="15"/>
      <c r="I148" s="15"/>
      <c r="J148" s="15"/>
      <c r="K148" s="15"/>
      <c r="L148" s="15"/>
      <c r="M148" s="14"/>
      <c r="N148" s="3"/>
      <c r="O148" s="3"/>
      <c r="P148" s="3"/>
      <c r="Q148" s="2" t="s">
        <v>281</v>
      </c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</row>
    <row r="149" spans="1:48" ht="30" customHeight="1" x14ac:dyDescent="0.3">
      <c r="A149" s="16" t="s">
        <v>282</v>
      </c>
      <c r="B149" s="16" t="s">
        <v>50</v>
      </c>
      <c r="C149" s="16" t="s">
        <v>75</v>
      </c>
      <c r="D149" s="14">
        <v>27</v>
      </c>
      <c r="E149" s="15"/>
      <c r="F149" s="15"/>
      <c r="G149" s="15"/>
      <c r="H149" s="15"/>
      <c r="I149" s="15"/>
      <c r="J149" s="15"/>
      <c r="K149" s="15"/>
      <c r="L149" s="15"/>
      <c r="M149" s="16"/>
      <c r="N149" s="2" t="s">
        <v>283</v>
      </c>
      <c r="O149" s="2" t="s">
        <v>50</v>
      </c>
      <c r="P149" s="2" t="s">
        <v>50</v>
      </c>
      <c r="Q149" s="2" t="s">
        <v>281</v>
      </c>
      <c r="R149" s="2" t="s">
        <v>60</v>
      </c>
      <c r="S149" s="2" t="s">
        <v>61</v>
      </c>
      <c r="T149" s="2" t="s">
        <v>61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50</v>
      </c>
      <c r="AS149" s="2" t="s">
        <v>50</v>
      </c>
      <c r="AT149" s="3"/>
      <c r="AU149" s="2" t="s">
        <v>284</v>
      </c>
      <c r="AV149" s="3">
        <v>71</v>
      </c>
    </row>
    <row r="150" spans="1:48" ht="30" customHeight="1" x14ac:dyDescent="0.3">
      <c r="A150" s="16" t="s">
        <v>285</v>
      </c>
      <c r="B150" s="16" t="s">
        <v>286</v>
      </c>
      <c r="C150" s="16" t="s">
        <v>119</v>
      </c>
      <c r="D150" s="14">
        <v>13</v>
      </c>
      <c r="E150" s="15"/>
      <c r="F150" s="15"/>
      <c r="G150" s="15"/>
      <c r="H150" s="15"/>
      <c r="I150" s="15"/>
      <c r="J150" s="15"/>
      <c r="K150" s="15"/>
      <c r="L150" s="15"/>
      <c r="M150" s="16"/>
      <c r="N150" s="2" t="s">
        <v>287</v>
      </c>
      <c r="O150" s="2" t="s">
        <v>50</v>
      </c>
      <c r="P150" s="2" t="s">
        <v>50</v>
      </c>
      <c r="Q150" s="2" t="s">
        <v>281</v>
      </c>
      <c r="R150" s="2" t="s">
        <v>60</v>
      </c>
      <c r="S150" s="2" t="s">
        <v>61</v>
      </c>
      <c r="T150" s="2" t="s">
        <v>61</v>
      </c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2" t="s">
        <v>50</v>
      </c>
      <c r="AS150" s="2" t="s">
        <v>50</v>
      </c>
      <c r="AT150" s="3"/>
      <c r="AU150" s="2" t="s">
        <v>288</v>
      </c>
      <c r="AV150" s="3">
        <v>72</v>
      </c>
    </row>
    <row r="151" spans="1:48" ht="30" customHeight="1" x14ac:dyDescent="0.3">
      <c r="A151" s="16" t="s">
        <v>289</v>
      </c>
      <c r="B151" s="16" t="s">
        <v>50</v>
      </c>
      <c r="C151" s="16" t="s">
        <v>75</v>
      </c>
      <c r="D151" s="14">
        <v>3</v>
      </c>
      <c r="E151" s="15"/>
      <c r="F151" s="15"/>
      <c r="G151" s="15"/>
      <c r="H151" s="15"/>
      <c r="I151" s="15"/>
      <c r="J151" s="15"/>
      <c r="K151" s="15"/>
      <c r="L151" s="15"/>
      <c r="M151" s="16"/>
      <c r="N151" s="2" t="s">
        <v>290</v>
      </c>
      <c r="O151" s="2" t="s">
        <v>50</v>
      </c>
      <c r="P151" s="2" t="s">
        <v>50</v>
      </c>
      <c r="Q151" s="2" t="s">
        <v>281</v>
      </c>
      <c r="R151" s="2" t="s">
        <v>60</v>
      </c>
      <c r="S151" s="2" t="s">
        <v>61</v>
      </c>
      <c r="T151" s="2" t="s">
        <v>61</v>
      </c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2" t="s">
        <v>50</v>
      </c>
      <c r="AS151" s="2" t="s">
        <v>50</v>
      </c>
      <c r="AT151" s="3"/>
      <c r="AU151" s="2" t="s">
        <v>291</v>
      </c>
      <c r="AV151" s="3">
        <v>73</v>
      </c>
    </row>
    <row r="152" spans="1:48" ht="30" customHeight="1" x14ac:dyDescent="0.3">
      <c r="A152" s="16" t="s">
        <v>292</v>
      </c>
      <c r="B152" s="16" t="s">
        <v>50</v>
      </c>
      <c r="C152" s="16" t="s">
        <v>75</v>
      </c>
      <c r="D152" s="14">
        <v>50</v>
      </c>
      <c r="E152" s="15"/>
      <c r="F152" s="15"/>
      <c r="G152" s="15"/>
      <c r="H152" s="15"/>
      <c r="I152" s="15"/>
      <c r="J152" s="15"/>
      <c r="K152" s="15"/>
      <c r="L152" s="15"/>
      <c r="M152" s="16"/>
      <c r="N152" s="2" t="s">
        <v>293</v>
      </c>
      <c r="O152" s="2" t="s">
        <v>50</v>
      </c>
      <c r="P152" s="2" t="s">
        <v>50</v>
      </c>
      <c r="Q152" s="2" t="s">
        <v>281</v>
      </c>
      <c r="R152" s="2" t="s">
        <v>60</v>
      </c>
      <c r="S152" s="2" t="s">
        <v>61</v>
      </c>
      <c r="T152" s="2" t="s">
        <v>61</v>
      </c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2" t="s">
        <v>50</v>
      </c>
      <c r="AS152" s="2" t="s">
        <v>50</v>
      </c>
      <c r="AT152" s="3"/>
      <c r="AU152" s="2" t="s">
        <v>294</v>
      </c>
      <c r="AV152" s="3">
        <v>74</v>
      </c>
    </row>
    <row r="153" spans="1:48" ht="30" customHeight="1" x14ac:dyDescent="0.3">
      <c r="A153" s="16" t="s">
        <v>295</v>
      </c>
      <c r="B153" s="16" t="s">
        <v>296</v>
      </c>
      <c r="C153" s="16" t="s">
        <v>75</v>
      </c>
      <c r="D153" s="14">
        <v>26</v>
      </c>
      <c r="E153" s="15"/>
      <c r="F153" s="15"/>
      <c r="G153" s="15"/>
      <c r="H153" s="15"/>
      <c r="I153" s="15"/>
      <c r="J153" s="15"/>
      <c r="K153" s="15"/>
      <c r="L153" s="15"/>
      <c r="M153" s="16"/>
      <c r="N153" s="2" t="s">
        <v>297</v>
      </c>
      <c r="O153" s="2" t="s">
        <v>50</v>
      </c>
      <c r="P153" s="2" t="s">
        <v>50</v>
      </c>
      <c r="Q153" s="2" t="s">
        <v>281</v>
      </c>
      <c r="R153" s="2" t="s">
        <v>60</v>
      </c>
      <c r="S153" s="2" t="s">
        <v>61</v>
      </c>
      <c r="T153" s="2" t="s">
        <v>61</v>
      </c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2" t="s">
        <v>50</v>
      </c>
      <c r="AS153" s="2" t="s">
        <v>50</v>
      </c>
      <c r="AT153" s="3"/>
      <c r="AU153" s="2" t="s">
        <v>298</v>
      </c>
      <c r="AV153" s="3">
        <v>75</v>
      </c>
    </row>
    <row r="154" spans="1:48" ht="30" customHeight="1" x14ac:dyDescent="0.3">
      <c r="A154" s="16" t="s">
        <v>299</v>
      </c>
      <c r="B154" s="16" t="s">
        <v>50</v>
      </c>
      <c r="C154" s="16" t="s">
        <v>75</v>
      </c>
      <c r="D154" s="14">
        <v>4</v>
      </c>
      <c r="E154" s="15"/>
      <c r="F154" s="15"/>
      <c r="G154" s="15"/>
      <c r="H154" s="15"/>
      <c r="I154" s="15"/>
      <c r="J154" s="15"/>
      <c r="K154" s="15"/>
      <c r="L154" s="15"/>
      <c r="M154" s="16"/>
      <c r="N154" s="2" t="s">
        <v>300</v>
      </c>
      <c r="O154" s="2" t="s">
        <v>50</v>
      </c>
      <c r="P154" s="2" t="s">
        <v>50</v>
      </c>
      <c r="Q154" s="2" t="s">
        <v>281</v>
      </c>
      <c r="R154" s="2" t="s">
        <v>60</v>
      </c>
      <c r="S154" s="2" t="s">
        <v>61</v>
      </c>
      <c r="T154" s="2" t="s">
        <v>61</v>
      </c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2" t="s">
        <v>50</v>
      </c>
      <c r="AS154" s="2" t="s">
        <v>50</v>
      </c>
      <c r="AT154" s="3"/>
      <c r="AU154" s="2" t="s">
        <v>301</v>
      </c>
      <c r="AV154" s="3">
        <v>76</v>
      </c>
    </row>
    <row r="155" spans="1:48" ht="30" customHeight="1" x14ac:dyDescent="0.3">
      <c r="A155" s="16" t="s">
        <v>295</v>
      </c>
      <c r="B155" s="16" t="s">
        <v>302</v>
      </c>
      <c r="C155" s="16" t="s">
        <v>75</v>
      </c>
      <c r="D155" s="14">
        <v>27</v>
      </c>
      <c r="E155" s="15"/>
      <c r="F155" s="15"/>
      <c r="G155" s="15"/>
      <c r="H155" s="15"/>
      <c r="I155" s="15"/>
      <c r="J155" s="15"/>
      <c r="K155" s="15"/>
      <c r="L155" s="15"/>
      <c r="M155" s="16"/>
      <c r="N155" s="2" t="s">
        <v>303</v>
      </c>
      <c r="O155" s="2" t="s">
        <v>50</v>
      </c>
      <c r="P155" s="2" t="s">
        <v>50</v>
      </c>
      <c r="Q155" s="2" t="s">
        <v>281</v>
      </c>
      <c r="R155" s="2" t="s">
        <v>60</v>
      </c>
      <c r="S155" s="2" t="s">
        <v>61</v>
      </c>
      <c r="T155" s="2" t="s">
        <v>61</v>
      </c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2" t="s">
        <v>50</v>
      </c>
      <c r="AS155" s="2" t="s">
        <v>50</v>
      </c>
      <c r="AT155" s="3"/>
      <c r="AU155" s="2" t="s">
        <v>304</v>
      </c>
      <c r="AV155" s="3">
        <v>77</v>
      </c>
    </row>
    <row r="156" spans="1:48" ht="30" customHeight="1" x14ac:dyDescent="0.3">
      <c r="A156" s="16" t="s">
        <v>305</v>
      </c>
      <c r="B156" s="16" t="s">
        <v>50</v>
      </c>
      <c r="C156" s="16" t="s">
        <v>75</v>
      </c>
      <c r="D156" s="14">
        <v>10</v>
      </c>
      <c r="E156" s="15"/>
      <c r="F156" s="15"/>
      <c r="G156" s="15"/>
      <c r="H156" s="15"/>
      <c r="I156" s="15"/>
      <c r="J156" s="15"/>
      <c r="K156" s="15"/>
      <c r="L156" s="15"/>
      <c r="M156" s="16"/>
      <c r="N156" s="2" t="s">
        <v>306</v>
      </c>
      <c r="O156" s="2" t="s">
        <v>50</v>
      </c>
      <c r="P156" s="2" t="s">
        <v>50</v>
      </c>
      <c r="Q156" s="2" t="s">
        <v>281</v>
      </c>
      <c r="R156" s="2" t="s">
        <v>60</v>
      </c>
      <c r="S156" s="2" t="s">
        <v>61</v>
      </c>
      <c r="T156" s="2" t="s">
        <v>61</v>
      </c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2" t="s">
        <v>50</v>
      </c>
      <c r="AS156" s="2" t="s">
        <v>50</v>
      </c>
      <c r="AT156" s="3"/>
      <c r="AU156" s="2" t="s">
        <v>307</v>
      </c>
      <c r="AV156" s="3">
        <v>78</v>
      </c>
    </row>
    <row r="157" spans="1:48" ht="30" customHeight="1" x14ac:dyDescent="0.3">
      <c r="A157" s="16" t="s">
        <v>308</v>
      </c>
      <c r="B157" s="16" t="s">
        <v>104</v>
      </c>
      <c r="C157" s="16" t="s">
        <v>75</v>
      </c>
      <c r="D157" s="14">
        <v>83</v>
      </c>
      <c r="E157" s="15"/>
      <c r="F157" s="15"/>
      <c r="G157" s="15"/>
      <c r="H157" s="15"/>
      <c r="I157" s="15"/>
      <c r="J157" s="15"/>
      <c r="K157" s="15"/>
      <c r="L157" s="15"/>
      <c r="M157" s="16"/>
      <c r="N157" s="2" t="s">
        <v>309</v>
      </c>
      <c r="O157" s="2" t="s">
        <v>50</v>
      </c>
      <c r="P157" s="2" t="s">
        <v>50</v>
      </c>
      <c r="Q157" s="2" t="s">
        <v>281</v>
      </c>
      <c r="R157" s="2" t="s">
        <v>60</v>
      </c>
      <c r="S157" s="2" t="s">
        <v>61</v>
      </c>
      <c r="T157" s="2" t="s">
        <v>61</v>
      </c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2" t="s">
        <v>50</v>
      </c>
      <c r="AS157" s="2" t="s">
        <v>50</v>
      </c>
      <c r="AT157" s="3"/>
      <c r="AU157" s="2" t="s">
        <v>310</v>
      </c>
      <c r="AV157" s="3">
        <v>79</v>
      </c>
    </row>
    <row r="158" spans="1:48" ht="30" customHeight="1" x14ac:dyDescent="0.3">
      <c r="A158" s="16" t="s">
        <v>311</v>
      </c>
      <c r="B158" s="16" t="s">
        <v>50</v>
      </c>
      <c r="C158" s="16" t="s">
        <v>75</v>
      </c>
      <c r="D158" s="14">
        <v>19</v>
      </c>
      <c r="E158" s="15"/>
      <c r="F158" s="15"/>
      <c r="G158" s="15"/>
      <c r="H158" s="15"/>
      <c r="I158" s="15"/>
      <c r="J158" s="15"/>
      <c r="K158" s="15"/>
      <c r="L158" s="15"/>
      <c r="M158" s="16"/>
      <c r="N158" s="2" t="s">
        <v>312</v>
      </c>
      <c r="O158" s="2" t="s">
        <v>50</v>
      </c>
      <c r="P158" s="2" t="s">
        <v>50</v>
      </c>
      <c r="Q158" s="2" t="s">
        <v>281</v>
      </c>
      <c r="R158" s="2" t="s">
        <v>60</v>
      </c>
      <c r="S158" s="2" t="s">
        <v>61</v>
      </c>
      <c r="T158" s="2" t="s">
        <v>61</v>
      </c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2" t="s">
        <v>50</v>
      </c>
      <c r="AS158" s="2" t="s">
        <v>50</v>
      </c>
      <c r="AT158" s="3"/>
      <c r="AU158" s="2" t="s">
        <v>313</v>
      </c>
      <c r="AV158" s="3">
        <v>80</v>
      </c>
    </row>
    <row r="159" spans="1:48" ht="30" customHeight="1" x14ac:dyDescent="0.3">
      <c r="A159" s="16" t="s">
        <v>314</v>
      </c>
      <c r="B159" s="16" t="s">
        <v>50</v>
      </c>
      <c r="C159" s="16" t="s">
        <v>75</v>
      </c>
      <c r="D159" s="14">
        <v>97</v>
      </c>
      <c r="E159" s="15"/>
      <c r="F159" s="15"/>
      <c r="G159" s="15"/>
      <c r="H159" s="15"/>
      <c r="I159" s="15"/>
      <c r="J159" s="15"/>
      <c r="K159" s="15"/>
      <c r="L159" s="15"/>
      <c r="M159" s="16"/>
      <c r="N159" s="2" t="s">
        <v>315</v>
      </c>
      <c r="O159" s="2" t="s">
        <v>50</v>
      </c>
      <c r="P159" s="2" t="s">
        <v>50</v>
      </c>
      <c r="Q159" s="2" t="s">
        <v>281</v>
      </c>
      <c r="R159" s="2" t="s">
        <v>60</v>
      </c>
      <c r="S159" s="2" t="s">
        <v>61</v>
      </c>
      <c r="T159" s="2" t="s">
        <v>61</v>
      </c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2" t="s">
        <v>50</v>
      </c>
      <c r="AS159" s="2" t="s">
        <v>50</v>
      </c>
      <c r="AT159" s="3"/>
      <c r="AU159" s="2" t="s">
        <v>316</v>
      </c>
      <c r="AV159" s="3">
        <v>81</v>
      </c>
    </row>
    <row r="160" spans="1:48" ht="30" customHeight="1" x14ac:dyDescent="0.3">
      <c r="A160" s="16" t="s">
        <v>317</v>
      </c>
      <c r="B160" s="16" t="s">
        <v>318</v>
      </c>
      <c r="C160" s="16" t="s">
        <v>75</v>
      </c>
      <c r="D160" s="14">
        <v>4</v>
      </c>
      <c r="E160" s="15"/>
      <c r="F160" s="15"/>
      <c r="G160" s="15"/>
      <c r="H160" s="15"/>
      <c r="I160" s="15"/>
      <c r="J160" s="15"/>
      <c r="K160" s="15"/>
      <c r="L160" s="15"/>
      <c r="M160" s="16"/>
      <c r="N160" s="2" t="s">
        <v>319</v>
      </c>
      <c r="O160" s="2" t="s">
        <v>50</v>
      </c>
      <c r="P160" s="2" t="s">
        <v>50</v>
      </c>
      <c r="Q160" s="2" t="s">
        <v>281</v>
      </c>
      <c r="R160" s="2" t="s">
        <v>60</v>
      </c>
      <c r="S160" s="2" t="s">
        <v>61</v>
      </c>
      <c r="T160" s="2" t="s">
        <v>61</v>
      </c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2" t="s">
        <v>50</v>
      </c>
      <c r="AS160" s="2" t="s">
        <v>50</v>
      </c>
      <c r="AT160" s="3"/>
      <c r="AU160" s="2" t="s">
        <v>320</v>
      </c>
      <c r="AV160" s="3">
        <v>82</v>
      </c>
    </row>
    <row r="161" spans="1:48" ht="30" customHeight="1" x14ac:dyDescent="0.3">
      <c r="A161" s="16" t="s">
        <v>321</v>
      </c>
      <c r="B161" s="16" t="s">
        <v>50</v>
      </c>
      <c r="C161" s="16" t="s">
        <v>75</v>
      </c>
      <c r="D161" s="14">
        <v>13</v>
      </c>
      <c r="E161" s="15"/>
      <c r="F161" s="15"/>
      <c r="G161" s="15"/>
      <c r="H161" s="15"/>
      <c r="I161" s="15"/>
      <c r="J161" s="15"/>
      <c r="K161" s="15"/>
      <c r="L161" s="15"/>
      <c r="M161" s="16"/>
      <c r="N161" s="2" t="s">
        <v>322</v>
      </c>
      <c r="O161" s="2" t="s">
        <v>50</v>
      </c>
      <c r="P161" s="2" t="s">
        <v>50</v>
      </c>
      <c r="Q161" s="2" t="s">
        <v>281</v>
      </c>
      <c r="R161" s="2" t="s">
        <v>60</v>
      </c>
      <c r="S161" s="2" t="s">
        <v>61</v>
      </c>
      <c r="T161" s="2" t="s">
        <v>61</v>
      </c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2" t="s">
        <v>50</v>
      </c>
      <c r="AS161" s="2" t="s">
        <v>50</v>
      </c>
      <c r="AT161" s="3"/>
      <c r="AU161" s="2" t="s">
        <v>323</v>
      </c>
      <c r="AV161" s="3">
        <v>83</v>
      </c>
    </row>
    <row r="162" spans="1:48" ht="30" customHeight="1" x14ac:dyDescent="0.3">
      <c r="A162" s="16" t="s">
        <v>324</v>
      </c>
      <c r="B162" s="16" t="s">
        <v>325</v>
      </c>
      <c r="C162" s="16" t="s">
        <v>109</v>
      </c>
      <c r="D162" s="14">
        <v>6</v>
      </c>
      <c r="E162" s="15"/>
      <c r="F162" s="15"/>
      <c r="G162" s="15"/>
      <c r="H162" s="15"/>
      <c r="I162" s="15"/>
      <c r="J162" s="15"/>
      <c r="K162" s="15"/>
      <c r="L162" s="15"/>
      <c r="M162" s="16"/>
      <c r="N162" s="2" t="s">
        <v>326</v>
      </c>
      <c r="O162" s="2" t="s">
        <v>50</v>
      </c>
      <c r="P162" s="2" t="s">
        <v>50</v>
      </c>
      <c r="Q162" s="2" t="s">
        <v>281</v>
      </c>
      <c r="R162" s="2" t="s">
        <v>60</v>
      </c>
      <c r="S162" s="2" t="s">
        <v>61</v>
      </c>
      <c r="T162" s="2" t="s">
        <v>61</v>
      </c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2" t="s">
        <v>50</v>
      </c>
      <c r="AS162" s="2" t="s">
        <v>50</v>
      </c>
      <c r="AT162" s="3"/>
      <c r="AU162" s="2" t="s">
        <v>327</v>
      </c>
      <c r="AV162" s="3">
        <v>84</v>
      </c>
    </row>
    <row r="163" spans="1:48" ht="30" customHeight="1" x14ac:dyDescent="0.3">
      <c r="A163" s="16" t="s">
        <v>328</v>
      </c>
      <c r="B163" s="16" t="s">
        <v>50</v>
      </c>
      <c r="C163" s="16" t="s">
        <v>75</v>
      </c>
      <c r="D163" s="14">
        <v>15</v>
      </c>
      <c r="E163" s="15"/>
      <c r="F163" s="15"/>
      <c r="G163" s="15"/>
      <c r="H163" s="15"/>
      <c r="I163" s="15"/>
      <c r="J163" s="15"/>
      <c r="K163" s="15"/>
      <c r="L163" s="15"/>
      <c r="M163" s="16"/>
      <c r="N163" s="2" t="s">
        <v>329</v>
      </c>
      <c r="O163" s="2" t="s">
        <v>50</v>
      </c>
      <c r="P163" s="2" t="s">
        <v>50</v>
      </c>
      <c r="Q163" s="2" t="s">
        <v>281</v>
      </c>
      <c r="R163" s="2" t="s">
        <v>60</v>
      </c>
      <c r="S163" s="2" t="s">
        <v>61</v>
      </c>
      <c r="T163" s="2" t="s">
        <v>61</v>
      </c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2" t="s">
        <v>50</v>
      </c>
      <c r="AS163" s="2" t="s">
        <v>50</v>
      </c>
      <c r="AT163" s="3"/>
      <c r="AU163" s="2" t="s">
        <v>330</v>
      </c>
      <c r="AV163" s="3">
        <v>85</v>
      </c>
    </row>
    <row r="164" spans="1:48" ht="30" customHeight="1" x14ac:dyDescent="0.3">
      <c r="A164" s="16" t="s">
        <v>331</v>
      </c>
      <c r="B164" s="16" t="s">
        <v>332</v>
      </c>
      <c r="C164" s="16" t="s">
        <v>75</v>
      </c>
      <c r="D164" s="14">
        <v>18</v>
      </c>
      <c r="E164" s="15"/>
      <c r="F164" s="15"/>
      <c r="G164" s="15"/>
      <c r="H164" s="15"/>
      <c r="I164" s="15"/>
      <c r="J164" s="15"/>
      <c r="K164" s="15"/>
      <c r="L164" s="15"/>
      <c r="M164" s="16"/>
      <c r="N164" s="2" t="s">
        <v>333</v>
      </c>
      <c r="O164" s="2" t="s">
        <v>50</v>
      </c>
      <c r="P164" s="2" t="s">
        <v>50</v>
      </c>
      <c r="Q164" s="2" t="s">
        <v>281</v>
      </c>
      <c r="R164" s="2" t="s">
        <v>60</v>
      </c>
      <c r="S164" s="2" t="s">
        <v>61</v>
      </c>
      <c r="T164" s="2" t="s">
        <v>61</v>
      </c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2" t="s">
        <v>50</v>
      </c>
      <c r="AS164" s="2" t="s">
        <v>50</v>
      </c>
      <c r="AT164" s="3"/>
      <c r="AU164" s="2" t="s">
        <v>334</v>
      </c>
      <c r="AV164" s="3">
        <v>90</v>
      </c>
    </row>
    <row r="165" spans="1:48" ht="30" customHeight="1" x14ac:dyDescent="0.3">
      <c r="A165" s="16" t="s">
        <v>335</v>
      </c>
      <c r="B165" s="16" t="s">
        <v>50</v>
      </c>
      <c r="C165" s="16" t="s">
        <v>75</v>
      </c>
      <c r="D165" s="14">
        <v>6</v>
      </c>
      <c r="E165" s="15"/>
      <c r="F165" s="15"/>
      <c r="G165" s="15"/>
      <c r="H165" s="15"/>
      <c r="I165" s="15"/>
      <c r="J165" s="15"/>
      <c r="K165" s="15"/>
      <c r="L165" s="15"/>
      <c r="M165" s="16"/>
      <c r="N165" s="2" t="s">
        <v>336</v>
      </c>
      <c r="O165" s="2" t="s">
        <v>50</v>
      </c>
      <c r="P165" s="2" t="s">
        <v>50</v>
      </c>
      <c r="Q165" s="2" t="s">
        <v>281</v>
      </c>
      <c r="R165" s="2" t="s">
        <v>60</v>
      </c>
      <c r="S165" s="2" t="s">
        <v>61</v>
      </c>
      <c r="T165" s="2" t="s">
        <v>61</v>
      </c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2" t="s">
        <v>50</v>
      </c>
      <c r="AS165" s="2" t="s">
        <v>50</v>
      </c>
      <c r="AT165" s="3"/>
      <c r="AU165" s="2" t="s">
        <v>337</v>
      </c>
      <c r="AV165" s="3">
        <v>91</v>
      </c>
    </row>
    <row r="166" spans="1:48" ht="30" customHeight="1" x14ac:dyDescent="0.3">
      <c r="A166" s="16" t="s">
        <v>338</v>
      </c>
      <c r="B166" s="16" t="s">
        <v>50</v>
      </c>
      <c r="C166" s="16" t="s">
        <v>109</v>
      </c>
      <c r="D166" s="14">
        <v>153</v>
      </c>
      <c r="E166" s="15"/>
      <c r="F166" s="15"/>
      <c r="G166" s="15"/>
      <c r="H166" s="15"/>
      <c r="I166" s="15"/>
      <c r="J166" s="15"/>
      <c r="K166" s="15"/>
      <c r="L166" s="15"/>
      <c r="M166" s="16"/>
      <c r="N166" s="2" t="s">
        <v>339</v>
      </c>
      <c r="O166" s="2" t="s">
        <v>50</v>
      </c>
      <c r="P166" s="2" t="s">
        <v>50</v>
      </c>
      <c r="Q166" s="2" t="s">
        <v>281</v>
      </c>
      <c r="R166" s="2" t="s">
        <v>60</v>
      </c>
      <c r="S166" s="2" t="s">
        <v>61</v>
      </c>
      <c r="T166" s="2" t="s">
        <v>61</v>
      </c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2" t="s">
        <v>50</v>
      </c>
      <c r="AS166" s="2" t="s">
        <v>50</v>
      </c>
      <c r="AT166" s="3"/>
      <c r="AU166" s="2" t="s">
        <v>340</v>
      </c>
      <c r="AV166" s="3">
        <v>89</v>
      </c>
    </row>
    <row r="167" spans="1:48" ht="30" customHeight="1" x14ac:dyDescent="0.3">
      <c r="A167" s="16" t="s">
        <v>341</v>
      </c>
      <c r="B167" s="16" t="s">
        <v>50</v>
      </c>
      <c r="C167" s="16" t="s">
        <v>119</v>
      </c>
      <c r="D167" s="14">
        <v>5</v>
      </c>
      <c r="E167" s="15"/>
      <c r="F167" s="15"/>
      <c r="G167" s="15"/>
      <c r="H167" s="15"/>
      <c r="I167" s="15"/>
      <c r="J167" s="15"/>
      <c r="K167" s="15"/>
      <c r="L167" s="15"/>
      <c r="M167" s="16"/>
      <c r="N167" s="2" t="s">
        <v>342</v>
      </c>
      <c r="O167" s="2" t="s">
        <v>50</v>
      </c>
      <c r="P167" s="2" t="s">
        <v>50</v>
      </c>
      <c r="Q167" s="2" t="s">
        <v>281</v>
      </c>
      <c r="R167" s="2" t="s">
        <v>60</v>
      </c>
      <c r="S167" s="2" t="s">
        <v>61</v>
      </c>
      <c r="T167" s="2" t="s">
        <v>61</v>
      </c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2" t="s">
        <v>50</v>
      </c>
      <c r="AS167" s="2" t="s">
        <v>50</v>
      </c>
      <c r="AT167" s="3"/>
      <c r="AU167" s="2" t="s">
        <v>343</v>
      </c>
      <c r="AV167" s="3">
        <v>87</v>
      </c>
    </row>
    <row r="168" spans="1:48" ht="30" customHeight="1" x14ac:dyDescent="0.3">
      <c r="A168" s="16" t="s">
        <v>344</v>
      </c>
      <c r="B168" s="16" t="s">
        <v>50</v>
      </c>
      <c r="C168" s="16" t="s">
        <v>345</v>
      </c>
      <c r="D168" s="14">
        <v>8</v>
      </c>
      <c r="E168" s="15"/>
      <c r="F168" s="15"/>
      <c r="G168" s="15"/>
      <c r="H168" s="15"/>
      <c r="I168" s="15"/>
      <c r="J168" s="15"/>
      <c r="K168" s="15"/>
      <c r="L168" s="15"/>
      <c r="M168" s="16"/>
      <c r="N168" s="2" t="s">
        <v>346</v>
      </c>
      <c r="O168" s="2" t="s">
        <v>50</v>
      </c>
      <c r="P168" s="2" t="s">
        <v>50</v>
      </c>
      <c r="Q168" s="2" t="s">
        <v>281</v>
      </c>
      <c r="R168" s="2" t="s">
        <v>60</v>
      </c>
      <c r="S168" s="2" t="s">
        <v>61</v>
      </c>
      <c r="T168" s="2" t="s">
        <v>61</v>
      </c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2" t="s">
        <v>50</v>
      </c>
      <c r="AS168" s="2" t="s">
        <v>50</v>
      </c>
      <c r="AT168" s="3"/>
      <c r="AU168" s="2" t="s">
        <v>347</v>
      </c>
      <c r="AV168" s="3">
        <v>88</v>
      </c>
    </row>
    <row r="169" spans="1:48" ht="30" customHeight="1" x14ac:dyDescent="0.3">
      <c r="A169" s="16" t="s">
        <v>348</v>
      </c>
      <c r="B169" s="16" t="s">
        <v>349</v>
      </c>
      <c r="C169" s="16" t="s">
        <v>350</v>
      </c>
      <c r="D169" s="14">
        <v>1</v>
      </c>
      <c r="E169" s="15"/>
      <c r="F169" s="15"/>
      <c r="G169" s="15"/>
      <c r="H169" s="15"/>
      <c r="I169" s="15"/>
      <c r="J169" s="15"/>
      <c r="K169" s="15"/>
      <c r="L169" s="15"/>
      <c r="M169" s="16"/>
      <c r="N169" s="2" t="s">
        <v>351</v>
      </c>
      <c r="O169" s="2" t="s">
        <v>50</v>
      </c>
      <c r="P169" s="2" t="s">
        <v>50</v>
      </c>
      <c r="Q169" s="2" t="s">
        <v>281</v>
      </c>
      <c r="R169" s="2" t="s">
        <v>60</v>
      </c>
      <c r="S169" s="2" t="s">
        <v>61</v>
      </c>
      <c r="T169" s="2" t="s">
        <v>61</v>
      </c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2" t="s">
        <v>50</v>
      </c>
      <c r="AS169" s="2" t="s">
        <v>50</v>
      </c>
      <c r="AT169" s="3"/>
      <c r="AU169" s="2" t="s">
        <v>352</v>
      </c>
      <c r="AV169" s="3">
        <v>92</v>
      </c>
    </row>
    <row r="170" spans="1:48" ht="30" customHeight="1" x14ac:dyDescent="0.3">
      <c r="A170" s="16" t="s">
        <v>353</v>
      </c>
      <c r="B170" s="16" t="s">
        <v>354</v>
      </c>
      <c r="C170" s="16" t="s">
        <v>350</v>
      </c>
      <c r="D170" s="14">
        <v>1</v>
      </c>
      <c r="E170" s="15"/>
      <c r="F170" s="15"/>
      <c r="G170" s="15"/>
      <c r="H170" s="15"/>
      <c r="I170" s="15"/>
      <c r="J170" s="15"/>
      <c r="K170" s="15"/>
      <c r="L170" s="15"/>
      <c r="M170" s="16"/>
      <c r="N170" s="2" t="s">
        <v>355</v>
      </c>
      <c r="O170" s="2" t="s">
        <v>50</v>
      </c>
      <c r="P170" s="2" t="s">
        <v>50</v>
      </c>
      <c r="Q170" s="2" t="s">
        <v>281</v>
      </c>
      <c r="R170" s="2" t="s">
        <v>60</v>
      </c>
      <c r="S170" s="2" t="s">
        <v>61</v>
      </c>
      <c r="T170" s="2" t="s">
        <v>61</v>
      </c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2" t="s">
        <v>50</v>
      </c>
      <c r="AS170" s="2" t="s">
        <v>50</v>
      </c>
      <c r="AT170" s="3"/>
      <c r="AU170" s="2" t="s">
        <v>356</v>
      </c>
      <c r="AV170" s="3">
        <v>93</v>
      </c>
    </row>
    <row r="171" spans="1:48" ht="30" customHeight="1" x14ac:dyDescent="0.3">
      <c r="A171" s="16" t="s">
        <v>357</v>
      </c>
      <c r="B171" s="16" t="s">
        <v>358</v>
      </c>
      <c r="C171" s="16" t="s">
        <v>150</v>
      </c>
      <c r="D171" s="14">
        <v>1</v>
      </c>
      <c r="E171" s="15"/>
      <c r="F171" s="15"/>
      <c r="G171" s="15"/>
      <c r="H171" s="15"/>
      <c r="I171" s="15"/>
      <c r="J171" s="15"/>
      <c r="K171" s="15"/>
      <c r="L171" s="15"/>
      <c r="M171" s="16"/>
      <c r="N171" s="2" t="s">
        <v>359</v>
      </c>
      <c r="O171" s="2" t="s">
        <v>50</v>
      </c>
      <c r="P171" s="2" t="s">
        <v>50</v>
      </c>
      <c r="Q171" s="2" t="s">
        <v>281</v>
      </c>
      <c r="R171" s="2" t="s">
        <v>60</v>
      </c>
      <c r="S171" s="2" t="s">
        <v>61</v>
      </c>
      <c r="T171" s="2" t="s">
        <v>61</v>
      </c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2" t="s">
        <v>50</v>
      </c>
      <c r="AS171" s="2" t="s">
        <v>50</v>
      </c>
      <c r="AT171" s="3"/>
      <c r="AU171" s="2" t="s">
        <v>360</v>
      </c>
      <c r="AV171" s="3">
        <v>94</v>
      </c>
    </row>
    <row r="172" spans="1:48" ht="30" customHeight="1" x14ac:dyDescent="0.3">
      <c r="A172" s="16" t="s">
        <v>357</v>
      </c>
      <c r="B172" s="16" t="s">
        <v>361</v>
      </c>
      <c r="C172" s="16" t="s">
        <v>150</v>
      </c>
      <c r="D172" s="14">
        <v>1</v>
      </c>
      <c r="E172" s="15"/>
      <c r="F172" s="15"/>
      <c r="G172" s="15"/>
      <c r="H172" s="15"/>
      <c r="I172" s="15"/>
      <c r="J172" s="15"/>
      <c r="K172" s="15"/>
      <c r="L172" s="15"/>
      <c r="M172" s="16"/>
      <c r="N172" s="2" t="s">
        <v>362</v>
      </c>
      <c r="O172" s="2" t="s">
        <v>50</v>
      </c>
      <c r="P172" s="2" t="s">
        <v>50</v>
      </c>
      <c r="Q172" s="2" t="s">
        <v>281</v>
      </c>
      <c r="R172" s="2" t="s">
        <v>60</v>
      </c>
      <c r="S172" s="2" t="s">
        <v>61</v>
      </c>
      <c r="T172" s="2" t="s">
        <v>61</v>
      </c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2" t="s">
        <v>50</v>
      </c>
      <c r="AS172" s="2" t="s">
        <v>50</v>
      </c>
      <c r="AT172" s="3"/>
      <c r="AU172" s="2" t="s">
        <v>363</v>
      </c>
      <c r="AV172" s="3">
        <v>95</v>
      </c>
    </row>
    <row r="173" spans="1:48" ht="30" customHeight="1" x14ac:dyDescent="0.3">
      <c r="A173" s="16" t="s">
        <v>364</v>
      </c>
      <c r="B173" s="16" t="s">
        <v>365</v>
      </c>
      <c r="C173" s="16" t="s">
        <v>150</v>
      </c>
      <c r="D173" s="14">
        <v>1</v>
      </c>
      <c r="E173" s="15"/>
      <c r="F173" s="15"/>
      <c r="G173" s="15"/>
      <c r="H173" s="15"/>
      <c r="I173" s="15"/>
      <c r="J173" s="15"/>
      <c r="K173" s="15"/>
      <c r="L173" s="15"/>
      <c r="M173" s="16"/>
      <c r="N173" s="2" t="s">
        <v>366</v>
      </c>
      <c r="O173" s="2" t="s">
        <v>50</v>
      </c>
      <c r="P173" s="2" t="s">
        <v>50</v>
      </c>
      <c r="Q173" s="2" t="s">
        <v>281</v>
      </c>
      <c r="R173" s="2" t="s">
        <v>60</v>
      </c>
      <c r="S173" s="2" t="s">
        <v>61</v>
      </c>
      <c r="T173" s="2" t="s">
        <v>61</v>
      </c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2" t="s">
        <v>50</v>
      </c>
      <c r="AS173" s="2" t="s">
        <v>50</v>
      </c>
      <c r="AT173" s="3"/>
      <c r="AU173" s="2" t="s">
        <v>367</v>
      </c>
      <c r="AV173" s="3">
        <v>118</v>
      </c>
    </row>
    <row r="174" spans="1:48" ht="30" customHeight="1" x14ac:dyDescent="0.3">
      <c r="A174" s="16" t="s">
        <v>368</v>
      </c>
      <c r="B174" s="16" t="s">
        <v>369</v>
      </c>
      <c r="C174" s="16" t="s">
        <v>150</v>
      </c>
      <c r="D174" s="14">
        <v>1</v>
      </c>
      <c r="E174" s="15"/>
      <c r="F174" s="15"/>
      <c r="G174" s="15"/>
      <c r="H174" s="15"/>
      <c r="I174" s="15"/>
      <c r="J174" s="15"/>
      <c r="K174" s="15"/>
      <c r="L174" s="15"/>
      <c r="M174" s="16"/>
      <c r="N174" s="2" t="s">
        <v>370</v>
      </c>
      <c r="O174" s="2" t="s">
        <v>50</v>
      </c>
      <c r="P174" s="2" t="s">
        <v>50</v>
      </c>
      <c r="Q174" s="2" t="s">
        <v>281</v>
      </c>
      <c r="R174" s="2" t="s">
        <v>60</v>
      </c>
      <c r="S174" s="2" t="s">
        <v>61</v>
      </c>
      <c r="T174" s="2" t="s">
        <v>61</v>
      </c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2" t="s">
        <v>50</v>
      </c>
      <c r="AS174" s="2" t="s">
        <v>50</v>
      </c>
      <c r="AT174" s="3"/>
      <c r="AU174" s="2" t="s">
        <v>371</v>
      </c>
      <c r="AV174" s="3">
        <v>96</v>
      </c>
    </row>
    <row r="175" spans="1:48" ht="30" customHeight="1" x14ac:dyDescent="0.3">
      <c r="A175" s="16" t="s">
        <v>372</v>
      </c>
      <c r="B175" s="16" t="s">
        <v>50</v>
      </c>
      <c r="C175" s="16" t="s">
        <v>119</v>
      </c>
      <c r="D175" s="14">
        <v>17</v>
      </c>
      <c r="E175" s="15"/>
      <c r="F175" s="15"/>
      <c r="G175" s="15"/>
      <c r="H175" s="15"/>
      <c r="I175" s="15"/>
      <c r="J175" s="15"/>
      <c r="K175" s="15"/>
      <c r="L175" s="15"/>
      <c r="M175" s="16"/>
      <c r="N175" s="2" t="s">
        <v>373</v>
      </c>
      <c r="O175" s="2" t="s">
        <v>50</v>
      </c>
      <c r="P175" s="2" t="s">
        <v>50</v>
      </c>
      <c r="Q175" s="2" t="s">
        <v>281</v>
      </c>
      <c r="R175" s="2" t="s">
        <v>60</v>
      </c>
      <c r="S175" s="2" t="s">
        <v>61</v>
      </c>
      <c r="T175" s="2" t="s">
        <v>61</v>
      </c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2" t="s">
        <v>50</v>
      </c>
      <c r="AS175" s="2" t="s">
        <v>50</v>
      </c>
      <c r="AT175" s="3"/>
      <c r="AU175" s="2" t="s">
        <v>374</v>
      </c>
      <c r="AV175" s="3">
        <v>113</v>
      </c>
    </row>
    <row r="176" spans="1:48" ht="30" customHeight="1" x14ac:dyDescent="0.3">
      <c r="A176" s="16" t="s">
        <v>375</v>
      </c>
      <c r="B176" s="16" t="s">
        <v>50</v>
      </c>
      <c r="C176" s="16" t="s">
        <v>376</v>
      </c>
      <c r="D176" s="14">
        <v>30</v>
      </c>
      <c r="E176" s="15"/>
      <c r="F176" s="15"/>
      <c r="G176" s="15"/>
      <c r="H176" s="15"/>
      <c r="I176" s="15"/>
      <c r="J176" s="15"/>
      <c r="K176" s="15"/>
      <c r="L176" s="15"/>
      <c r="M176" s="16"/>
      <c r="N176" s="2" t="s">
        <v>377</v>
      </c>
      <c r="O176" s="2" t="s">
        <v>50</v>
      </c>
      <c r="P176" s="2" t="s">
        <v>50</v>
      </c>
      <c r="Q176" s="2" t="s">
        <v>281</v>
      </c>
      <c r="R176" s="2" t="s">
        <v>61</v>
      </c>
      <c r="S176" s="2" t="s">
        <v>61</v>
      </c>
      <c r="T176" s="2" t="s">
        <v>60</v>
      </c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2" t="s">
        <v>50</v>
      </c>
      <c r="AS176" s="2" t="s">
        <v>50</v>
      </c>
      <c r="AT176" s="3"/>
      <c r="AU176" s="2" t="s">
        <v>378</v>
      </c>
      <c r="AV176" s="3">
        <v>114</v>
      </c>
    </row>
    <row r="177" spans="1:48" ht="30" customHeight="1" x14ac:dyDescent="0.3">
      <c r="A177" s="16" t="s">
        <v>379</v>
      </c>
      <c r="B177" s="16" t="s">
        <v>380</v>
      </c>
      <c r="C177" s="16" t="s">
        <v>376</v>
      </c>
      <c r="D177" s="14">
        <v>3</v>
      </c>
      <c r="E177" s="15"/>
      <c r="F177" s="15"/>
      <c r="G177" s="15"/>
      <c r="H177" s="15"/>
      <c r="I177" s="15"/>
      <c r="J177" s="15"/>
      <c r="K177" s="15"/>
      <c r="L177" s="15"/>
      <c r="M177" s="16"/>
      <c r="N177" s="2" t="s">
        <v>381</v>
      </c>
      <c r="O177" s="2" t="s">
        <v>50</v>
      </c>
      <c r="P177" s="2" t="s">
        <v>50</v>
      </c>
      <c r="Q177" s="2" t="s">
        <v>281</v>
      </c>
      <c r="R177" s="2" t="s">
        <v>61</v>
      </c>
      <c r="S177" s="2" t="s">
        <v>61</v>
      </c>
      <c r="T177" s="2" t="s">
        <v>60</v>
      </c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2" t="s">
        <v>50</v>
      </c>
      <c r="AS177" s="2" t="s">
        <v>50</v>
      </c>
      <c r="AT177" s="3"/>
      <c r="AU177" s="2" t="s">
        <v>382</v>
      </c>
      <c r="AV177" s="3">
        <v>115</v>
      </c>
    </row>
    <row r="178" spans="1:48" ht="30" customHeight="1" x14ac:dyDescent="0.3">
      <c r="A178" s="14"/>
      <c r="B178" s="14"/>
      <c r="C178" s="14"/>
      <c r="D178" s="14"/>
      <c r="E178" s="15"/>
      <c r="F178" s="15"/>
      <c r="G178" s="15"/>
      <c r="H178" s="15"/>
      <c r="I178" s="15"/>
      <c r="J178" s="15"/>
      <c r="K178" s="15"/>
      <c r="L178" s="15"/>
      <c r="M178" s="14"/>
      <c r="Q178" s="1" t="s">
        <v>281</v>
      </c>
    </row>
    <row r="179" spans="1:48" ht="30" customHeight="1" x14ac:dyDescent="0.3">
      <c r="A179" s="14"/>
      <c r="B179" s="14"/>
      <c r="C179" s="14"/>
      <c r="D179" s="14"/>
      <c r="E179" s="15"/>
      <c r="F179" s="15"/>
      <c r="G179" s="15"/>
      <c r="H179" s="15"/>
      <c r="I179" s="15"/>
      <c r="J179" s="15"/>
      <c r="K179" s="15"/>
      <c r="L179" s="15"/>
      <c r="M179" s="14"/>
      <c r="Q179" s="1" t="s">
        <v>281</v>
      </c>
    </row>
    <row r="180" spans="1:48" ht="30" customHeight="1" x14ac:dyDescent="0.3">
      <c r="A180" s="14"/>
      <c r="B180" s="14"/>
      <c r="C180" s="14"/>
      <c r="D180" s="14"/>
      <c r="E180" s="15"/>
      <c r="F180" s="15"/>
      <c r="G180" s="15"/>
      <c r="H180" s="15"/>
      <c r="I180" s="15"/>
      <c r="J180" s="15"/>
      <c r="K180" s="15"/>
      <c r="L180" s="15"/>
      <c r="M180" s="14"/>
      <c r="Q180" s="1" t="s">
        <v>281</v>
      </c>
    </row>
    <row r="181" spans="1:48" ht="30" customHeight="1" x14ac:dyDescent="0.3">
      <c r="A181" s="14"/>
      <c r="B181" s="14"/>
      <c r="C181" s="14"/>
      <c r="D181" s="14"/>
      <c r="E181" s="15"/>
      <c r="F181" s="15"/>
      <c r="G181" s="15"/>
      <c r="H181" s="15"/>
      <c r="I181" s="15"/>
      <c r="J181" s="15"/>
      <c r="K181" s="15"/>
      <c r="L181" s="15"/>
      <c r="M181" s="14"/>
      <c r="Q181" s="1" t="s">
        <v>281</v>
      </c>
    </row>
    <row r="182" spans="1:48" ht="30" customHeight="1" x14ac:dyDescent="0.3">
      <c r="A182" s="14"/>
      <c r="B182" s="14"/>
      <c r="C182" s="14"/>
      <c r="D182" s="14"/>
      <c r="E182" s="15"/>
      <c r="F182" s="15"/>
      <c r="G182" s="15"/>
      <c r="H182" s="15"/>
      <c r="I182" s="15"/>
      <c r="J182" s="15"/>
      <c r="K182" s="15"/>
      <c r="L182" s="15"/>
      <c r="M182" s="14"/>
      <c r="Q182" s="1" t="s">
        <v>281</v>
      </c>
    </row>
    <row r="183" spans="1:48" ht="30" customHeight="1" x14ac:dyDescent="0.3">
      <c r="A183" s="14"/>
      <c r="B183" s="14"/>
      <c r="C183" s="14"/>
      <c r="D183" s="14"/>
      <c r="E183" s="15"/>
      <c r="F183" s="15"/>
      <c r="G183" s="15"/>
      <c r="H183" s="15"/>
      <c r="I183" s="15"/>
      <c r="J183" s="15"/>
      <c r="K183" s="15"/>
      <c r="L183" s="15"/>
      <c r="M183" s="14"/>
      <c r="Q183" s="1" t="s">
        <v>281</v>
      </c>
    </row>
    <row r="184" spans="1:48" ht="30" customHeight="1" x14ac:dyDescent="0.3">
      <c r="A184" s="14"/>
      <c r="B184" s="14"/>
      <c r="C184" s="14"/>
      <c r="D184" s="14"/>
      <c r="E184" s="15"/>
      <c r="F184" s="15"/>
      <c r="G184" s="15"/>
      <c r="H184" s="15"/>
      <c r="I184" s="15"/>
      <c r="J184" s="15"/>
      <c r="K184" s="15"/>
      <c r="L184" s="15"/>
      <c r="M184" s="14"/>
      <c r="Q184" s="1" t="s">
        <v>281</v>
      </c>
    </row>
    <row r="185" spans="1:48" ht="30" customHeight="1" x14ac:dyDescent="0.3">
      <c r="A185" s="14"/>
      <c r="B185" s="14"/>
      <c r="C185" s="14"/>
      <c r="D185" s="14"/>
      <c r="E185" s="15"/>
      <c r="F185" s="15"/>
      <c r="G185" s="15"/>
      <c r="H185" s="15"/>
      <c r="I185" s="15"/>
      <c r="J185" s="15"/>
      <c r="K185" s="15"/>
      <c r="L185" s="15"/>
      <c r="M185" s="14"/>
      <c r="Q185" s="1" t="s">
        <v>281</v>
      </c>
    </row>
    <row r="186" spans="1:48" ht="30" customHeight="1" x14ac:dyDescent="0.3">
      <c r="A186" s="14"/>
      <c r="B186" s="14"/>
      <c r="C186" s="14"/>
      <c r="D186" s="14"/>
      <c r="E186" s="15"/>
      <c r="F186" s="15"/>
      <c r="G186" s="15"/>
      <c r="H186" s="15"/>
      <c r="I186" s="15"/>
      <c r="J186" s="15"/>
      <c r="K186" s="15"/>
      <c r="L186" s="15"/>
      <c r="M186" s="14"/>
      <c r="Q186" s="1" t="s">
        <v>281</v>
      </c>
    </row>
    <row r="187" spans="1:48" ht="30" customHeight="1" x14ac:dyDescent="0.3">
      <c r="A187" s="14"/>
      <c r="B187" s="14"/>
      <c r="C187" s="14"/>
      <c r="D187" s="14"/>
      <c r="E187" s="15"/>
      <c r="F187" s="15"/>
      <c r="G187" s="15"/>
      <c r="H187" s="15"/>
      <c r="I187" s="15"/>
      <c r="J187" s="15"/>
      <c r="K187" s="15"/>
      <c r="L187" s="15"/>
      <c r="M187" s="14"/>
      <c r="Q187" s="1" t="s">
        <v>281</v>
      </c>
    </row>
    <row r="188" spans="1:48" ht="30" customHeight="1" x14ac:dyDescent="0.3">
      <c r="A188" s="14"/>
      <c r="B188" s="14"/>
      <c r="C188" s="14"/>
      <c r="D188" s="14"/>
      <c r="E188" s="15"/>
      <c r="F188" s="15"/>
      <c r="G188" s="15"/>
      <c r="H188" s="15"/>
      <c r="I188" s="15"/>
      <c r="J188" s="15"/>
      <c r="K188" s="15"/>
      <c r="L188" s="15"/>
      <c r="M188" s="14"/>
      <c r="Q188" s="1" t="s">
        <v>281</v>
      </c>
    </row>
    <row r="189" spans="1:48" ht="30" customHeight="1" x14ac:dyDescent="0.3">
      <c r="A189" s="14"/>
      <c r="B189" s="14"/>
      <c r="C189" s="14"/>
      <c r="D189" s="14"/>
      <c r="E189" s="15"/>
      <c r="F189" s="15"/>
      <c r="G189" s="15"/>
      <c r="H189" s="15"/>
      <c r="I189" s="15"/>
      <c r="J189" s="15"/>
      <c r="K189" s="15"/>
      <c r="L189" s="15"/>
      <c r="M189" s="14"/>
      <c r="Q189" s="1" t="s">
        <v>281</v>
      </c>
    </row>
    <row r="190" spans="1:48" ht="30" customHeight="1" x14ac:dyDescent="0.3">
      <c r="A190" s="14"/>
      <c r="B190" s="14"/>
      <c r="C190" s="14"/>
      <c r="D190" s="14"/>
      <c r="E190" s="15"/>
      <c r="F190" s="15"/>
      <c r="G190" s="15"/>
      <c r="H190" s="15"/>
      <c r="I190" s="15"/>
      <c r="J190" s="15"/>
      <c r="K190" s="15"/>
      <c r="L190" s="15"/>
      <c r="M190" s="14"/>
      <c r="Q190" s="1" t="s">
        <v>281</v>
      </c>
    </row>
    <row r="191" spans="1:48" ht="30" customHeight="1" x14ac:dyDescent="0.3">
      <c r="A191" s="14"/>
      <c r="B191" s="14"/>
      <c r="C191" s="14"/>
      <c r="D191" s="14"/>
      <c r="E191" s="15"/>
      <c r="F191" s="15"/>
      <c r="G191" s="15"/>
      <c r="H191" s="15"/>
      <c r="I191" s="15"/>
      <c r="J191" s="15"/>
      <c r="K191" s="15"/>
      <c r="L191" s="15"/>
      <c r="M191" s="14"/>
      <c r="Q191" s="1" t="s">
        <v>281</v>
      </c>
    </row>
    <row r="192" spans="1:48" ht="30" customHeight="1" x14ac:dyDescent="0.3">
      <c r="A192" s="14"/>
      <c r="B192" s="14"/>
      <c r="C192" s="14"/>
      <c r="D192" s="14"/>
      <c r="E192" s="15"/>
      <c r="F192" s="15"/>
      <c r="G192" s="15"/>
      <c r="H192" s="15"/>
      <c r="I192" s="15"/>
      <c r="J192" s="15"/>
      <c r="K192" s="15"/>
      <c r="L192" s="15"/>
      <c r="M192" s="14"/>
      <c r="Q192" s="1" t="s">
        <v>281</v>
      </c>
    </row>
    <row r="193" spans="1:48" ht="30" customHeight="1" x14ac:dyDescent="0.3">
      <c r="A193" s="14"/>
      <c r="B193" s="14"/>
      <c r="C193" s="14"/>
      <c r="D193" s="14"/>
      <c r="E193" s="15"/>
      <c r="F193" s="15"/>
      <c r="G193" s="15"/>
      <c r="H193" s="15"/>
      <c r="I193" s="15"/>
      <c r="J193" s="15"/>
      <c r="K193" s="15"/>
      <c r="L193" s="15"/>
      <c r="M193" s="14"/>
      <c r="Q193" s="1" t="s">
        <v>281</v>
      </c>
    </row>
    <row r="194" spans="1:48" ht="30" customHeight="1" x14ac:dyDescent="0.3">
      <c r="A194" s="14"/>
      <c r="B194" s="14"/>
      <c r="C194" s="14"/>
      <c r="D194" s="14"/>
      <c r="E194" s="15"/>
      <c r="F194" s="15"/>
      <c r="G194" s="15"/>
      <c r="H194" s="15"/>
      <c r="I194" s="15"/>
      <c r="J194" s="15"/>
      <c r="K194" s="15"/>
      <c r="L194" s="15"/>
      <c r="M194" s="14"/>
      <c r="Q194" s="1" t="s">
        <v>281</v>
      </c>
    </row>
    <row r="195" spans="1:48" ht="30" customHeight="1" x14ac:dyDescent="0.3">
      <c r="A195" s="16" t="s">
        <v>95</v>
      </c>
      <c r="B195" s="14"/>
      <c r="C195" s="14"/>
      <c r="D195" s="14"/>
      <c r="E195" s="15"/>
      <c r="F195" s="15"/>
      <c r="G195" s="15"/>
      <c r="H195" s="15"/>
      <c r="I195" s="15"/>
      <c r="J195" s="15"/>
      <c r="K195" s="15"/>
      <c r="L195" s="15"/>
      <c r="M195" s="14"/>
      <c r="N195" t="s">
        <v>96</v>
      </c>
    </row>
    <row r="196" spans="1:48" ht="30" customHeight="1" x14ac:dyDescent="0.3">
      <c r="A196" s="16" t="s">
        <v>383</v>
      </c>
      <c r="B196" s="16" t="s">
        <v>50</v>
      </c>
      <c r="C196" s="14"/>
      <c r="D196" s="14"/>
      <c r="E196" s="15"/>
      <c r="F196" s="15"/>
      <c r="G196" s="15"/>
      <c r="H196" s="15"/>
      <c r="I196" s="15"/>
      <c r="J196" s="15"/>
      <c r="K196" s="15"/>
      <c r="L196" s="15"/>
      <c r="M196" s="14"/>
      <c r="N196" s="3"/>
      <c r="O196" s="3"/>
      <c r="P196" s="3"/>
      <c r="Q196" s="2" t="s">
        <v>384</v>
      </c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</row>
    <row r="197" spans="1:48" ht="30" customHeight="1" x14ac:dyDescent="0.3">
      <c r="A197" s="16" t="s">
        <v>386</v>
      </c>
      <c r="B197" s="16" t="s">
        <v>387</v>
      </c>
      <c r="C197" s="16" t="s">
        <v>376</v>
      </c>
      <c r="D197" s="14">
        <v>30</v>
      </c>
      <c r="E197" s="15"/>
      <c r="F197" s="15"/>
      <c r="G197" s="15"/>
      <c r="H197" s="15"/>
      <c r="I197" s="15"/>
      <c r="J197" s="15"/>
      <c r="K197" s="15"/>
      <c r="L197" s="15"/>
      <c r="M197" s="16"/>
      <c r="N197" s="2" t="s">
        <v>388</v>
      </c>
      <c r="O197" s="2" t="s">
        <v>50</v>
      </c>
      <c r="P197" s="2" t="s">
        <v>50</v>
      </c>
      <c r="Q197" s="2" t="s">
        <v>384</v>
      </c>
      <c r="R197" s="2" t="s">
        <v>61</v>
      </c>
      <c r="S197" s="2" t="s">
        <v>61</v>
      </c>
      <c r="T197" s="2" t="s">
        <v>60</v>
      </c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2" t="s">
        <v>50</v>
      </c>
      <c r="AS197" s="2" t="s">
        <v>50</v>
      </c>
      <c r="AT197" s="3"/>
      <c r="AU197" s="2" t="s">
        <v>389</v>
      </c>
      <c r="AV197" s="3">
        <v>99</v>
      </c>
    </row>
    <row r="198" spans="1:48" ht="30" customHeight="1" x14ac:dyDescent="0.3">
      <c r="A198" s="16" t="s">
        <v>390</v>
      </c>
      <c r="B198" s="16" t="s">
        <v>391</v>
      </c>
      <c r="C198" s="16" t="s">
        <v>376</v>
      </c>
      <c r="D198" s="14">
        <v>3</v>
      </c>
      <c r="E198" s="15"/>
      <c r="F198" s="15"/>
      <c r="G198" s="15"/>
      <c r="H198" s="15"/>
      <c r="I198" s="15"/>
      <c r="J198" s="15"/>
      <c r="K198" s="15"/>
      <c r="L198" s="15"/>
      <c r="M198" s="16"/>
      <c r="N198" s="2" t="s">
        <v>392</v>
      </c>
      <c r="O198" s="2" t="s">
        <v>50</v>
      </c>
      <c r="P198" s="2" t="s">
        <v>50</v>
      </c>
      <c r="Q198" s="2" t="s">
        <v>384</v>
      </c>
      <c r="R198" s="2" t="s">
        <v>61</v>
      </c>
      <c r="S198" s="2" t="s">
        <v>61</v>
      </c>
      <c r="T198" s="2" t="s">
        <v>60</v>
      </c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2" t="s">
        <v>50</v>
      </c>
      <c r="AS198" s="2" t="s">
        <v>50</v>
      </c>
      <c r="AT198" s="3"/>
      <c r="AU198" s="2" t="s">
        <v>393</v>
      </c>
      <c r="AV198" s="3">
        <v>100</v>
      </c>
    </row>
    <row r="199" spans="1:48" ht="30" customHeight="1" x14ac:dyDescent="0.3">
      <c r="A199" s="16" t="s">
        <v>394</v>
      </c>
      <c r="B199" s="16" t="s">
        <v>395</v>
      </c>
      <c r="C199" s="16" t="s">
        <v>376</v>
      </c>
      <c r="D199" s="14">
        <v>30</v>
      </c>
      <c r="E199" s="15"/>
      <c r="F199" s="15"/>
      <c r="G199" s="15"/>
      <c r="H199" s="15"/>
      <c r="I199" s="15"/>
      <c r="J199" s="15"/>
      <c r="K199" s="15"/>
      <c r="L199" s="15"/>
      <c r="M199" s="16"/>
      <c r="N199" s="2" t="s">
        <v>396</v>
      </c>
      <c r="O199" s="2" t="s">
        <v>50</v>
      </c>
      <c r="P199" s="2" t="s">
        <v>50</v>
      </c>
      <c r="Q199" s="2" t="s">
        <v>384</v>
      </c>
      <c r="R199" s="2" t="s">
        <v>61</v>
      </c>
      <c r="S199" s="2" t="s">
        <v>61</v>
      </c>
      <c r="T199" s="2" t="s">
        <v>60</v>
      </c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2" t="s">
        <v>50</v>
      </c>
      <c r="AS199" s="2" t="s">
        <v>50</v>
      </c>
      <c r="AT199" s="3"/>
      <c r="AU199" s="2" t="s">
        <v>397</v>
      </c>
      <c r="AV199" s="3">
        <v>103</v>
      </c>
    </row>
    <row r="200" spans="1:48" ht="30" customHeight="1" x14ac:dyDescent="0.3">
      <c r="A200" s="16" t="s">
        <v>398</v>
      </c>
      <c r="B200" s="16" t="s">
        <v>399</v>
      </c>
      <c r="C200" s="16" t="s">
        <v>376</v>
      </c>
      <c r="D200" s="14">
        <v>3</v>
      </c>
      <c r="E200" s="15"/>
      <c r="F200" s="15"/>
      <c r="G200" s="15"/>
      <c r="H200" s="15"/>
      <c r="I200" s="15"/>
      <c r="J200" s="15"/>
      <c r="K200" s="15"/>
      <c r="L200" s="15"/>
      <c r="M200" s="16"/>
      <c r="N200" s="2" t="s">
        <v>400</v>
      </c>
      <c r="O200" s="2" t="s">
        <v>50</v>
      </c>
      <c r="P200" s="2" t="s">
        <v>50</v>
      </c>
      <c r="Q200" s="2" t="s">
        <v>384</v>
      </c>
      <c r="R200" s="2" t="s">
        <v>61</v>
      </c>
      <c r="S200" s="2" t="s">
        <v>61</v>
      </c>
      <c r="T200" s="2" t="s">
        <v>60</v>
      </c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2" t="s">
        <v>50</v>
      </c>
      <c r="AS200" s="2" t="s">
        <v>50</v>
      </c>
      <c r="AT200" s="3"/>
      <c r="AU200" s="2" t="s">
        <v>401</v>
      </c>
      <c r="AV200" s="3">
        <v>104</v>
      </c>
    </row>
    <row r="201" spans="1:48" ht="30" customHeight="1" x14ac:dyDescent="0.3">
      <c r="A201" s="14"/>
      <c r="B201" s="14"/>
      <c r="C201" s="14"/>
      <c r="D201" s="14"/>
      <c r="E201" s="15"/>
      <c r="F201" s="15"/>
      <c r="G201" s="15"/>
      <c r="H201" s="15"/>
      <c r="I201" s="15"/>
      <c r="J201" s="15"/>
      <c r="K201" s="15"/>
      <c r="L201" s="15"/>
      <c r="M201" s="14"/>
      <c r="Q201" s="1" t="s">
        <v>384</v>
      </c>
    </row>
    <row r="202" spans="1:48" ht="30" customHeight="1" x14ac:dyDescent="0.3">
      <c r="A202" s="14"/>
      <c r="B202" s="14"/>
      <c r="C202" s="14"/>
      <c r="D202" s="14"/>
      <c r="E202" s="15"/>
      <c r="F202" s="15"/>
      <c r="G202" s="15"/>
      <c r="H202" s="15"/>
      <c r="I202" s="15"/>
      <c r="J202" s="15"/>
      <c r="K202" s="15"/>
      <c r="L202" s="15"/>
      <c r="M202" s="14"/>
      <c r="Q202" s="1" t="s">
        <v>384</v>
      </c>
    </row>
    <row r="203" spans="1:48" ht="30" customHeight="1" x14ac:dyDescent="0.3">
      <c r="A203" s="14"/>
      <c r="B203" s="14"/>
      <c r="C203" s="14"/>
      <c r="D203" s="14"/>
      <c r="E203" s="15"/>
      <c r="F203" s="15"/>
      <c r="G203" s="15"/>
      <c r="H203" s="15"/>
      <c r="I203" s="15"/>
      <c r="J203" s="15"/>
      <c r="K203" s="15"/>
      <c r="L203" s="15"/>
      <c r="M203" s="14"/>
      <c r="Q203" s="1" t="s">
        <v>384</v>
      </c>
    </row>
    <row r="204" spans="1:48" ht="30" customHeight="1" x14ac:dyDescent="0.3">
      <c r="A204" s="14"/>
      <c r="B204" s="14"/>
      <c r="C204" s="14"/>
      <c r="D204" s="14"/>
      <c r="E204" s="15"/>
      <c r="F204" s="15"/>
      <c r="G204" s="15"/>
      <c r="H204" s="15"/>
      <c r="I204" s="15"/>
      <c r="J204" s="15"/>
      <c r="K204" s="15"/>
      <c r="L204" s="15"/>
      <c r="M204" s="14"/>
      <c r="Q204" s="1" t="s">
        <v>384</v>
      </c>
    </row>
    <row r="205" spans="1:48" ht="30" customHeight="1" x14ac:dyDescent="0.3">
      <c r="A205" s="14"/>
      <c r="B205" s="14"/>
      <c r="C205" s="14"/>
      <c r="D205" s="14"/>
      <c r="E205" s="15"/>
      <c r="F205" s="15"/>
      <c r="G205" s="15"/>
      <c r="H205" s="15"/>
      <c r="I205" s="15"/>
      <c r="J205" s="15"/>
      <c r="K205" s="15"/>
      <c r="L205" s="15"/>
      <c r="M205" s="14"/>
      <c r="Q205" s="1" t="s">
        <v>384</v>
      </c>
    </row>
    <row r="206" spans="1:48" ht="30" customHeight="1" x14ac:dyDescent="0.3">
      <c r="A206" s="14"/>
      <c r="B206" s="14"/>
      <c r="C206" s="14"/>
      <c r="D206" s="14"/>
      <c r="E206" s="15"/>
      <c r="F206" s="15"/>
      <c r="G206" s="15"/>
      <c r="H206" s="15"/>
      <c r="I206" s="15"/>
      <c r="J206" s="15"/>
      <c r="K206" s="15"/>
      <c r="L206" s="15"/>
      <c r="M206" s="14"/>
      <c r="Q206" s="1" t="s">
        <v>384</v>
      </c>
    </row>
    <row r="207" spans="1:48" ht="30" customHeight="1" x14ac:dyDescent="0.3">
      <c r="A207" s="14"/>
      <c r="B207" s="14"/>
      <c r="C207" s="14"/>
      <c r="D207" s="14"/>
      <c r="E207" s="15"/>
      <c r="F207" s="15"/>
      <c r="G207" s="15"/>
      <c r="H207" s="15"/>
      <c r="I207" s="15"/>
      <c r="J207" s="15"/>
      <c r="K207" s="15"/>
      <c r="L207" s="15"/>
      <c r="M207" s="14"/>
      <c r="Q207" s="1" t="s">
        <v>384</v>
      </c>
    </row>
    <row r="208" spans="1:48" ht="30" customHeight="1" x14ac:dyDescent="0.3">
      <c r="A208" s="14"/>
      <c r="B208" s="14"/>
      <c r="C208" s="14"/>
      <c r="D208" s="14"/>
      <c r="E208" s="15"/>
      <c r="F208" s="15"/>
      <c r="G208" s="15"/>
      <c r="H208" s="15"/>
      <c r="I208" s="15"/>
      <c r="J208" s="15"/>
      <c r="K208" s="15"/>
      <c r="L208" s="15"/>
      <c r="M208" s="14"/>
      <c r="Q208" s="1" t="s">
        <v>384</v>
      </c>
    </row>
    <row r="209" spans="1:48" ht="30" customHeight="1" x14ac:dyDescent="0.3">
      <c r="A209" s="14"/>
      <c r="B209" s="14"/>
      <c r="C209" s="14"/>
      <c r="D209" s="14"/>
      <c r="E209" s="15"/>
      <c r="F209" s="15"/>
      <c r="G209" s="15"/>
      <c r="H209" s="15"/>
      <c r="I209" s="15"/>
      <c r="J209" s="15"/>
      <c r="K209" s="15"/>
      <c r="L209" s="15"/>
      <c r="M209" s="14"/>
      <c r="Q209" s="1" t="s">
        <v>384</v>
      </c>
    </row>
    <row r="210" spans="1:48" ht="30" customHeight="1" x14ac:dyDescent="0.3">
      <c r="A210" s="14"/>
      <c r="B210" s="14"/>
      <c r="C210" s="14"/>
      <c r="D210" s="14"/>
      <c r="E210" s="15"/>
      <c r="F210" s="15"/>
      <c r="G210" s="15"/>
      <c r="H210" s="15"/>
      <c r="I210" s="15"/>
      <c r="J210" s="15"/>
      <c r="K210" s="15"/>
      <c r="L210" s="15"/>
      <c r="M210" s="14"/>
      <c r="Q210" s="1" t="s">
        <v>384</v>
      </c>
    </row>
    <row r="211" spans="1:48" ht="30" customHeight="1" x14ac:dyDescent="0.3">
      <c r="A211" s="14"/>
      <c r="B211" s="14"/>
      <c r="C211" s="14"/>
      <c r="D211" s="14"/>
      <c r="E211" s="15"/>
      <c r="F211" s="15"/>
      <c r="G211" s="15"/>
      <c r="H211" s="15"/>
      <c r="I211" s="15"/>
      <c r="J211" s="15"/>
      <c r="K211" s="15"/>
      <c r="L211" s="15"/>
      <c r="M211" s="14"/>
      <c r="Q211" s="1" t="s">
        <v>384</v>
      </c>
    </row>
    <row r="212" spans="1:48" ht="30" customHeight="1" x14ac:dyDescent="0.3">
      <c r="A212" s="14"/>
      <c r="B212" s="14"/>
      <c r="C212" s="14"/>
      <c r="D212" s="14"/>
      <c r="E212" s="15"/>
      <c r="F212" s="15"/>
      <c r="G212" s="15"/>
      <c r="H212" s="15"/>
      <c r="I212" s="15"/>
      <c r="J212" s="15"/>
      <c r="K212" s="15"/>
      <c r="L212" s="15"/>
      <c r="M212" s="14"/>
      <c r="Q212" s="1" t="s">
        <v>384</v>
      </c>
    </row>
    <row r="213" spans="1:48" ht="30" customHeight="1" x14ac:dyDescent="0.3">
      <c r="A213" s="14"/>
      <c r="B213" s="14"/>
      <c r="C213" s="14"/>
      <c r="D213" s="14"/>
      <c r="E213" s="15"/>
      <c r="F213" s="15"/>
      <c r="G213" s="15"/>
      <c r="H213" s="15"/>
      <c r="I213" s="15"/>
      <c r="J213" s="15"/>
      <c r="K213" s="15"/>
      <c r="L213" s="15"/>
      <c r="M213" s="14"/>
      <c r="Q213" s="1" t="s">
        <v>384</v>
      </c>
    </row>
    <row r="214" spans="1:48" ht="30" customHeight="1" x14ac:dyDescent="0.3">
      <c r="A214" s="14"/>
      <c r="B214" s="14"/>
      <c r="C214" s="14"/>
      <c r="D214" s="14"/>
      <c r="E214" s="15"/>
      <c r="F214" s="15"/>
      <c r="G214" s="15"/>
      <c r="H214" s="15"/>
      <c r="I214" s="15"/>
      <c r="J214" s="15"/>
      <c r="K214" s="15"/>
      <c r="L214" s="15"/>
      <c r="M214" s="14"/>
      <c r="Q214" s="1" t="s">
        <v>384</v>
      </c>
    </row>
    <row r="215" spans="1:48" ht="30" customHeight="1" x14ac:dyDescent="0.3">
      <c r="A215" s="14"/>
      <c r="B215" s="14"/>
      <c r="C215" s="14"/>
      <c r="D215" s="14"/>
      <c r="E215" s="15"/>
      <c r="F215" s="15"/>
      <c r="G215" s="15"/>
      <c r="H215" s="15"/>
      <c r="I215" s="15"/>
      <c r="J215" s="15"/>
      <c r="K215" s="15"/>
      <c r="L215" s="15"/>
      <c r="M215" s="14"/>
      <c r="Q215" s="1" t="s">
        <v>384</v>
      </c>
    </row>
    <row r="216" spans="1:48" ht="30" customHeight="1" x14ac:dyDescent="0.3">
      <c r="A216" s="14"/>
      <c r="B216" s="14"/>
      <c r="C216" s="14"/>
      <c r="D216" s="14"/>
      <c r="E216" s="15"/>
      <c r="F216" s="15"/>
      <c r="G216" s="15"/>
      <c r="H216" s="15"/>
      <c r="I216" s="15"/>
      <c r="J216" s="15"/>
      <c r="K216" s="15"/>
      <c r="L216" s="15"/>
      <c r="M216" s="14"/>
      <c r="Q216" s="1" t="s">
        <v>384</v>
      </c>
    </row>
    <row r="217" spans="1:48" ht="30" customHeight="1" x14ac:dyDescent="0.3">
      <c r="A217" s="14"/>
      <c r="B217" s="14"/>
      <c r="C217" s="14"/>
      <c r="D217" s="14"/>
      <c r="E217" s="15"/>
      <c r="F217" s="15"/>
      <c r="G217" s="15"/>
      <c r="H217" s="15"/>
      <c r="I217" s="15"/>
      <c r="J217" s="15"/>
      <c r="K217" s="15"/>
      <c r="L217" s="15"/>
      <c r="M217" s="14"/>
      <c r="Q217" s="1" t="s">
        <v>384</v>
      </c>
    </row>
    <row r="218" spans="1:48" ht="30" customHeight="1" x14ac:dyDescent="0.3">
      <c r="A218" s="14"/>
      <c r="B218" s="14"/>
      <c r="C218" s="14"/>
      <c r="D218" s="14"/>
      <c r="E218" s="15"/>
      <c r="F218" s="15"/>
      <c r="G218" s="15"/>
      <c r="H218" s="15"/>
      <c r="I218" s="15"/>
      <c r="J218" s="15"/>
      <c r="K218" s="15"/>
      <c r="L218" s="15"/>
      <c r="M218" s="14"/>
      <c r="Q218" s="1" t="s">
        <v>384</v>
      </c>
    </row>
    <row r="219" spans="1:48" ht="30" customHeight="1" x14ac:dyDescent="0.3">
      <c r="A219" s="16" t="s">
        <v>95</v>
      </c>
      <c r="B219" s="14"/>
      <c r="C219" s="14"/>
      <c r="D219" s="14"/>
      <c r="E219" s="15"/>
      <c r="F219" s="15"/>
      <c r="G219" s="15"/>
      <c r="H219" s="15"/>
      <c r="I219" s="15"/>
      <c r="J219" s="15"/>
      <c r="K219" s="15"/>
      <c r="L219" s="15"/>
      <c r="M219" s="14"/>
      <c r="N219" t="s">
        <v>96</v>
      </c>
    </row>
    <row r="220" spans="1:48" ht="30" customHeight="1" x14ac:dyDescent="0.3">
      <c r="A220" s="16" t="s">
        <v>402</v>
      </c>
      <c r="B220" s="16" t="s">
        <v>50</v>
      </c>
      <c r="C220" s="14"/>
      <c r="D220" s="14"/>
      <c r="E220" s="15"/>
      <c r="F220" s="15"/>
      <c r="G220" s="15"/>
      <c r="H220" s="15"/>
      <c r="I220" s="15"/>
      <c r="J220" s="15"/>
      <c r="K220" s="15"/>
      <c r="L220" s="15"/>
      <c r="M220" s="14"/>
      <c r="N220" s="3"/>
      <c r="O220" s="3"/>
      <c r="P220" s="3"/>
      <c r="Q220" s="2" t="s">
        <v>403</v>
      </c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</row>
    <row r="221" spans="1:48" ht="30" customHeight="1" x14ac:dyDescent="0.3">
      <c r="A221" s="16" t="s">
        <v>404</v>
      </c>
      <c r="B221" s="16" t="s">
        <v>50</v>
      </c>
      <c r="C221" s="16" t="s">
        <v>92</v>
      </c>
      <c r="D221" s="14">
        <v>1</v>
      </c>
      <c r="E221" s="15"/>
      <c r="F221" s="15"/>
      <c r="G221" s="15"/>
      <c r="H221" s="15"/>
      <c r="I221" s="15"/>
      <c r="J221" s="15"/>
      <c r="K221" s="15"/>
      <c r="L221" s="15"/>
      <c r="M221" s="16"/>
      <c r="N221" s="2" t="s">
        <v>405</v>
      </c>
      <c r="O221" s="2" t="s">
        <v>50</v>
      </c>
      <c r="P221" s="2" t="s">
        <v>50</v>
      </c>
      <c r="Q221" s="2" t="s">
        <v>403</v>
      </c>
      <c r="R221" s="2" t="s">
        <v>61</v>
      </c>
      <c r="S221" s="2" t="s">
        <v>61</v>
      </c>
      <c r="T221" s="2" t="s">
        <v>60</v>
      </c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2" t="s">
        <v>50</v>
      </c>
      <c r="AS221" s="2" t="s">
        <v>50</v>
      </c>
      <c r="AT221" s="3"/>
      <c r="AU221" s="2" t="s">
        <v>406</v>
      </c>
      <c r="AV221" s="3">
        <v>123</v>
      </c>
    </row>
    <row r="222" spans="1:48" ht="30" customHeight="1" x14ac:dyDescent="0.3">
      <c r="A222" s="14"/>
      <c r="B222" s="14"/>
      <c r="C222" s="14"/>
      <c r="D222" s="14"/>
      <c r="E222" s="15"/>
      <c r="F222" s="15"/>
      <c r="G222" s="15"/>
      <c r="H222" s="15"/>
      <c r="I222" s="15"/>
      <c r="J222" s="15"/>
      <c r="K222" s="15"/>
      <c r="L222" s="15"/>
      <c r="M222" s="14"/>
      <c r="Q222" s="1" t="s">
        <v>403</v>
      </c>
    </row>
    <row r="223" spans="1:48" ht="30" customHeight="1" x14ac:dyDescent="0.3">
      <c r="A223" s="14"/>
      <c r="B223" s="14"/>
      <c r="C223" s="14"/>
      <c r="D223" s="14"/>
      <c r="E223" s="15"/>
      <c r="F223" s="15"/>
      <c r="G223" s="15"/>
      <c r="H223" s="15"/>
      <c r="I223" s="15"/>
      <c r="J223" s="15"/>
      <c r="K223" s="15"/>
      <c r="L223" s="15"/>
      <c r="M223" s="14"/>
      <c r="Q223" s="1" t="s">
        <v>403</v>
      </c>
    </row>
    <row r="224" spans="1:48" ht="30" customHeight="1" x14ac:dyDescent="0.3">
      <c r="A224" s="14"/>
      <c r="B224" s="14"/>
      <c r="C224" s="14"/>
      <c r="D224" s="14"/>
      <c r="E224" s="15"/>
      <c r="F224" s="15"/>
      <c r="G224" s="15"/>
      <c r="H224" s="15"/>
      <c r="I224" s="15"/>
      <c r="J224" s="15"/>
      <c r="K224" s="15"/>
      <c r="L224" s="15"/>
      <c r="M224" s="14"/>
      <c r="Q224" s="1" t="s">
        <v>403</v>
      </c>
    </row>
    <row r="225" spans="1:17" ht="30" customHeight="1" x14ac:dyDescent="0.3">
      <c r="A225" s="14"/>
      <c r="B225" s="14"/>
      <c r="C225" s="14"/>
      <c r="D225" s="14"/>
      <c r="E225" s="15"/>
      <c r="F225" s="15"/>
      <c r="G225" s="15"/>
      <c r="H225" s="15"/>
      <c r="I225" s="15"/>
      <c r="J225" s="15"/>
      <c r="K225" s="15"/>
      <c r="L225" s="15"/>
      <c r="M225" s="14"/>
      <c r="Q225" s="1" t="s">
        <v>403</v>
      </c>
    </row>
    <row r="226" spans="1:17" ht="30" customHeight="1" x14ac:dyDescent="0.3">
      <c r="A226" s="14"/>
      <c r="B226" s="14"/>
      <c r="C226" s="14"/>
      <c r="D226" s="14"/>
      <c r="E226" s="15"/>
      <c r="F226" s="15"/>
      <c r="G226" s="15"/>
      <c r="H226" s="15"/>
      <c r="I226" s="15"/>
      <c r="J226" s="15"/>
      <c r="K226" s="15"/>
      <c r="L226" s="15"/>
      <c r="M226" s="14"/>
      <c r="Q226" s="1" t="s">
        <v>403</v>
      </c>
    </row>
    <row r="227" spans="1:17" ht="30" customHeight="1" x14ac:dyDescent="0.3">
      <c r="A227" s="14"/>
      <c r="B227" s="14"/>
      <c r="C227" s="14"/>
      <c r="D227" s="14"/>
      <c r="E227" s="15"/>
      <c r="F227" s="15"/>
      <c r="G227" s="15"/>
      <c r="H227" s="15"/>
      <c r="I227" s="15"/>
      <c r="J227" s="15"/>
      <c r="K227" s="15"/>
      <c r="L227" s="15"/>
      <c r="M227" s="14"/>
      <c r="Q227" s="1" t="s">
        <v>403</v>
      </c>
    </row>
    <row r="228" spans="1:17" ht="30" customHeight="1" x14ac:dyDescent="0.3">
      <c r="A228" s="14"/>
      <c r="B228" s="14"/>
      <c r="C228" s="14"/>
      <c r="D228" s="14"/>
      <c r="E228" s="15"/>
      <c r="F228" s="15"/>
      <c r="G228" s="15"/>
      <c r="H228" s="15"/>
      <c r="I228" s="15"/>
      <c r="J228" s="15"/>
      <c r="K228" s="15"/>
      <c r="L228" s="15"/>
      <c r="M228" s="14"/>
      <c r="Q228" s="1" t="s">
        <v>403</v>
      </c>
    </row>
    <row r="229" spans="1:17" ht="30" customHeight="1" x14ac:dyDescent="0.3">
      <c r="A229" s="14"/>
      <c r="B229" s="14"/>
      <c r="C229" s="14"/>
      <c r="D229" s="14"/>
      <c r="E229" s="15"/>
      <c r="F229" s="15"/>
      <c r="G229" s="15"/>
      <c r="H229" s="15"/>
      <c r="I229" s="15"/>
      <c r="J229" s="15"/>
      <c r="K229" s="15"/>
      <c r="L229" s="15"/>
      <c r="M229" s="14"/>
      <c r="Q229" s="1" t="s">
        <v>403</v>
      </c>
    </row>
    <row r="230" spans="1:17" ht="30" customHeight="1" x14ac:dyDescent="0.3">
      <c r="A230" s="14"/>
      <c r="B230" s="14"/>
      <c r="C230" s="14"/>
      <c r="D230" s="14"/>
      <c r="E230" s="15"/>
      <c r="F230" s="15"/>
      <c r="G230" s="15"/>
      <c r="H230" s="15"/>
      <c r="I230" s="15"/>
      <c r="J230" s="15"/>
      <c r="K230" s="15"/>
      <c r="L230" s="15"/>
      <c r="M230" s="14"/>
      <c r="Q230" s="1" t="s">
        <v>403</v>
      </c>
    </row>
    <row r="231" spans="1:17" ht="30" customHeight="1" x14ac:dyDescent="0.3">
      <c r="A231" s="14"/>
      <c r="B231" s="14"/>
      <c r="C231" s="14"/>
      <c r="D231" s="14"/>
      <c r="E231" s="15"/>
      <c r="F231" s="15"/>
      <c r="G231" s="15"/>
      <c r="H231" s="15"/>
      <c r="I231" s="15"/>
      <c r="J231" s="15"/>
      <c r="K231" s="15"/>
      <c r="L231" s="15"/>
      <c r="M231" s="14"/>
      <c r="Q231" s="1" t="s">
        <v>403</v>
      </c>
    </row>
    <row r="232" spans="1:17" ht="30" customHeight="1" x14ac:dyDescent="0.3">
      <c r="A232" s="14"/>
      <c r="B232" s="14"/>
      <c r="C232" s="14"/>
      <c r="D232" s="14"/>
      <c r="E232" s="15"/>
      <c r="F232" s="15"/>
      <c r="G232" s="15"/>
      <c r="H232" s="15"/>
      <c r="I232" s="15"/>
      <c r="J232" s="15"/>
      <c r="K232" s="15"/>
      <c r="L232" s="15"/>
      <c r="M232" s="14"/>
      <c r="Q232" s="1" t="s">
        <v>403</v>
      </c>
    </row>
    <row r="233" spans="1:17" ht="30" customHeight="1" x14ac:dyDescent="0.3">
      <c r="A233" s="14"/>
      <c r="B233" s="14"/>
      <c r="C233" s="14"/>
      <c r="D233" s="14"/>
      <c r="E233" s="15"/>
      <c r="F233" s="15"/>
      <c r="G233" s="15"/>
      <c r="H233" s="15"/>
      <c r="I233" s="15"/>
      <c r="J233" s="15"/>
      <c r="K233" s="15"/>
      <c r="L233" s="15"/>
      <c r="M233" s="14"/>
      <c r="Q233" s="1" t="s">
        <v>403</v>
      </c>
    </row>
    <row r="234" spans="1:17" ht="30" customHeight="1" x14ac:dyDescent="0.3">
      <c r="A234" s="14"/>
      <c r="B234" s="14"/>
      <c r="C234" s="14"/>
      <c r="D234" s="14"/>
      <c r="E234" s="15"/>
      <c r="F234" s="15"/>
      <c r="G234" s="15"/>
      <c r="H234" s="15"/>
      <c r="I234" s="15"/>
      <c r="J234" s="15"/>
      <c r="K234" s="15"/>
      <c r="L234" s="15"/>
      <c r="M234" s="14"/>
      <c r="Q234" s="1" t="s">
        <v>403</v>
      </c>
    </row>
    <row r="235" spans="1:17" ht="30" customHeight="1" x14ac:dyDescent="0.3">
      <c r="A235" s="14"/>
      <c r="B235" s="14"/>
      <c r="C235" s="14"/>
      <c r="D235" s="14"/>
      <c r="E235" s="15"/>
      <c r="F235" s="15"/>
      <c r="G235" s="15"/>
      <c r="H235" s="15"/>
      <c r="I235" s="15"/>
      <c r="J235" s="15"/>
      <c r="K235" s="15"/>
      <c r="L235" s="15"/>
      <c r="M235" s="14"/>
      <c r="Q235" s="1" t="s">
        <v>403</v>
      </c>
    </row>
    <row r="236" spans="1:17" ht="30" customHeight="1" x14ac:dyDescent="0.3">
      <c r="A236" s="14"/>
      <c r="B236" s="14"/>
      <c r="C236" s="14"/>
      <c r="D236" s="14"/>
      <c r="E236" s="15"/>
      <c r="F236" s="15"/>
      <c r="G236" s="15"/>
      <c r="H236" s="15"/>
      <c r="I236" s="15"/>
      <c r="J236" s="15"/>
      <c r="K236" s="15"/>
      <c r="L236" s="15"/>
      <c r="M236" s="14"/>
      <c r="Q236" s="1" t="s">
        <v>403</v>
      </c>
    </row>
    <row r="237" spans="1:17" ht="30" customHeight="1" x14ac:dyDescent="0.3">
      <c r="A237" s="14"/>
      <c r="B237" s="14"/>
      <c r="C237" s="14"/>
      <c r="D237" s="14"/>
      <c r="E237" s="15"/>
      <c r="F237" s="15"/>
      <c r="G237" s="15"/>
      <c r="H237" s="15"/>
      <c r="I237" s="15"/>
      <c r="J237" s="15"/>
      <c r="K237" s="15"/>
      <c r="L237" s="15"/>
      <c r="M237" s="14"/>
      <c r="Q237" s="1" t="s">
        <v>403</v>
      </c>
    </row>
    <row r="238" spans="1:17" ht="30" customHeight="1" x14ac:dyDescent="0.3">
      <c r="A238" s="14"/>
      <c r="B238" s="14"/>
      <c r="C238" s="14"/>
      <c r="D238" s="14"/>
      <c r="E238" s="15"/>
      <c r="F238" s="15"/>
      <c r="G238" s="15"/>
      <c r="H238" s="15"/>
      <c r="I238" s="15"/>
      <c r="J238" s="15"/>
      <c r="K238" s="15"/>
      <c r="L238" s="15"/>
      <c r="M238" s="14"/>
      <c r="Q238" s="1" t="s">
        <v>403</v>
      </c>
    </row>
    <row r="239" spans="1:17" ht="30" customHeight="1" x14ac:dyDescent="0.3">
      <c r="A239" s="14"/>
      <c r="B239" s="14"/>
      <c r="C239" s="14"/>
      <c r="D239" s="14"/>
      <c r="E239" s="15"/>
      <c r="F239" s="15"/>
      <c r="G239" s="15"/>
      <c r="H239" s="15"/>
      <c r="I239" s="15"/>
      <c r="J239" s="15"/>
      <c r="K239" s="15"/>
      <c r="L239" s="15"/>
      <c r="M239" s="14"/>
      <c r="Q239" s="1" t="s">
        <v>403</v>
      </c>
    </row>
    <row r="240" spans="1:17" ht="30" customHeight="1" x14ac:dyDescent="0.3">
      <c r="A240" s="14"/>
      <c r="B240" s="14"/>
      <c r="C240" s="14"/>
      <c r="D240" s="14"/>
      <c r="E240" s="15"/>
      <c r="F240" s="15"/>
      <c r="G240" s="15"/>
      <c r="H240" s="15"/>
      <c r="I240" s="15"/>
      <c r="J240" s="15"/>
      <c r="K240" s="15"/>
      <c r="L240" s="15"/>
      <c r="M240" s="14"/>
      <c r="Q240" s="1" t="s">
        <v>403</v>
      </c>
    </row>
    <row r="241" spans="1:48" ht="30" customHeight="1" x14ac:dyDescent="0.3">
      <c r="A241" s="14"/>
      <c r="B241" s="14"/>
      <c r="C241" s="14"/>
      <c r="D241" s="14"/>
      <c r="E241" s="15"/>
      <c r="F241" s="15"/>
      <c r="G241" s="15"/>
      <c r="H241" s="15"/>
      <c r="I241" s="15"/>
      <c r="J241" s="15"/>
      <c r="K241" s="15"/>
      <c r="L241" s="15"/>
      <c r="M241" s="14"/>
      <c r="Q241" s="1" t="s">
        <v>403</v>
      </c>
    </row>
    <row r="242" spans="1:48" ht="30" customHeight="1" x14ac:dyDescent="0.3">
      <c r="A242" s="14"/>
      <c r="B242" s="14"/>
      <c r="C242" s="14"/>
      <c r="D242" s="14"/>
      <c r="E242" s="15"/>
      <c r="F242" s="15"/>
      <c r="G242" s="15"/>
      <c r="H242" s="15"/>
      <c r="I242" s="15"/>
      <c r="J242" s="15"/>
      <c r="K242" s="15"/>
      <c r="L242" s="15"/>
      <c r="M242" s="14"/>
      <c r="Q242" s="1" t="s">
        <v>403</v>
      </c>
    </row>
    <row r="243" spans="1:48" ht="30" customHeight="1" x14ac:dyDescent="0.3">
      <c r="A243" s="16" t="s">
        <v>95</v>
      </c>
      <c r="B243" s="14"/>
      <c r="C243" s="14"/>
      <c r="D243" s="14"/>
      <c r="E243" s="15"/>
      <c r="F243" s="15"/>
      <c r="G243" s="15"/>
      <c r="H243" s="15"/>
      <c r="I243" s="15"/>
      <c r="J243" s="15"/>
      <c r="K243" s="15"/>
      <c r="L243" s="15"/>
      <c r="M243" s="14"/>
      <c r="N243" t="s">
        <v>96</v>
      </c>
    </row>
    <row r="244" spans="1:48" ht="30" customHeight="1" x14ac:dyDescent="0.3">
      <c r="A244" s="16" t="s">
        <v>407</v>
      </c>
      <c r="B244" s="16" t="s">
        <v>50</v>
      </c>
      <c r="C244" s="14"/>
      <c r="D244" s="14"/>
      <c r="E244" s="15"/>
      <c r="F244" s="15"/>
      <c r="G244" s="15"/>
      <c r="H244" s="15"/>
      <c r="I244" s="15"/>
      <c r="J244" s="15"/>
      <c r="K244" s="15"/>
      <c r="L244" s="15"/>
      <c r="M244" s="14"/>
      <c r="N244" s="3"/>
      <c r="O244" s="3"/>
      <c r="P244" s="3"/>
      <c r="Q244" s="2" t="s">
        <v>408</v>
      </c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</row>
    <row r="245" spans="1:48" ht="30" customHeight="1" x14ac:dyDescent="0.3">
      <c r="A245" s="16" t="s">
        <v>410</v>
      </c>
      <c r="B245" s="16" t="s">
        <v>50</v>
      </c>
      <c r="C245" s="16" t="s">
        <v>92</v>
      </c>
      <c r="D245" s="14">
        <v>1</v>
      </c>
      <c r="E245" s="15"/>
      <c r="F245" s="15"/>
      <c r="G245" s="15"/>
      <c r="H245" s="15"/>
      <c r="I245" s="15"/>
      <c r="J245" s="15"/>
      <c r="K245" s="15"/>
      <c r="L245" s="15"/>
      <c r="M245" s="16"/>
      <c r="N245" s="2" t="s">
        <v>411</v>
      </c>
      <c r="O245" s="2" t="s">
        <v>50</v>
      </c>
      <c r="P245" s="2" t="s">
        <v>50</v>
      </c>
      <c r="Q245" s="2" t="s">
        <v>408</v>
      </c>
      <c r="R245" s="2" t="s">
        <v>61</v>
      </c>
      <c r="S245" s="2" t="s">
        <v>61</v>
      </c>
      <c r="T245" s="2" t="s">
        <v>60</v>
      </c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2" t="s">
        <v>50</v>
      </c>
      <c r="AS245" s="2" t="s">
        <v>50</v>
      </c>
      <c r="AT245" s="3"/>
      <c r="AU245" s="2" t="s">
        <v>412</v>
      </c>
      <c r="AV245" s="3">
        <v>125</v>
      </c>
    </row>
    <row r="246" spans="1:48" ht="30" customHeight="1" x14ac:dyDescent="0.3">
      <c r="A246" s="14"/>
      <c r="B246" s="14"/>
      <c r="C246" s="14"/>
      <c r="D246" s="14"/>
      <c r="E246" s="15"/>
      <c r="F246" s="15"/>
      <c r="G246" s="15"/>
      <c r="H246" s="15"/>
      <c r="I246" s="15"/>
      <c r="J246" s="15"/>
      <c r="K246" s="15"/>
      <c r="L246" s="15"/>
      <c r="M246" s="14"/>
      <c r="Q246" s="1" t="s">
        <v>408</v>
      </c>
    </row>
    <row r="247" spans="1:48" ht="30" customHeight="1" x14ac:dyDescent="0.3">
      <c r="A247" s="14"/>
      <c r="B247" s="14"/>
      <c r="C247" s="14"/>
      <c r="D247" s="14"/>
      <c r="E247" s="15"/>
      <c r="F247" s="15"/>
      <c r="G247" s="15"/>
      <c r="H247" s="15"/>
      <c r="I247" s="15"/>
      <c r="J247" s="15"/>
      <c r="K247" s="15"/>
      <c r="L247" s="15"/>
      <c r="M247" s="14"/>
      <c r="Q247" s="1" t="s">
        <v>408</v>
      </c>
    </row>
    <row r="248" spans="1:48" ht="30" customHeight="1" x14ac:dyDescent="0.3">
      <c r="A248" s="14"/>
      <c r="B248" s="14"/>
      <c r="C248" s="14"/>
      <c r="D248" s="14"/>
      <c r="E248" s="15"/>
      <c r="F248" s="15"/>
      <c r="G248" s="15"/>
      <c r="H248" s="15"/>
      <c r="I248" s="15"/>
      <c r="J248" s="15"/>
      <c r="K248" s="15"/>
      <c r="L248" s="15"/>
      <c r="M248" s="14"/>
      <c r="Q248" s="1" t="s">
        <v>408</v>
      </c>
    </row>
    <row r="249" spans="1:48" ht="30" customHeight="1" x14ac:dyDescent="0.3">
      <c r="A249" s="14"/>
      <c r="B249" s="14"/>
      <c r="C249" s="14"/>
      <c r="D249" s="14"/>
      <c r="E249" s="15"/>
      <c r="F249" s="15"/>
      <c r="G249" s="15"/>
      <c r="H249" s="15"/>
      <c r="I249" s="15"/>
      <c r="J249" s="15"/>
      <c r="K249" s="15"/>
      <c r="L249" s="15"/>
      <c r="M249" s="14"/>
      <c r="Q249" s="1" t="s">
        <v>408</v>
      </c>
    </row>
    <row r="250" spans="1:48" ht="30" customHeight="1" x14ac:dyDescent="0.3">
      <c r="A250" s="14"/>
      <c r="B250" s="14"/>
      <c r="C250" s="14"/>
      <c r="D250" s="14"/>
      <c r="E250" s="15"/>
      <c r="F250" s="15"/>
      <c r="G250" s="15"/>
      <c r="H250" s="15"/>
      <c r="I250" s="15"/>
      <c r="J250" s="15"/>
      <c r="K250" s="15"/>
      <c r="L250" s="15"/>
      <c r="M250" s="14"/>
      <c r="Q250" s="1" t="s">
        <v>408</v>
      </c>
    </row>
    <row r="251" spans="1:48" ht="30" customHeight="1" x14ac:dyDescent="0.3">
      <c r="A251" s="14"/>
      <c r="B251" s="14"/>
      <c r="C251" s="14"/>
      <c r="D251" s="14"/>
      <c r="E251" s="15"/>
      <c r="F251" s="15"/>
      <c r="G251" s="15"/>
      <c r="H251" s="15"/>
      <c r="I251" s="15"/>
      <c r="J251" s="15"/>
      <c r="K251" s="15"/>
      <c r="L251" s="15"/>
      <c r="M251" s="14"/>
      <c r="Q251" s="1" t="s">
        <v>408</v>
      </c>
    </row>
    <row r="252" spans="1:48" ht="30" customHeight="1" x14ac:dyDescent="0.3">
      <c r="A252" s="14"/>
      <c r="B252" s="14"/>
      <c r="C252" s="14"/>
      <c r="D252" s="14"/>
      <c r="E252" s="15"/>
      <c r="F252" s="15"/>
      <c r="G252" s="15"/>
      <c r="H252" s="15"/>
      <c r="I252" s="15"/>
      <c r="J252" s="15"/>
      <c r="K252" s="15"/>
      <c r="L252" s="15"/>
      <c r="M252" s="14"/>
      <c r="Q252" s="1" t="s">
        <v>408</v>
      </c>
    </row>
    <row r="253" spans="1:48" ht="30" customHeight="1" x14ac:dyDescent="0.3">
      <c r="A253" s="14"/>
      <c r="B253" s="14"/>
      <c r="C253" s="14"/>
      <c r="D253" s="14"/>
      <c r="E253" s="15"/>
      <c r="F253" s="15"/>
      <c r="G253" s="15"/>
      <c r="H253" s="15"/>
      <c r="I253" s="15"/>
      <c r="J253" s="15"/>
      <c r="K253" s="15"/>
      <c r="L253" s="15"/>
      <c r="M253" s="14"/>
      <c r="Q253" s="1" t="s">
        <v>408</v>
      </c>
    </row>
    <row r="254" spans="1:48" ht="30" customHeight="1" x14ac:dyDescent="0.3">
      <c r="A254" s="14"/>
      <c r="B254" s="14"/>
      <c r="C254" s="14"/>
      <c r="D254" s="14"/>
      <c r="E254" s="15"/>
      <c r="F254" s="15"/>
      <c r="G254" s="15"/>
      <c r="H254" s="15"/>
      <c r="I254" s="15"/>
      <c r="J254" s="15"/>
      <c r="K254" s="15"/>
      <c r="L254" s="15"/>
      <c r="M254" s="14"/>
      <c r="Q254" s="1" t="s">
        <v>408</v>
      </c>
    </row>
    <row r="255" spans="1:48" ht="30" customHeight="1" x14ac:dyDescent="0.3">
      <c r="A255" s="14"/>
      <c r="B255" s="14"/>
      <c r="C255" s="14"/>
      <c r="D255" s="14"/>
      <c r="E255" s="15"/>
      <c r="F255" s="15"/>
      <c r="G255" s="15"/>
      <c r="H255" s="15"/>
      <c r="I255" s="15"/>
      <c r="J255" s="15"/>
      <c r="K255" s="15"/>
      <c r="L255" s="15"/>
      <c r="M255" s="14"/>
      <c r="Q255" s="1" t="s">
        <v>408</v>
      </c>
    </row>
    <row r="256" spans="1:48" ht="30" customHeight="1" x14ac:dyDescent="0.3">
      <c r="A256" s="14"/>
      <c r="B256" s="14"/>
      <c r="C256" s="14"/>
      <c r="D256" s="14"/>
      <c r="E256" s="15"/>
      <c r="F256" s="15"/>
      <c r="G256" s="15"/>
      <c r="H256" s="15"/>
      <c r="I256" s="15"/>
      <c r="J256" s="15"/>
      <c r="K256" s="15"/>
      <c r="L256" s="15"/>
      <c r="M256" s="14"/>
      <c r="Q256" s="1" t="s">
        <v>408</v>
      </c>
    </row>
    <row r="257" spans="1:48" ht="30" customHeight="1" x14ac:dyDescent="0.3">
      <c r="A257" s="14"/>
      <c r="B257" s="14"/>
      <c r="C257" s="14"/>
      <c r="D257" s="14"/>
      <c r="E257" s="15"/>
      <c r="F257" s="15"/>
      <c r="G257" s="15"/>
      <c r="H257" s="15"/>
      <c r="I257" s="15"/>
      <c r="J257" s="15"/>
      <c r="K257" s="15"/>
      <c r="L257" s="15"/>
      <c r="M257" s="14"/>
      <c r="Q257" s="1" t="s">
        <v>408</v>
      </c>
    </row>
    <row r="258" spans="1:48" ht="30" customHeight="1" x14ac:dyDescent="0.3">
      <c r="A258" s="14"/>
      <c r="B258" s="14"/>
      <c r="C258" s="14"/>
      <c r="D258" s="14"/>
      <c r="E258" s="15"/>
      <c r="F258" s="15"/>
      <c r="G258" s="15"/>
      <c r="H258" s="15"/>
      <c r="I258" s="15"/>
      <c r="J258" s="15"/>
      <c r="K258" s="15"/>
      <c r="L258" s="15"/>
      <c r="M258" s="14"/>
      <c r="Q258" s="1" t="s">
        <v>408</v>
      </c>
    </row>
    <row r="259" spans="1:48" ht="30" customHeight="1" x14ac:dyDescent="0.3">
      <c r="A259" s="14"/>
      <c r="B259" s="14"/>
      <c r="C259" s="14"/>
      <c r="D259" s="14"/>
      <c r="E259" s="15"/>
      <c r="F259" s="15"/>
      <c r="G259" s="15"/>
      <c r="H259" s="15"/>
      <c r="I259" s="15"/>
      <c r="J259" s="15"/>
      <c r="K259" s="15"/>
      <c r="L259" s="15"/>
      <c r="M259" s="14"/>
      <c r="Q259" s="1" t="s">
        <v>408</v>
      </c>
    </row>
    <row r="260" spans="1:48" ht="30" customHeight="1" x14ac:dyDescent="0.3">
      <c r="A260" s="14"/>
      <c r="B260" s="14"/>
      <c r="C260" s="14"/>
      <c r="D260" s="14"/>
      <c r="E260" s="15"/>
      <c r="F260" s="15"/>
      <c r="G260" s="15"/>
      <c r="H260" s="15"/>
      <c r="I260" s="15"/>
      <c r="J260" s="15"/>
      <c r="K260" s="15"/>
      <c r="L260" s="15"/>
      <c r="M260" s="14"/>
      <c r="Q260" s="1" t="s">
        <v>408</v>
      </c>
    </row>
    <row r="261" spans="1:48" ht="30" customHeight="1" x14ac:dyDescent="0.3">
      <c r="A261" s="14"/>
      <c r="B261" s="14"/>
      <c r="C261" s="14"/>
      <c r="D261" s="14"/>
      <c r="E261" s="15"/>
      <c r="F261" s="15"/>
      <c r="G261" s="15"/>
      <c r="H261" s="15"/>
      <c r="I261" s="15"/>
      <c r="J261" s="15"/>
      <c r="K261" s="15"/>
      <c r="L261" s="15"/>
      <c r="M261" s="14"/>
      <c r="Q261" s="1" t="s">
        <v>408</v>
      </c>
    </row>
    <row r="262" spans="1:48" ht="30" customHeight="1" x14ac:dyDescent="0.3">
      <c r="A262" s="14"/>
      <c r="B262" s="14"/>
      <c r="C262" s="14"/>
      <c r="D262" s="14"/>
      <c r="E262" s="15"/>
      <c r="F262" s="15"/>
      <c r="G262" s="15"/>
      <c r="H262" s="15"/>
      <c r="I262" s="15"/>
      <c r="J262" s="15"/>
      <c r="K262" s="15"/>
      <c r="L262" s="15"/>
      <c r="M262" s="14"/>
      <c r="Q262" s="1" t="s">
        <v>408</v>
      </c>
    </row>
    <row r="263" spans="1:48" ht="30" customHeight="1" x14ac:dyDescent="0.3">
      <c r="A263" s="14"/>
      <c r="B263" s="14"/>
      <c r="C263" s="14"/>
      <c r="D263" s="14"/>
      <c r="E263" s="15"/>
      <c r="F263" s="15"/>
      <c r="G263" s="15"/>
      <c r="H263" s="15"/>
      <c r="I263" s="15"/>
      <c r="J263" s="15"/>
      <c r="K263" s="15"/>
      <c r="L263" s="15"/>
      <c r="M263" s="14"/>
      <c r="Q263" s="1" t="s">
        <v>408</v>
      </c>
    </row>
    <row r="264" spans="1:48" ht="30" customHeight="1" x14ac:dyDescent="0.3">
      <c r="A264" s="14"/>
      <c r="B264" s="14"/>
      <c r="C264" s="14"/>
      <c r="D264" s="14"/>
      <c r="E264" s="15"/>
      <c r="F264" s="15"/>
      <c r="G264" s="15"/>
      <c r="H264" s="15"/>
      <c r="I264" s="15"/>
      <c r="J264" s="15"/>
      <c r="K264" s="15"/>
      <c r="L264" s="15"/>
      <c r="M264" s="14"/>
      <c r="Q264" s="1" t="s">
        <v>408</v>
      </c>
    </row>
    <row r="265" spans="1:48" ht="30" customHeight="1" x14ac:dyDescent="0.3">
      <c r="A265" s="14"/>
      <c r="B265" s="14"/>
      <c r="C265" s="14"/>
      <c r="D265" s="14"/>
      <c r="E265" s="15"/>
      <c r="F265" s="15"/>
      <c r="G265" s="15"/>
      <c r="H265" s="15"/>
      <c r="I265" s="15"/>
      <c r="J265" s="15"/>
      <c r="K265" s="15"/>
      <c r="L265" s="15"/>
      <c r="M265" s="14"/>
      <c r="Q265" s="1" t="s">
        <v>408</v>
      </c>
    </row>
    <row r="266" spans="1:48" ht="30" customHeight="1" x14ac:dyDescent="0.3">
      <c r="A266" s="14"/>
      <c r="B266" s="14"/>
      <c r="C266" s="14"/>
      <c r="D266" s="14"/>
      <c r="E266" s="15"/>
      <c r="F266" s="15"/>
      <c r="G266" s="15"/>
      <c r="H266" s="15"/>
      <c r="I266" s="15"/>
      <c r="J266" s="15"/>
      <c r="K266" s="15"/>
      <c r="L266" s="15"/>
      <c r="M266" s="14"/>
      <c r="Q266" s="1" t="s">
        <v>408</v>
      </c>
    </row>
    <row r="267" spans="1:48" ht="30" customHeight="1" x14ac:dyDescent="0.3">
      <c r="A267" s="16" t="s">
        <v>95</v>
      </c>
      <c r="B267" s="14"/>
      <c r="C267" s="14"/>
      <c r="D267" s="14"/>
      <c r="E267" s="15"/>
      <c r="F267" s="15"/>
      <c r="G267" s="15"/>
      <c r="H267" s="15"/>
      <c r="I267" s="15"/>
      <c r="J267" s="15"/>
      <c r="K267" s="15"/>
      <c r="L267" s="15"/>
      <c r="M267" s="14"/>
      <c r="N267" t="s">
        <v>96</v>
      </c>
    </row>
    <row r="268" spans="1:48" ht="30" customHeight="1" x14ac:dyDescent="0.3">
      <c r="A268" s="16" t="s">
        <v>413</v>
      </c>
      <c r="B268" s="16" t="s">
        <v>50</v>
      </c>
      <c r="C268" s="14"/>
      <c r="D268" s="14"/>
      <c r="E268" s="15"/>
      <c r="F268" s="15"/>
      <c r="G268" s="15"/>
      <c r="H268" s="15"/>
      <c r="I268" s="15"/>
      <c r="J268" s="15"/>
      <c r="K268" s="15"/>
      <c r="L268" s="15"/>
      <c r="M268" s="14"/>
      <c r="N268" s="3"/>
      <c r="O268" s="3"/>
      <c r="P268" s="3"/>
      <c r="Q268" s="2" t="s">
        <v>414</v>
      </c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</row>
    <row r="269" spans="1:48" ht="30" customHeight="1" x14ac:dyDescent="0.3">
      <c r="A269" s="16" t="s">
        <v>415</v>
      </c>
      <c r="B269" s="16" t="s">
        <v>50</v>
      </c>
      <c r="C269" s="16" t="s">
        <v>92</v>
      </c>
      <c r="D269" s="14">
        <v>1</v>
      </c>
      <c r="E269" s="15"/>
      <c r="F269" s="15"/>
      <c r="G269" s="15"/>
      <c r="H269" s="15"/>
      <c r="I269" s="15"/>
      <c r="J269" s="15"/>
      <c r="K269" s="15"/>
      <c r="L269" s="15"/>
      <c r="M269" s="16"/>
      <c r="N269" s="2" t="s">
        <v>416</v>
      </c>
      <c r="O269" s="2" t="s">
        <v>50</v>
      </c>
      <c r="P269" s="2" t="s">
        <v>50</v>
      </c>
      <c r="Q269" s="2" t="s">
        <v>414</v>
      </c>
      <c r="R269" s="2" t="s">
        <v>61</v>
      </c>
      <c r="S269" s="2" t="s">
        <v>61</v>
      </c>
      <c r="T269" s="2" t="s">
        <v>60</v>
      </c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2" t="s">
        <v>50</v>
      </c>
      <c r="AS269" s="2" t="s">
        <v>50</v>
      </c>
      <c r="AT269" s="3"/>
      <c r="AU269" s="2" t="s">
        <v>417</v>
      </c>
      <c r="AV269" s="3">
        <v>127</v>
      </c>
    </row>
    <row r="270" spans="1:48" ht="30" customHeight="1" x14ac:dyDescent="0.3">
      <c r="A270" s="14"/>
      <c r="B270" s="14"/>
      <c r="C270" s="14"/>
      <c r="D270" s="14"/>
      <c r="E270" s="15"/>
      <c r="F270" s="15"/>
      <c r="G270" s="15"/>
      <c r="H270" s="15"/>
      <c r="I270" s="15"/>
      <c r="J270" s="15"/>
      <c r="K270" s="15"/>
      <c r="L270" s="15"/>
      <c r="M270" s="14"/>
      <c r="Q270" s="1" t="s">
        <v>414</v>
      </c>
    </row>
    <row r="271" spans="1:48" ht="30" customHeight="1" x14ac:dyDescent="0.3">
      <c r="A271" s="14"/>
      <c r="B271" s="14"/>
      <c r="C271" s="14"/>
      <c r="D271" s="14"/>
      <c r="E271" s="15"/>
      <c r="F271" s="15"/>
      <c r="G271" s="15"/>
      <c r="H271" s="15"/>
      <c r="I271" s="15"/>
      <c r="J271" s="15"/>
      <c r="K271" s="15"/>
      <c r="L271" s="15"/>
      <c r="M271" s="14"/>
      <c r="Q271" s="1" t="s">
        <v>414</v>
      </c>
    </row>
    <row r="272" spans="1:48" ht="30" customHeight="1" x14ac:dyDescent="0.3">
      <c r="A272" s="14"/>
      <c r="B272" s="14"/>
      <c r="C272" s="14"/>
      <c r="D272" s="14"/>
      <c r="E272" s="15"/>
      <c r="F272" s="15"/>
      <c r="G272" s="15"/>
      <c r="H272" s="15"/>
      <c r="I272" s="15"/>
      <c r="J272" s="15"/>
      <c r="K272" s="15"/>
      <c r="L272" s="15"/>
      <c r="M272" s="14"/>
      <c r="Q272" s="1" t="s">
        <v>414</v>
      </c>
    </row>
    <row r="273" spans="1:17" ht="30" customHeight="1" x14ac:dyDescent="0.3">
      <c r="A273" s="14"/>
      <c r="B273" s="14"/>
      <c r="C273" s="14"/>
      <c r="D273" s="14"/>
      <c r="E273" s="15"/>
      <c r="F273" s="15"/>
      <c r="G273" s="15"/>
      <c r="H273" s="15"/>
      <c r="I273" s="15"/>
      <c r="J273" s="15"/>
      <c r="K273" s="15"/>
      <c r="L273" s="15"/>
      <c r="M273" s="14"/>
      <c r="Q273" s="1" t="s">
        <v>414</v>
      </c>
    </row>
    <row r="274" spans="1:17" ht="30" customHeight="1" x14ac:dyDescent="0.3">
      <c r="A274" s="14"/>
      <c r="B274" s="14"/>
      <c r="C274" s="14"/>
      <c r="D274" s="14"/>
      <c r="E274" s="15"/>
      <c r="F274" s="15"/>
      <c r="G274" s="15"/>
      <c r="H274" s="15"/>
      <c r="I274" s="15"/>
      <c r="J274" s="15"/>
      <c r="K274" s="15"/>
      <c r="L274" s="15"/>
      <c r="M274" s="14"/>
      <c r="Q274" s="1" t="s">
        <v>414</v>
      </c>
    </row>
    <row r="275" spans="1:17" ht="30" customHeight="1" x14ac:dyDescent="0.3">
      <c r="A275" s="14"/>
      <c r="B275" s="14"/>
      <c r="C275" s="14"/>
      <c r="D275" s="14"/>
      <c r="E275" s="15"/>
      <c r="F275" s="15"/>
      <c r="G275" s="15"/>
      <c r="H275" s="15"/>
      <c r="I275" s="15"/>
      <c r="J275" s="15"/>
      <c r="K275" s="15"/>
      <c r="L275" s="15"/>
      <c r="M275" s="14"/>
      <c r="Q275" s="1" t="s">
        <v>414</v>
      </c>
    </row>
    <row r="276" spans="1:17" ht="30" customHeight="1" x14ac:dyDescent="0.3">
      <c r="A276" s="14"/>
      <c r="B276" s="14"/>
      <c r="C276" s="14"/>
      <c r="D276" s="14"/>
      <c r="E276" s="15"/>
      <c r="F276" s="15"/>
      <c r="G276" s="15"/>
      <c r="H276" s="15"/>
      <c r="I276" s="15"/>
      <c r="J276" s="15"/>
      <c r="K276" s="15"/>
      <c r="L276" s="15"/>
      <c r="M276" s="14"/>
      <c r="Q276" s="1" t="s">
        <v>414</v>
      </c>
    </row>
    <row r="277" spans="1:17" ht="30" customHeight="1" x14ac:dyDescent="0.3">
      <c r="A277" s="14"/>
      <c r="B277" s="14"/>
      <c r="C277" s="14"/>
      <c r="D277" s="14"/>
      <c r="E277" s="15"/>
      <c r="F277" s="15"/>
      <c r="G277" s="15"/>
      <c r="H277" s="15"/>
      <c r="I277" s="15"/>
      <c r="J277" s="15"/>
      <c r="K277" s="15"/>
      <c r="L277" s="15"/>
      <c r="M277" s="14"/>
      <c r="Q277" s="1" t="s">
        <v>414</v>
      </c>
    </row>
    <row r="278" spans="1:17" ht="30" customHeight="1" x14ac:dyDescent="0.3">
      <c r="A278" s="14"/>
      <c r="B278" s="14"/>
      <c r="C278" s="14"/>
      <c r="D278" s="14"/>
      <c r="E278" s="15"/>
      <c r="F278" s="15"/>
      <c r="G278" s="15"/>
      <c r="H278" s="15"/>
      <c r="I278" s="15"/>
      <c r="J278" s="15"/>
      <c r="K278" s="15"/>
      <c r="L278" s="15"/>
      <c r="M278" s="14"/>
      <c r="Q278" s="1" t="s">
        <v>414</v>
      </c>
    </row>
    <row r="279" spans="1:17" ht="30" customHeight="1" x14ac:dyDescent="0.3">
      <c r="A279" s="14"/>
      <c r="B279" s="14"/>
      <c r="C279" s="14"/>
      <c r="D279" s="14"/>
      <c r="E279" s="15"/>
      <c r="F279" s="15"/>
      <c r="G279" s="15"/>
      <c r="H279" s="15"/>
      <c r="I279" s="15"/>
      <c r="J279" s="15"/>
      <c r="K279" s="15"/>
      <c r="L279" s="15"/>
      <c r="M279" s="14"/>
      <c r="Q279" s="1" t="s">
        <v>414</v>
      </c>
    </row>
    <row r="280" spans="1:17" ht="30" customHeight="1" x14ac:dyDescent="0.3">
      <c r="A280" s="14"/>
      <c r="B280" s="14"/>
      <c r="C280" s="14"/>
      <c r="D280" s="14"/>
      <c r="E280" s="15"/>
      <c r="F280" s="15"/>
      <c r="G280" s="15"/>
      <c r="H280" s="15"/>
      <c r="I280" s="15"/>
      <c r="J280" s="15"/>
      <c r="K280" s="15"/>
      <c r="L280" s="15"/>
      <c r="M280" s="14"/>
      <c r="Q280" s="1" t="s">
        <v>414</v>
      </c>
    </row>
    <row r="281" spans="1:17" ht="30" customHeight="1" x14ac:dyDescent="0.3">
      <c r="A281" s="14"/>
      <c r="B281" s="14"/>
      <c r="C281" s="14"/>
      <c r="D281" s="14"/>
      <c r="E281" s="15"/>
      <c r="F281" s="15"/>
      <c r="G281" s="15"/>
      <c r="H281" s="15"/>
      <c r="I281" s="15"/>
      <c r="J281" s="15"/>
      <c r="K281" s="15"/>
      <c r="L281" s="15"/>
      <c r="M281" s="14"/>
      <c r="Q281" s="1" t="s">
        <v>414</v>
      </c>
    </row>
    <row r="282" spans="1:17" ht="30" customHeight="1" x14ac:dyDescent="0.3">
      <c r="A282" s="14"/>
      <c r="B282" s="14"/>
      <c r="C282" s="14"/>
      <c r="D282" s="14"/>
      <c r="E282" s="15"/>
      <c r="F282" s="15"/>
      <c r="G282" s="15"/>
      <c r="H282" s="15"/>
      <c r="I282" s="15"/>
      <c r="J282" s="15"/>
      <c r="K282" s="15"/>
      <c r="L282" s="15"/>
      <c r="M282" s="14"/>
      <c r="Q282" s="1" t="s">
        <v>414</v>
      </c>
    </row>
    <row r="283" spans="1:17" ht="30" customHeight="1" x14ac:dyDescent="0.3">
      <c r="A283" s="14"/>
      <c r="B283" s="14"/>
      <c r="C283" s="14"/>
      <c r="D283" s="14"/>
      <c r="E283" s="15"/>
      <c r="F283" s="15"/>
      <c r="G283" s="15"/>
      <c r="H283" s="15"/>
      <c r="I283" s="15"/>
      <c r="J283" s="15"/>
      <c r="K283" s="15"/>
      <c r="L283" s="15"/>
      <c r="M283" s="14"/>
      <c r="Q283" s="1" t="s">
        <v>414</v>
      </c>
    </row>
    <row r="284" spans="1:17" ht="30" customHeight="1" x14ac:dyDescent="0.3">
      <c r="A284" s="14"/>
      <c r="B284" s="14"/>
      <c r="C284" s="14"/>
      <c r="D284" s="14"/>
      <c r="E284" s="15"/>
      <c r="F284" s="15"/>
      <c r="G284" s="15"/>
      <c r="H284" s="15"/>
      <c r="I284" s="15"/>
      <c r="J284" s="15"/>
      <c r="K284" s="15"/>
      <c r="L284" s="15"/>
      <c r="M284" s="14"/>
      <c r="Q284" s="1" t="s">
        <v>414</v>
      </c>
    </row>
    <row r="285" spans="1:17" ht="30" customHeight="1" x14ac:dyDescent="0.3">
      <c r="A285" s="14"/>
      <c r="B285" s="14"/>
      <c r="C285" s="14"/>
      <c r="D285" s="14"/>
      <c r="E285" s="15"/>
      <c r="F285" s="15"/>
      <c r="G285" s="15"/>
      <c r="H285" s="15"/>
      <c r="I285" s="15"/>
      <c r="J285" s="15"/>
      <c r="K285" s="15"/>
      <c r="L285" s="15"/>
      <c r="M285" s="14"/>
      <c r="Q285" s="1" t="s">
        <v>414</v>
      </c>
    </row>
    <row r="286" spans="1:17" ht="30" customHeight="1" x14ac:dyDescent="0.3">
      <c r="A286" s="14"/>
      <c r="B286" s="14"/>
      <c r="C286" s="14"/>
      <c r="D286" s="14"/>
      <c r="E286" s="15"/>
      <c r="F286" s="15"/>
      <c r="G286" s="15"/>
      <c r="H286" s="15"/>
      <c r="I286" s="15"/>
      <c r="J286" s="15"/>
      <c r="K286" s="15"/>
      <c r="L286" s="15"/>
      <c r="M286" s="14"/>
      <c r="Q286" s="1" t="s">
        <v>414</v>
      </c>
    </row>
    <row r="287" spans="1:17" ht="30" customHeight="1" x14ac:dyDescent="0.3">
      <c r="A287" s="14"/>
      <c r="B287" s="14"/>
      <c r="C287" s="14"/>
      <c r="D287" s="14"/>
      <c r="E287" s="15"/>
      <c r="F287" s="15"/>
      <c r="G287" s="15"/>
      <c r="H287" s="15"/>
      <c r="I287" s="15"/>
      <c r="J287" s="15"/>
      <c r="K287" s="15"/>
      <c r="L287" s="15"/>
      <c r="M287" s="14"/>
      <c r="Q287" s="1" t="s">
        <v>414</v>
      </c>
    </row>
    <row r="288" spans="1:17" ht="30" customHeight="1" x14ac:dyDescent="0.3">
      <c r="A288" s="14"/>
      <c r="B288" s="14"/>
      <c r="C288" s="14"/>
      <c r="D288" s="14"/>
      <c r="E288" s="15"/>
      <c r="F288" s="15"/>
      <c r="G288" s="15"/>
      <c r="H288" s="15"/>
      <c r="I288" s="15"/>
      <c r="J288" s="15"/>
      <c r="K288" s="15"/>
      <c r="L288" s="15"/>
      <c r="M288" s="14"/>
      <c r="Q288" s="1" t="s">
        <v>414</v>
      </c>
    </row>
    <row r="289" spans="1:17" ht="30" customHeight="1" x14ac:dyDescent="0.3">
      <c r="A289" s="14"/>
      <c r="B289" s="14"/>
      <c r="C289" s="14"/>
      <c r="D289" s="14"/>
      <c r="E289" s="15"/>
      <c r="F289" s="15"/>
      <c r="G289" s="15"/>
      <c r="H289" s="15"/>
      <c r="I289" s="15"/>
      <c r="J289" s="15"/>
      <c r="K289" s="15"/>
      <c r="L289" s="15"/>
      <c r="M289" s="14"/>
      <c r="Q289" s="1" t="s">
        <v>414</v>
      </c>
    </row>
    <row r="290" spans="1:17" ht="30" customHeight="1" x14ac:dyDescent="0.3">
      <c r="A290" s="14"/>
      <c r="B290" s="14"/>
      <c r="C290" s="14"/>
      <c r="D290" s="14"/>
      <c r="E290" s="15"/>
      <c r="F290" s="15"/>
      <c r="G290" s="15"/>
      <c r="H290" s="15"/>
      <c r="I290" s="15"/>
      <c r="J290" s="15"/>
      <c r="K290" s="15"/>
      <c r="L290" s="15"/>
      <c r="M290" s="14"/>
      <c r="Q290" s="1" t="s">
        <v>414</v>
      </c>
    </row>
    <row r="291" spans="1:17" ht="30" customHeight="1" x14ac:dyDescent="0.3">
      <c r="A291" s="16" t="s">
        <v>95</v>
      </c>
      <c r="B291" s="14"/>
      <c r="C291" s="14"/>
      <c r="D291" s="14"/>
      <c r="E291" s="15"/>
      <c r="F291" s="15"/>
      <c r="G291" s="15"/>
      <c r="H291" s="15"/>
      <c r="I291" s="15"/>
      <c r="J291" s="15"/>
      <c r="K291" s="15"/>
      <c r="L291" s="15"/>
      <c r="M291" s="14"/>
      <c r="N291" t="s">
        <v>96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65" right="0" top="0.39370078740157483" bottom="0.39370078740157483" header="0" footer="0"/>
  <pageSetup paperSize="9" scale="64" fitToHeight="0" orientation="landscape" r:id="rId1"/>
  <rowBreaks count="11" manualBreakCount="11">
    <brk id="27" max="16383" man="1"/>
    <brk id="51" max="16383" man="1"/>
    <brk id="75" max="16383" man="1"/>
    <brk id="99" max="16383" man="1"/>
    <brk id="123" max="16383" man="1"/>
    <brk id="147" max="16383" man="1"/>
    <brk id="195" max="16383" man="1"/>
    <brk id="219" max="16383" man="1"/>
    <brk id="243" max="16383" man="1"/>
    <brk id="267" max="16383" man="1"/>
    <brk id="29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8A282-6B01-448B-8EA1-561EAE51E26E}">
  <sheetPr>
    <tabColor rgb="FFFF0000"/>
  </sheetPr>
  <dimension ref="A1:T55"/>
  <sheetViews>
    <sheetView view="pageBreakPreview" zoomScale="70" zoomScaleNormal="85" zoomScaleSheetLayoutView="70" workbookViewId="0">
      <selection activeCell="J25" sqref="J25"/>
    </sheetView>
  </sheetViews>
  <sheetFormatPr defaultColWidth="10" defaultRowHeight="24.95" customHeight="1" x14ac:dyDescent="0.3"/>
  <cols>
    <col min="1" max="1" width="22.625" style="50" customWidth="1"/>
    <col min="2" max="2" width="34.5" style="50" customWidth="1"/>
    <col min="3" max="4" width="5.125" style="50" customWidth="1"/>
    <col min="5" max="5" width="10.125" style="50" customWidth="1"/>
    <col min="6" max="6" width="20.875" style="50" customWidth="1"/>
    <col min="7" max="7" width="10.75" style="50" customWidth="1"/>
    <col min="8" max="8" width="20.625" style="50" customWidth="1"/>
    <col min="9" max="9" width="10.75" style="50" customWidth="1"/>
    <col min="10" max="10" width="20.625" style="50" customWidth="1"/>
    <col min="11" max="11" width="10.75" style="50" customWidth="1"/>
    <col min="12" max="12" width="20.625" style="50" customWidth="1"/>
    <col min="13" max="13" width="7.125" style="50" customWidth="1"/>
    <col min="14" max="14" width="15.75" style="50" customWidth="1"/>
    <col min="15" max="15" width="16.375" style="50" customWidth="1"/>
    <col min="16" max="16" width="14.75" style="50" bestFit="1" customWidth="1"/>
    <col min="17" max="17" width="10.125" style="50" bestFit="1" customWidth="1"/>
    <col min="18" max="18" width="11.625" style="50" bestFit="1" customWidth="1"/>
    <col min="19" max="19" width="10.125" style="50" bestFit="1" customWidth="1"/>
    <col min="20" max="20" width="14.75" style="50" bestFit="1" customWidth="1"/>
    <col min="21" max="16384" width="10" style="50"/>
  </cols>
  <sheetData>
    <row r="1" spans="1:20" s="41" customFormat="1" ht="24.95" customHeight="1" x14ac:dyDescent="0.3">
      <c r="A1" s="40" t="s">
        <v>635</v>
      </c>
      <c r="F1" s="42"/>
    </row>
    <row r="2" spans="1:20" s="43" customFormat="1" ht="39.6" customHeight="1" x14ac:dyDescent="0.3">
      <c r="A2" s="142" t="s">
        <v>505</v>
      </c>
      <c r="B2" s="142" t="s">
        <v>506</v>
      </c>
      <c r="C2" s="142" t="s">
        <v>507</v>
      </c>
      <c r="D2" s="142" t="s">
        <v>508</v>
      </c>
      <c r="E2" s="142" t="s">
        <v>509</v>
      </c>
      <c r="F2" s="142"/>
      <c r="G2" s="142" t="s">
        <v>510</v>
      </c>
      <c r="H2" s="142"/>
      <c r="I2" s="142" t="s">
        <v>511</v>
      </c>
      <c r="J2" s="142"/>
      <c r="K2" s="142" t="s">
        <v>512</v>
      </c>
      <c r="L2" s="142"/>
      <c r="M2" s="142" t="s">
        <v>513</v>
      </c>
    </row>
    <row r="3" spans="1:20" s="43" customFormat="1" ht="39.6" customHeight="1" x14ac:dyDescent="0.3">
      <c r="A3" s="142"/>
      <c r="B3" s="142"/>
      <c r="C3" s="142"/>
      <c r="D3" s="142"/>
      <c r="E3" s="143"/>
      <c r="F3" s="143"/>
      <c r="G3" s="143"/>
      <c r="H3" s="143"/>
      <c r="I3" s="143"/>
      <c r="J3" s="143"/>
      <c r="K3" s="143"/>
      <c r="L3" s="143"/>
      <c r="M3" s="142"/>
    </row>
    <row r="4" spans="1:20" ht="39.6" customHeight="1" x14ac:dyDescent="0.3">
      <c r="A4" s="44" t="str">
        <f>A1</f>
        <v>대평경로당 내진보강공사</v>
      </c>
      <c r="B4" s="45"/>
      <c r="C4" s="46"/>
      <c r="D4" s="46"/>
      <c r="E4" s="47"/>
      <c r="F4" s="47"/>
      <c r="G4" s="47"/>
      <c r="H4" s="47"/>
      <c r="I4" s="47"/>
      <c r="J4" s="47"/>
      <c r="K4" s="47"/>
      <c r="L4" s="47"/>
      <c r="M4" s="48"/>
      <c r="N4" s="49"/>
      <c r="O4" s="49"/>
      <c r="P4" s="49"/>
      <c r="Q4" s="49"/>
      <c r="R4" s="49"/>
      <c r="S4" s="49"/>
      <c r="T4" s="49"/>
    </row>
    <row r="5" spans="1:20" ht="39.6" customHeight="1" x14ac:dyDescent="0.3">
      <c r="A5" s="44" t="str">
        <f>'내역서(구조)'!A5</f>
        <v>1. ECO 외부 철골프레임 내진보강공사</v>
      </c>
      <c r="B5" s="45"/>
      <c r="C5" s="46" t="s">
        <v>514</v>
      </c>
      <c r="D5" s="46">
        <v>1</v>
      </c>
      <c r="E5" s="47"/>
      <c r="F5" s="47"/>
      <c r="G5" s="47"/>
      <c r="H5" s="47"/>
      <c r="I5" s="47"/>
      <c r="J5" s="47"/>
      <c r="K5" s="47"/>
      <c r="L5" s="47"/>
      <c r="M5" s="48"/>
      <c r="N5" s="49"/>
      <c r="O5" s="49"/>
      <c r="P5" s="49"/>
      <c r="Q5" s="49"/>
      <c r="R5" s="49"/>
      <c r="S5" s="49"/>
      <c r="T5" s="49"/>
    </row>
    <row r="6" spans="1:20" s="43" customFormat="1" ht="39.6" customHeight="1" x14ac:dyDescent="0.3">
      <c r="A6" s="51" t="str">
        <f>'내역서(구조)'!A27</f>
        <v>2. ECO 내부 철골프레임 내진보강공사</v>
      </c>
      <c r="B6" s="45"/>
      <c r="C6" s="46" t="s">
        <v>514</v>
      </c>
      <c r="D6" s="46">
        <v>1</v>
      </c>
      <c r="E6" s="47"/>
      <c r="F6" s="47"/>
      <c r="G6" s="47"/>
      <c r="H6" s="47"/>
      <c r="I6" s="47"/>
      <c r="J6" s="47"/>
      <c r="K6" s="47"/>
      <c r="L6" s="47"/>
      <c r="M6" s="52"/>
      <c r="N6" s="53"/>
      <c r="O6" s="53"/>
      <c r="P6" s="53"/>
      <c r="Q6" s="53"/>
      <c r="R6" s="53"/>
      <c r="S6" s="53"/>
      <c r="T6" s="53"/>
    </row>
    <row r="7" spans="1:20" s="43" customFormat="1" ht="39.6" customHeight="1" x14ac:dyDescent="0.3">
      <c r="A7" s="51" t="str">
        <f>'내역서(구조)'!A38</f>
        <v>3. 일반공법-철판보강공사</v>
      </c>
      <c r="B7" s="45"/>
      <c r="C7" s="46" t="s">
        <v>514</v>
      </c>
      <c r="D7" s="46">
        <v>1</v>
      </c>
      <c r="E7" s="47"/>
      <c r="F7" s="47"/>
      <c r="G7" s="47"/>
      <c r="H7" s="47"/>
      <c r="I7" s="47"/>
      <c r="J7" s="47"/>
      <c r="K7" s="47"/>
      <c r="L7" s="47"/>
      <c r="M7" s="52"/>
      <c r="N7" s="53"/>
      <c r="O7" s="53"/>
      <c r="P7" s="53"/>
      <c r="Q7" s="53"/>
      <c r="R7" s="53"/>
      <c r="S7" s="53"/>
      <c r="T7" s="53"/>
    </row>
    <row r="8" spans="1:20" s="43" customFormat="1" ht="39.6" customHeight="1" x14ac:dyDescent="0.3">
      <c r="A8" s="51"/>
      <c r="B8" s="45"/>
      <c r="C8" s="46"/>
      <c r="D8" s="46"/>
      <c r="E8" s="47"/>
      <c r="F8" s="47"/>
      <c r="G8" s="47"/>
      <c r="H8" s="47"/>
      <c r="I8" s="47"/>
      <c r="J8" s="47"/>
      <c r="K8" s="47"/>
      <c r="L8" s="47"/>
      <c r="M8" s="52"/>
      <c r="N8" s="53"/>
      <c r="O8" s="53"/>
      <c r="P8" s="53"/>
      <c r="Q8" s="53"/>
      <c r="R8" s="53"/>
      <c r="S8" s="53"/>
      <c r="T8" s="53"/>
    </row>
    <row r="9" spans="1:20" s="43" customFormat="1" ht="39.6" customHeight="1" x14ac:dyDescent="0.3">
      <c r="A9" s="51"/>
      <c r="B9" s="45"/>
      <c r="C9" s="46"/>
      <c r="D9" s="46"/>
      <c r="E9" s="47"/>
      <c r="F9" s="47"/>
      <c r="G9" s="47"/>
      <c r="H9" s="47"/>
      <c r="I9" s="47"/>
      <c r="J9" s="47"/>
      <c r="K9" s="47"/>
      <c r="L9" s="47"/>
      <c r="M9" s="52"/>
      <c r="N9" s="53"/>
      <c r="O9" s="53"/>
      <c r="P9" s="53"/>
      <c r="Q9" s="53"/>
      <c r="R9" s="53"/>
      <c r="S9" s="53"/>
      <c r="T9" s="53"/>
    </row>
    <row r="10" spans="1:20" s="43" customFormat="1" ht="39.6" customHeight="1" x14ac:dyDescent="0.3">
      <c r="A10" s="51"/>
      <c r="B10" s="45"/>
      <c r="C10" s="46"/>
      <c r="D10" s="46"/>
      <c r="E10" s="47"/>
      <c r="F10" s="47"/>
      <c r="G10" s="47"/>
      <c r="H10" s="47"/>
      <c r="I10" s="47"/>
      <c r="J10" s="47"/>
      <c r="K10" s="47"/>
      <c r="L10" s="47"/>
      <c r="M10" s="52"/>
      <c r="N10" s="53"/>
      <c r="O10" s="53"/>
      <c r="P10" s="53"/>
      <c r="Q10" s="53"/>
      <c r="R10" s="53"/>
      <c r="S10" s="53"/>
      <c r="T10" s="53"/>
    </row>
    <row r="11" spans="1:20" s="43" customFormat="1" ht="39.6" customHeight="1" x14ac:dyDescent="0.3">
      <c r="A11" s="51"/>
      <c r="B11" s="45"/>
      <c r="C11" s="46"/>
      <c r="D11" s="46"/>
      <c r="E11" s="47"/>
      <c r="F11" s="47"/>
      <c r="G11" s="47"/>
      <c r="H11" s="47"/>
      <c r="I11" s="47"/>
      <c r="J11" s="47"/>
      <c r="K11" s="47"/>
      <c r="L11" s="47"/>
      <c r="M11" s="52"/>
      <c r="N11" s="53"/>
      <c r="O11" s="53"/>
      <c r="P11" s="53"/>
      <c r="Q11" s="53"/>
      <c r="R11" s="53"/>
      <c r="S11" s="53"/>
      <c r="T11" s="53"/>
    </row>
    <row r="12" spans="1:20" s="43" customFormat="1" ht="39.6" customHeight="1" x14ac:dyDescent="0.3">
      <c r="A12" s="51"/>
      <c r="B12" s="45"/>
      <c r="C12" s="46"/>
      <c r="D12" s="46"/>
      <c r="E12" s="47"/>
      <c r="F12" s="47"/>
      <c r="G12" s="47"/>
      <c r="H12" s="47"/>
      <c r="I12" s="47"/>
      <c r="J12" s="47"/>
      <c r="K12" s="47"/>
      <c r="L12" s="47"/>
      <c r="M12" s="52"/>
      <c r="N12" s="53"/>
      <c r="O12" s="53"/>
      <c r="P12" s="53"/>
      <c r="Q12" s="53"/>
      <c r="R12" s="53"/>
      <c r="S12" s="53"/>
      <c r="T12" s="53"/>
    </row>
    <row r="13" spans="1:20" s="43" customFormat="1" ht="39.6" customHeight="1" x14ac:dyDescent="0.3">
      <c r="A13" s="51"/>
      <c r="B13" s="45"/>
      <c r="C13" s="46"/>
      <c r="D13" s="46"/>
      <c r="E13" s="47"/>
      <c r="F13" s="47"/>
      <c r="G13" s="47"/>
      <c r="H13" s="47"/>
      <c r="I13" s="47"/>
      <c r="J13" s="47"/>
      <c r="K13" s="47"/>
      <c r="L13" s="47"/>
      <c r="M13" s="52"/>
      <c r="N13" s="53"/>
      <c r="O13" s="53"/>
      <c r="P13" s="53"/>
      <c r="Q13" s="53"/>
      <c r="R13" s="53"/>
      <c r="S13" s="53"/>
      <c r="T13" s="53"/>
    </row>
    <row r="14" spans="1:20" s="43" customFormat="1" ht="39.6" customHeight="1" x14ac:dyDescent="0.3">
      <c r="A14" s="54" t="s">
        <v>515</v>
      </c>
      <c r="B14" s="55"/>
      <c r="C14" s="56"/>
      <c r="D14" s="56"/>
      <c r="E14" s="56"/>
      <c r="F14" s="57"/>
      <c r="G14" s="57"/>
      <c r="H14" s="57"/>
      <c r="I14" s="57"/>
      <c r="J14" s="57"/>
      <c r="K14" s="56"/>
      <c r="L14" s="57"/>
      <c r="M14" s="58"/>
      <c r="N14" s="53"/>
      <c r="O14" s="53"/>
      <c r="P14" s="53"/>
      <c r="Q14" s="53"/>
      <c r="R14" s="53"/>
      <c r="S14" s="53"/>
      <c r="T14" s="53"/>
    </row>
    <row r="15" spans="1:20" ht="24.95" customHeight="1" x14ac:dyDescent="0.3">
      <c r="L15" s="59"/>
    </row>
    <row r="16" spans="1:20" ht="13.5" x14ac:dyDescent="0.3">
      <c r="L16" s="60"/>
      <c r="N16" s="59"/>
      <c r="P16" s="61"/>
    </row>
    <row r="17" spans="4:14" ht="13.5" x14ac:dyDescent="0.3">
      <c r="L17" s="62"/>
      <c r="N17" s="61"/>
    </row>
    <row r="18" spans="4:14" ht="13.5" x14ac:dyDescent="0.3"/>
    <row r="19" spans="4:14" ht="13.5" x14ac:dyDescent="0.3"/>
    <row r="20" spans="4:14" ht="13.5" x14ac:dyDescent="0.3"/>
    <row r="21" spans="4:14" ht="13.5" x14ac:dyDescent="0.3"/>
    <row r="22" spans="4:14" ht="13.5" x14ac:dyDescent="0.3"/>
    <row r="23" spans="4:14" ht="13.5" x14ac:dyDescent="0.3"/>
    <row r="24" spans="4:14" ht="13.5" x14ac:dyDescent="0.3"/>
    <row r="25" spans="4:14" ht="13.5" x14ac:dyDescent="0.3"/>
    <row r="26" spans="4:14" ht="13.5" x14ac:dyDescent="0.3"/>
    <row r="27" spans="4:14" ht="13.5" x14ac:dyDescent="0.3"/>
    <row r="28" spans="4:14" ht="13.5" x14ac:dyDescent="0.3"/>
    <row r="29" spans="4:14" ht="13.5" x14ac:dyDescent="0.3"/>
    <row r="30" spans="4:14" ht="13.5" x14ac:dyDescent="0.3">
      <c r="D30" s="50">
        <v>32</v>
      </c>
    </row>
    <row r="31" spans="4:14" ht="13.5" x14ac:dyDescent="0.3"/>
    <row r="32" spans="4:14" ht="13.5" x14ac:dyDescent="0.3"/>
    <row r="33" ht="13.5" x14ac:dyDescent="0.3"/>
    <row r="34" ht="13.5" x14ac:dyDescent="0.3"/>
    <row r="35" ht="13.5" x14ac:dyDescent="0.3"/>
    <row r="36" ht="13.5" x14ac:dyDescent="0.3"/>
    <row r="37" ht="13.5" x14ac:dyDescent="0.3"/>
    <row r="38" ht="13.5" x14ac:dyDescent="0.3"/>
    <row r="39" ht="13.5" x14ac:dyDescent="0.3"/>
    <row r="40" ht="13.5" x14ac:dyDescent="0.3"/>
    <row r="41" ht="13.5" x14ac:dyDescent="0.3"/>
    <row r="42" ht="13.5" x14ac:dyDescent="0.3"/>
    <row r="43" ht="13.5" x14ac:dyDescent="0.3"/>
    <row r="44" ht="13.5" x14ac:dyDescent="0.3"/>
    <row r="45" ht="13.5" x14ac:dyDescent="0.3"/>
    <row r="46" ht="13.5" x14ac:dyDescent="0.3"/>
    <row r="47" ht="13.5" x14ac:dyDescent="0.3"/>
    <row r="48" ht="13.5" x14ac:dyDescent="0.3"/>
    <row r="49" ht="13.5" x14ac:dyDescent="0.3"/>
    <row r="50" ht="13.5" x14ac:dyDescent="0.3"/>
    <row r="51" ht="13.5" x14ac:dyDescent="0.3"/>
    <row r="52" ht="13.5" x14ac:dyDescent="0.3"/>
    <row r="53" ht="13.5" x14ac:dyDescent="0.3"/>
    <row r="54" ht="13.5" x14ac:dyDescent="0.3"/>
    <row r="55" ht="13.5" x14ac:dyDescent="0.3"/>
  </sheetData>
  <mergeCells count="9">
    <mergeCell ref="I2:J3"/>
    <mergeCell ref="K2:L3"/>
    <mergeCell ref="M2:M3"/>
    <mergeCell ref="A2:A3"/>
    <mergeCell ref="B2:B3"/>
    <mergeCell ref="C2:C3"/>
    <mergeCell ref="D2:D3"/>
    <mergeCell ref="E2:F3"/>
    <mergeCell ref="G2:H3"/>
  </mergeCells>
  <phoneticPr fontId="1" type="noConversion"/>
  <printOptions horizontalCentered="1"/>
  <pageMargins left="0.23622047244094491" right="0.19685039370078741" top="0.94488188976377963" bottom="0.19685039370078741" header="0.59055118110236227" footer="0.19685039370078741"/>
  <pageSetup paperSize="9" scale="63" orientation="landscape" r:id="rId1"/>
  <headerFooter>
    <oddHeader>&amp;C&amp;"맑은 고딕,굵게"&amp;22&amp;U공 종 별 집 계 표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D6230-2CE6-443E-B5B7-C1EAE4CA31D1}">
  <sheetPr>
    <tabColor rgb="FFFF0000"/>
  </sheetPr>
  <dimension ref="A1:M47"/>
  <sheetViews>
    <sheetView view="pageBreakPreview" zoomScale="85" zoomScaleNormal="100" zoomScaleSheetLayoutView="85" workbookViewId="0">
      <pane ySplit="3" topLeftCell="A25" activePane="bottomLeft" state="frozen"/>
      <selection activeCell="B1" sqref="B1:B2"/>
      <selection pane="bottomLeft" activeCell="I45" sqref="I45"/>
    </sheetView>
  </sheetViews>
  <sheetFormatPr defaultColWidth="10" defaultRowHeight="24.95" customHeight="1" x14ac:dyDescent="0.3"/>
  <cols>
    <col min="1" max="1" width="26.75" style="50" customWidth="1"/>
    <col min="2" max="2" width="16.375" style="64" customWidth="1"/>
    <col min="3" max="3" width="7.375" style="65" customWidth="1"/>
    <col min="4" max="4" width="7.375" style="86" customWidth="1"/>
    <col min="5" max="5" width="12.625" style="59" customWidth="1"/>
    <col min="6" max="6" width="13.625" style="59" customWidth="1"/>
    <col min="7" max="7" width="12.625" style="59" customWidth="1"/>
    <col min="8" max="8" width="13.625" style="59" customWidth="1"/>
    <col min="9" max="9" width="12.625" style="59" customWidth="1"/>
    <col min="10" max="10" width="13.625" style="59" customWidth="1"/>
    <col min="11" max="11" width="12.625" style="59" customWidth="1"/>
    <col min="12" max="12" width="13.625" style="59" customWidth="1"/>
    <col min="13" max="13" width="7" style="50" customWidth="1"/>
    <col min="14" max="16384" width="10" style="67"/>
  </cols>
  <sheetData>
    <row r="1" spans="1:13" ht="24.95" customHeight="1" x14ac:dyDescent="0.3">
      <c r="A1" s="63" t="str">
        <f>'공종별집계표(구조)'!A1</f>
        <v>대평경로당 내진보강공사</v>
      </c>
      <c r="D1" s="66"/>
    </row>
    <row r="2" spans="1:13" ht="17.25" customHeight="1" x14ac:dyDescent="0.3">
      <c r="A2" s="146" t="s">
        <v>516</v>
      </c>
      <c r="B2" s="145" t="s">
        <v>517</v>
      </c>
      <c r="C2" s="146" t="s">
        <v>507</v>
      </c>
      <c r="D2" s="147" t="s">
        <v>508</v>
      </c>
      <c r="E2" s="144" t="s">
        <v>518</v>
      </c>
      <c r="F2" s="144"/>
      <c r="G2" s="144" t="s">
        <v>519</v>
      </c>
      <c r="H2" s="144"/>
      <c r="I2" s="144" t="s">
        <v>520</v>
      </c>
      <c r="J2" s="144"/>
      <c r="K2" s="144" t="s">
        <v>521</v>
      </c>
      <c r="L2" s="144"/>
      <c r="M2" s="145" t="s">
        <v>522</v>
      </c>
    </row>
    <row r="3" spans="1:13" ht="17.25" customHeight="1" x14ac:dyDescent="0.3">
      <c r="A3" s="146"/>
      <c r="B3" s="145"/>
      <c r="C3" s="146"/>
      <c r="D3" s="148"/>
      <c r="E3" s="68" t="s">
        <v>523</v>
      </c>
      <c r="F3" s="68" t="s">
        <v>524</v>
      </c>
      <c r="G3" s="68" t="s">
        <v>523</v>
      </c>
      <c r="H3" s="68" t="s">
        <v>524</v>
      </c>
      <c r="I3" s="68" t="s">
        <v>523</v>
      </c>
      <c r="J3" s="68" t="s">
        <v>524</v>
      </c>
      <c r="K3" s="68" t="s">
        <v>523</v>
      </c>
      <c r="L3" s="68" t="s">
        <v>524</v>
      </c>
      <c r="M3" s="145"/>
    </row>
    <row r="4" spans="1:13" ht="21.95" customHeight="1" x14ac:dyDescent="0.3">
      <c r="A4" s="69" t="str">
        <f>'공종별집계표(구조)'!A1</f>
        <v>대평경로당 내진보강공사</v>
      </c>
      <c r="B4" s="70"/>
      <c r="C4" s="71"/>
      <c r="D4" s="72"/>
      <c r="E4" s="73"/>
      <c r="F4" s="74"/>
      <c r="G4" s="75"/>
      <c r="H4" s="74"/>
      <c r="I4" s="75"/>
      <c r="J4" s="74"/>
      <c r="K4" s="75"/>
      <c r="L4" s="74"/>
      <c r="M4" s="76"/>
    </row>
    <row r="5" spans="1:13" ht="21.95" customHeight="1" x14ac:dyDescent="0.3">
      <c r="A5" s="77" t="s">
        <v>525</v>
      </c>
      <c r="B5" s="70"/>
      <c r="C5" s="71"/>
      <c r="D5" s="72"/>
      <c r="E5" s="73"/>
      <c r="F5" s="74"/>
      <c r="G5" s="75"/>
      <c r="H5" s="74"/>
      <c r="I5" s="75"/>
      <c r="J5" s="74"/>
      <c r="K5" s="75"/>
      <c r="L5" s="74"/>
      <c r="M5" s="76"/>
    </row>
    <row r="6" spans="1:13" ht="21.95" customHeight="1" x14ac:dyDescent="0.3">
      <c r="A6" s="78" t="s">
        <v>529</v>
      </c>
      <c r="B6" s="70" t="s">
        <v>555</v>
      </c>
      <c r="C6" s="71" t="s">
        <v>376</v>
      </c>
      <c r="D6" s="79">
        <v>2.7679999999999998</v>
      </c>
      <c r="E6" s="73"/>
      <c r="F6" s="73"/>
      <c r="G6" s="80"/>
      <c r="H6" s="73"/>
      <c r="I6" s="80"/>
      <c r="J6" s="73"/>
      <c r="K6" s="80"/>
      <c r="L6" s="73"/>
      <c r="M6" s="76"/>
    </row>
    <row r="7" spans="1:13" ht="21.95" customHeight="1" x14ac:dyDescent="0.3">
      <c r="A7" s="78" t="s">
        <v>530</v>
      </c>
      <c r="B7" s="70" t="s">
        <v>556</v>
      </c>
      <c r="C7" s="71" t="s">
        <v>376</v>
      </c>
      <c r="D7" s="79">
        <v>0.66300000000000003</v>
      </c>
      <c r="E7" s="73"/>
      <c r="F7" s="73"/>
      <c r="G7" s="80"/>
      <c r="H7" s="73"/>
      <c r="I7" s="80"/>
      <c r="J7" s="73"/>
      <c r="K7" s="80"/>
      <c r="L7" s="73"/>
      <c r="M7" s="76"/>
    </row>
    <row r="8" spans="1:13" ht="21.95" customHeight="1" x14ac:dyDescent="0.3">
      <c r="A8" s="78" t="s">
        <v>531</v>
      </c>
      <c r="B8" s="70" t="s">
        <v>557</v>
      </c>
      <c r="C8" s="71" t="s">
        <v>150</v>
      </c>
      <c r="D8" s="81">
        <v>216</v>
      </c>
      <c r="E8" s="73"/>
      <c r="F8" s="73"/>
      <c r="G8" s="80"/>
      <c r="H8" s="73"/>
      <c r="I8" s="80"/>
      <c r="J8" s="73"/>
      <c r="K8" s="80"/>
      <c r="L8" s="73"/>
      <c r="M8" s="76"/>
    </row>
    <row r="9" spans="1:13" ht="21.95" customHeight="1" x14ac:dyDescent="0.3">
      <c r="A9" s="78" t="s">
        <v>532</v>
      </c>
      <c r="B9" s="70">
        <v>0</v>
      </c>
      <c r="C9" s="71" t="s">
        <v>109</v>
      </c>
      <c r="D9" s="81">
        <v>17.100000000000001</v>
      </c>
      <c r="E9" s="73"/>
      <c r="F9" s="73"/>
      <c r="G9" s="80"/>
      <c r="H9" s="73"/>
      <c r="I9" s="80"/>
      <c r="J9" s="73"/>
      <c r="K9" s="80"/>
      <c r="L9" s="73"/>
      <c r="M9" s="76"/>
    </row>
    <row r="10" spans="1:13" ht="21.95" customHeight="1" x14ac:dyDescent="0.3">
      <c r="A10" s="78" t="s">
        <v>533</v>
      </c>
      <c r="B10" s="70" t="s">
        <v>558</v>
      </c>
      <c r="C10" s="71" t="s">
        <v>376</v>
      </c>
      <c r="D10" s="79">
        <f>D6</f>
        <v>2.7679999999999998</v>
      </c>
      <c r="E10" s="73"/>
      <c r="F10" s="73"/>
      <c r="G10" s="80"/>
      <c r="H10" s="73"/>
      <c r="I10" s="80"/>
      <c r="J10" s="73"/>
      <c r="K10" s="80"/>
      <c r="L10" s="73"/>
      <c r="M10" s="76"/>
    </row>
    <row r="11" spans="1:13" ht="21.95" customHeight="1" x14ac:dyDescent="0.3">
      <c r="A11" s="78" t="s">
        <v>534</v>
      </c>
      <c r="B11" s="70" t="s">
        <v>559</v>
      </c>
      <c r="C11" s="71" t="s">
        <v>376</v>
      </c>
      <c r="D11" s="79">
        <v>0.23499999999999999</v>
      </c>
      <c r="E11" s="73"/>
      <c r="F11" s="73"/>
      <c r="G11" s="80"/>
      <c r="H11" s="73"/>
      <c r="I11" s="80"/>
      <c r="J11" s="73"/>
      <c r="K11" s="80"/>
      <c r="L11" s="73"/>
      <c r="M11" s="76"/>
    </row>
    <row r="12" spans="1:13" ht="21.95" customHeight="1" x14ac:dyDescent="0.3">
      <c r="A12" s="78" t="s">
        <v>535</v>
      </c>
      <c r="B12" s="70" t="s">
        <v>560</v>
      </c>
      <c r="C12" s="71" t="s">
        <v>75</v>
      </c>
      <c r="D12" s="81">
        <v>6.5</v>
      </c>
      <c r="E12" s="73"/>
      <c r="F12" s="73"/>
      <c r="G12" s="80"/>
      <c r="H12" s="73"/>
      <c r="I12" s="80"/>
      <c r="J12" s="73"/>
      <c r="K12" s="80"/>
      <c r="L12" s="73"/>
      <c r="M12" s="76"/>
    </row>
    <row r="13" spans="1:13" ht="21.95" customHeight="1" x14ac:dyDescent="0.3">
      <c r="A13" s="78" t="s">
        <v>536</v>
      </c>
      <c r="B13" s="70">
        <v>0</v>
      </c>
      <c r="C13" s="71" t="s">
        <v>578</v>
      </c>
      <c r="D13" s="81">
        <v>1</v>
      </c>
      <c r="E13" s="73"/>
      <c r="F13" s="73"/>
      <c r="G13" s="80"/>
      <c r="H13" s="73"/>
      <c r="I13" s="80"/>
      <c r="J13" s="73"/>
      <c r="K13" s="80"/>
      <c r="L13" s="73"/>
      <c r="M13" s="76"/>
    </row>
    <row r="14" spans="1:13" ht="21.95" customHeight="1" x14ac:dyDescent="0.3">
      <c r="A14" s="78" t="s">
        <v>537</v>
      </c>
      <c r="B14" s="70" t="s">
        <v>561</v>
      </c>
      <c r="C14" s="71" t="s">
        <v>119</v>
      </c>
      <c r="D14" s="81">
        <v>1.6</v>
      </c>
      <c r="E14" s="73"/>
      <c r="F14" s="73"/>
      <c r="G14" s="80"/>
      <c r="H14" s="73"/>
      <c r="I14" s="80"/>
      <c r="J14" s="73"/>
      <c r="K14" s="80"/>
      <c r="L14" s="73"/>
      <c r="M14" s="76"/>
    </row>
    <row r="15" spans="1:13" ht="21.95" customHeight="1" x14ac:dyDescent="0.3">
      <c r="A15" s="78" t="s">
        <v>538</v>
      </c>
      <c r="B15" s="70" t="s">
        <v>562</v>
      </c>
      <c r="C15" s="71" t="s">
        <v>150</v>
      </c>
      <c r="D15" s="81">
        <v>16</v>
      </c>
      <c r="E15" s="73"/>
      <c r="F15" s="73"/>
      <c r="G15" s="80"/>
      <c r="H15" s="73"/>
      <c r="I15" s="80"/>
      <c r="J15" s="73"/>
      <c r="K15" s="80"/>
      <c r="L15" s="73"/>
      <c r="M15" s="76"/>
    </row>
    <row r="16" spans="1:13" ht="21.95" customHeight="1" x14ac:dyDescent="0.3">
      <c r="A16" s="78" t="s">
        <v>538</v>
      </c>
      <c r="B16" s="70" t="s">
        <v>563</v>
      </c>
      <c r="C16" s="71" t="s">
        <v>150</v>
      </c>
      <c r="D16" s="81">
        <v>16</v>
      </c>
      <c r="E16" s="73"/>
      <c r="F16" s="73"/>
      <c r="G16" s="80"/>
      <c r="H16" s="73"/>
      <c r="I16" s="80"/>
      <c r="J16" s="73"/>
      <c r="K16" s="80"/>
      <c r="L16" s="73"/>
      <c r="M16" s="76"/>
    </row>
    <row r="17" spans="1:13" ht="21.95" customHeight="1" x14ac:dyDescent="0.3">
      <c r="A17" s="78" t="s">
        <v>539</v>
      </c>
      <c r="B17" s="70" t="s">
        <v>564</v>
      </c>
      <c r="C17" s="71" t="s">
        <v>376</v>
      </c>
      <c r="D17" s="79">
        <v>0.11700000000000001</v>
      </c>
      <c r="E17" s="73"/>
      <c r="F17" s="73"/>
      <c r="G17" s="80"/>
      <c r="H17" s="73"/>
      <c r="I17" s="80"/>
      <c r="J17" s="73"/>
      <c r="K17" s="80"/>
      <c r="L17" s="73"/>
      <c r="M17" s="76"/>
    </row>
    <row r="18" spans="1:13" ht="21.95" customHeight="1" x14ac:dyDescent="0.3">
      <c r="A18" s="78" t="s">
        <v>540</v>
      </c>
      <c r="B18" s="70">
        <v>0</v>
      </c>
      <c r="C18" s="71" t="s">
        <v>75</v>
      </c>
      <c r="D18" s="81">
        <v>12.8</v>
      </c>
      <c r="E18" s="73"/>
      <c r="F18" s="73"/>
      <c r="G18" s="80"/>
      <c r="H18" s="73"/>
      <c r="I18" s="80"/>
      <c r="J18" s="73"/>
      <c r="K18" s="80"/>
      <c r="L18" s="73"/>
      <c r="M18" s="76"/>
    </row>
    <row r="19" spans="1:13" ht="21.95" customHeight="1" x14ac:dyDescent="0.3">
      <c r="A19" s="78" t="s">
        <v>541</v>
      </c>
      <c r="B19" s="70" t="s">
        <v>565</v>
      </c>
      <c r="C19" s="71" t="s">
        <v>109</v>
      </c>
      <c r="D19" s="81">
        <v>33.299999999999997</v>
      </c>
      <c r="E19" s="73"/>
      <c r="F19" s="73"/>
      <c r="G19" s="80"/>
      <c r="H19" s="73"/>
      <c r="I19" s="80"/>
      <c r="J19" s="73"/>
      <c r="K19" s="80"/>
      <c r="L19" s="73"/>
      <c r="M19" s="76"/>
    </row>
    <row r="20" spans="1:13" ht="21.95" customHeight="1" x14ac:dyDescent="0.3">
      <c r="A20" s="78" t="s">
        <v>542</v>
      </c>
      <c r="B20" s="70" t="s">
        <v>566</v>
      </c>
      <c r="C20" s="71" t="s">
        <v>376</v>
      </c>
      <c r="D20" s="79">
        <v>0.06</v>
      </c>
      <c r="E20" s="73"/>
      <c r="F20" s="73"/>
      <c r="G20" s="80"/>
      <c r="H20" s="73"/>
      <c r="I20" s="80"/>
      <c r="J20" s="73"/>
      <c r="K20" s="80"/>
      <c r="L20" s="73"/>
      <c r="M20" s="76"/>
    </row>
    <row r="21" spans="1:13" ht="21.95" customHeight="1" x14ac:dyDescent="0.3">
      <c r="A21" s="78" t="s">
        <v>542</v>
      </c>
      <c r="B21" s="70" t="s">
        <v>567</v>
      </c>
      <c r="C21" s="71" t="s">
        <v>376</v>
      </c>
      <c r="D21" s="79">
        <v>8.0000000000000002E-3</v>
      </c>
      <c r="E21" s="73"/>
      <c r="F21" s="73"/>
      <c r="G21" s="80"/>
      <c r="H21" s="73"/>
      <c r="I21" s="80"/>
      <c r="J21" s="73"/>
      <c r="K21" s="80"/>
      <c r="L21" s="73"/>
      <c r="M21" s="76"/>
    </row>
    <row r="22" spans="1:13" ht="21.95" customHeight="1" x14ac:dyDescent="0.3">
      <c r="A22" s="78" t="s">
        <v>542</v>
      </c>
      <c r="B22" s="70" t="s">
        <v>568</v>
      </c>
      <c r="C22" s="71" t="s">
        <v>376</v>
      </c>
      <c r="D22" s="79">
        <v>0.17399999999999999</v>
      </c>
      <c r="E22" s="73"/>
      <c r="F22" s="73"/>
      <c r="G22" s="80"/>
      <c r="H22" s="73"/>
      <c r="I22" s="80"/>
      <c r="J22" s="73"/>
      <c r="K22" s="80"/>
      <c r="L22" s="73"/>
      <c r="M22" s="76"/>
    </row>
    <row r="23" spans="1:13" ht="21.95" customHeight="1" x14ac:dyDescent="0.3">
      <c r="A23" s="78" t="s">
        <v>543</v>
      </c>
      <c r="B23" s="70" t="s">
        <v>569</v>
      </c>
      <c r="C23" s="71" t="s">
        <v>119</v>
      </c>
      <c r="D23" s="72">
        <v>2</v>
      </c>
      <c r="E23" s="73"/>
      <c r="F23" s="73"/>
      <c r="G23" s="80"/>
      <c r="H23" s="73"/>
      <c r="I23" s="80"/>
      <c r="J23" s="73"/>
      <c r="K23" s="80"/>
      <c r="L23" s="73"/>
      <c r="M23" s="76"/>
    </row>
    <row r="24" spans="1:13" ht="21.95" customHeight="1" x14ac:dyDescent="0.3">
      <c r="A24" s="78" t="s">
        <v>544</v>
      </c>
      <c r="B24" s="70" t="s">
        <v>570</v>
      </c>
      <c r="C24" s="71" t="s">
        <v>376</v>
      </c>
      <c r="D24" s="79">
        <v>0.123</v>
      </c>
      <c r="E24" s="73"/>
      <c r="F24" s="73"/>
      <c r="G24" s="80"/>
      <c r="H24" s="73"/>
      <c r="I24" s="80"/>
      <c r="J24" s="73"/>
      <c r="K24" s="80"/>
      <c r="L24" s="73"/>
      <c r="M24" s="76"/>
    </row>
    <row r="25" spans="1:13" ht="21.95" customHeight="1" x14ac:dyDescent="0.3">
      <c r="A25" s="82" t="s">
        <v>545</v>
      </c>
      <c r="B25" s="70" t="s">
        <v>571</v>
      </c>
      <c r="C25" s="71" t="s">
        <v>421</v>
      </c>
      <c r="D25" s="81">
        <v>8</v>
      </c>
      <c r="E25" s="73"/>
      <c r="F25" s="73"/>
      <c r="G25" s="80"/>
      <c r="H25" s="73"/>
      <c r="I25" s="80"/>
      <c r="J25" s="73"/>
      <c r="K25" s="80"/>
      <c r="L25" s="73"/>
      <c r="M25" s="76"/>
    </row>
    <row r="26" spans="1:13" ht="21.95" customHeight="1" x14ac:dyDescent="0.3">
      <c r="A26" s="78"/>
      <c r="B26" s="70"/>
      <c r="C26" s="71"/>
      <c r="D26" s="72"/>
      <c r="E26" s="73"/>
      <c r="F26" s="73"/>
      <c r="G26" s="80"/>
      <c r="H26" s="73"/>
      <c r="I26" s="80"/>
      <c r="J26" s="73"/>
      <c r="K26" s="80"/>
      <c r="L26" s="73"/>
      <c r="M26" s="76"/>
    </row>
    <row r="27" spans="1:13" ht="21.95" customHeight="1" x14ac:dyDescent="0.3">
      <c r="A27" s="77" t="s">
        <v>526</v>
      </c>
      <c r="B27" s="83"/>
      <c r="C27" s="71"/>
      <c r="D27" s="72"/>
      <c r="E27" s="73"/>
      <c r="F27" s="84"/>
      <c r="G27" s="80"/>
      <c r="H27" s="84"/>
      <c r="I27" s="80"/>
      <c r="J27" s="84"/>
      <c r="K27" s="80"/>
      <c r="L27" s="84"/>
      <c r="M27" s="76"/>
    </row>
    <row r="28" spans="1:13" ht="21.95" customHeight="1" x14ac:dyDescent="0.3">
      <c r="A28" s="82" t="s">
        <v>529</v>
      </c>
      <c r="B28" s="70" t="s">
        <v>555</v>
      </c>
      <c r="C28" s="71" t="s">
        <v>376</v>
      </c>
      <c r="D28" s="79">
        <v>1.679</v>
      </c>
      <c r="E28" s="73"/>
      <c r="F28" s="73"/>
      <c r="G28" s="80"/>
      <c r="H28" s="73"/>
      <c r="I28" s="80"/>
      <c r="J28" s="73"/>
      <c r="K28" s="80"/>
      <c r="L28" s="73"/>
      <c r="M28" s="76"/>
    </row>
    <row r="29" spans="1:13" ht="21.95" customHeight="1" x14ac:dyDescent="0.3">
      <c r="A29" s="82" t="s">
        <v>530</v>
      </c>
      <c r="B29" s="70" t="s">
        <v>556</v>
      </c>
      <c r="C29" s="71" t="s">
        <v>376</v>
      </c>
      <c r="D29" s="79">
        <v>0.39600000000000002</v>
      </c>
      <c r="E29" s="73"/>
      <c r="F29" s="73"/>
      <c r="G29" s="80"/>
      <c r="H29" s="73"/>
      <c r="I29" s="80"/>
      <c r="J29" s="73"/>
      <c r="K29" s="80"/>
      <c r="L29" s="73"/>
      <c r="M29" s="76"/>
    </row>
    <row r="30" spans="1:13" ht="21.95" customHeight="1" x14ac:dyDescent="0.3">
      <c r="A30" s="82" t="s">
        <v>531</v>
      </c>
      <c r="B30" s="70" t="s">
        <v>572</v>
      </c>
      <c r="C30" s="71" t="s">
        <v>150</v>
      </c>
      <c r="D30" s="81">
        <v>192</v>
      </c>
      <c r="E30" s="73"/>
      <c r="F30" s="73"/>
      <c r="G30" s="80"/>
      <c r="H30" s="73"/>
      <c r="I30" s="80"/>
      <c r="J30" s="73"/>
      <c r="K30" s="80"/>
      <c r="L30" s="73"/>
      <c r="M30" s="76"/>
    </row>
    <row r="31" spans="1:13" ht="21.95" customHeight="1" x14ac:dyDescent="0.3">
      <c r="A31" s="82" t="s">
        <v>532</v>
      </c>
      <c r="B31" s="70">
        <v>0</v>
      </c>
      <c r="C31" s="71" t="s">
        <v>109</v>
      </c>
      <c r="D31" s="81">
        <v>14.4</v>
      </c>
      <c r="E31" s="73"/>
      <c r="F31" s="73"/>
      <c r="G31" s="80"/>
      <c r="H31" s="73"/>
      <c r="I31" s="80"/>
      <c r="J31" s="73"/>
      <c r="K31" s="80"/>
      <c r="L31" s="73"/>
      <c r="M31" s="76"/>
    </row>
    <row r="32" spans="1:13" ht="21.95" customHeight="1" x14ac:dyDescent="0.3">
      <c r="A32" s="82" t="s">
        <v>533</v>
      </c>
      <c r="B32" s="70" t="s">
        <v>558</v>
      </c>
      <c r="C32" s="71" t="s">
        <v>376</v>
      </c>
      <c r="D32" s="79">
        <f>D28</f>
        <v>1.679</v>
      </c>
      <c r="E32" s="73"/>
      <c r="F32" s="73"/>
      <c r="G32" s="80"/>
      <c r="H32" s="73"/>
      <c r="I32" s="80"/>
      <c r="J32" s="73"/>
      <c r="K32" s="80"/>
      <c r="L32" s="73"/>
      <c r="M32" s="76"/>
    </row>
    <row r="33" spans="1:13" ht="21.95" customHeight="1" x14ac:dyDescent="0.3">
      <c r="A33" s="82" t="s">
        <v>537</v>
      </c>
      <c r="B33" s="70" t="s">
        <v>561</v>
      </c>
      <c r="C33" s="71" t="s">
        <v>119</v>
      </c>
      <c r="D33" s="81">
        <v>0.7</v>
      </c>
      <c r="E33" s="73"/>
      <c r="F33" s="73"/>
      <c r="G33" s="80"/>
      <c r="H33" s="73"/>
      <c r="I33" s="80"/>
      <c r="J33" s="73"/>
      <c r="K33" s="80"/>
      <c r="L33" s="73"/>
      <c r="M33" s="76"/>
    </row>
    <row r="34" spans="1:13" ht="21.95" customHeight="1" x14ac:dyDescent="0.3">
      <c r="A34" s="82" t="s">
        <v>540</v>
      </c>
      <c r="B34" s="70">
        <v>0</v>
      </c>
      <c r="C34" s="71" t="s">
        <v>75</v>
      </c>
      <c r="D34" s="81">
        <v>6.6</v>
      </c>
      <c r="E34" s="73"/>
      <c r="F34" s="73"/>
      <c r="G34" s="80"/>
      <c r="H34" s="73"/>
      <c r="I34" s="80"/>
      <c r="J34" s="73"/>
      <c r="K34" s="80"/>
      <c r="L34" s="73"/>
      <c r="M34" s="76"/>
    </row>
    <row r="35" spans="1:13" ht="21.95" customHeight="1" x14ac:dyDescent="0.3">
      <c r="A35" s="82" t="s">
        <v>546</v>
      </c>
      <c r="B35" s="70" t="s">
        <v>573</v>
      </c>
      <c r="C35" s="71" t="s">
        <v>527</v>
      </c>
      <c r="D35" s="81">
        <v>37.799999999999997</v>
      </c>
      <c r="E35" s="73"/>
      <c r="F35" s="73"/>
      <c r="G35" s="80"/>
      <c r="H35" s="73"/>
      <c r="I35" s="80"/>
      <c r="J35" s="73"/>
      <c r="K35" s="80"/>
      <c r="L35" s="73"/>
      <c r="M35" s="76"/>
    </row>
    <row r="36" spans="1:13" ht="21.95" customHeight="1" x14ac:dyDescent="0.3">
      <c r="A36" s="82" t="s">
        <v>545</v>
      </c>
      <c r="B36" s="70" t="s">
        <v>571</v>
      </c>
      <c r="C36" s="71" t="s">
        <v>421</v>
      </c>
      <c r="D36" s="81">
        <v>8</v>
      </c>
      <c r="E36" s="73"/>
      <c r="F36" s="73"/>
      <c r="G36" s="80"/>
      <c r="H36" s="73"/>
      <c r="I36" s="80"/>
      <c r="J36" s="73"/>
      <c r="K36" s="80"/>
      <c r="L36" s="73"/>
      <c r="M36" s="76"/>
    </row>
    <row r="37" spans="1:13" ht="21.95" customHeight="1" x14ac:dyDescent="0.3">
      <c r="A37" s="85"/>
      <c r="B37" s="70"/>
      <c r="C37" s="71"/>
      <c r="D37" s="72"/>
      <c r="E37" s="73"/>
      <c r="F37" s="74"/>
      <c r="G37" s="75"/>
      <c r="H37" s="74"/>
      <c r="I37" s="75"/>
      <c r="J37" s="74"/>
      <c r="K37" s="75"/>
      <c r="L37" s="74"/>
      <c r="M37" s="76"/>
    </row>
    <row r="38" spans="1:13" ht="21.95" customHeight="1" x14ac:dyDescent="0.3">
      <c r="A38" s="77" t="s">
        <v>528</v>
      </c>
      <c r="B38" s="83"/>
      <c r="C38" s="71"/>
      <c r="D38" s="72"/>
      <c r="E38" s="73"/>
      <c r="F38" s="84"/>
      <c r="G38" s="80"/>
      <c r="H38" s="84"/>
      <c r="I38" s="80"/>
      <c r="J38" s="84"/>
      <c r="K38" s="80"/>
      <c r="L38" s="84"/>
      <c r="M38" s="76"/>
    </row>
    <row r="39" spans="1:13" ht="21.95" customHeight="1" x14ac:dyDescent="0.3">
      <c r="A39" s="82" t="s">
        <v>547</v>
      </c>
      <c r="B39" s="70">
        <v>0</v>
      </c>
      <c r="C39" s="71" t="s">
        <v>75</v>
      </c>
      <c r="D39" s="81">
        <v>1.9</v>
      </c>
      <c r="E39" s="73"/>
      <c r="F39" s="73"/>
      <c r="G39" s="80"/>
      <c r="H39" s="73"/>
      <c r="I39" s="80"/>
      <c r="J39" s="73"/>
      <c r="K39" s="80"/>
      <c r="L39" s="73"/>
      <c r="M39" s="76"/>
    </row>
    <row r="40" spans="1:13" ht="21.95" customHeight="1" x14ac:dyDescent="0.3">
      <c r="A40" s="82" t="s">
        <v>548</v>
      </c>
      <c r="B40" s="70" t="s">
        <v>574</v>
      </c>
      <c r="C40" s="71" t="s">
        <v>376</v>
      </c>
      <c r="D40" s="79">
        <v>8.8999999999999996E-2</v>
      </c>
      <c r="E40" s="73"/>
      <c r="F40" s="73"/>
      <c r="G40" s="80"/>
      <c r="H40" s="73"/>
      <c r="I40" s="80"/>
      <c r="J40" s="73"/>
      <c r="K40" s="80"/>
      <c r="L40" s="73"/>
      <c r="M40" s="76"/>
    </row>
    <row r="41" spans="1:13" ht="21.95" customHeight="1" x14ac:dyDescent="0.3">
      <c r="A41" s="82" t="s">
        <v>549</v>
      </c>
      <c r="B41" s="70" t="s">
        <v>575</v>
      </c>
      <c r="C41" s="71" t="s">
        <v>376</v>
      </c>
      <c r="D41" s="79">
        <v>9.8000000000000004E-2</v>
      </c>
      <c r="E41" s="73"/>
      <c r="F41" s="73"/>
      <c r="G41" s="80"/>
      <c r="H41" s="73"/>
      <c r="I41" s="80"/>
      <c r="J41" s="73"/>
      <c r="K41" s="80"/>
      <c r="L41" s="73"/>
      <c r="M41" s="76"/>
    </row>
    <row r="42" spans="1:13" ht="21.95" customHeight="1" x14ac:dyDescent="0.3">
      <c r="A42" s="82" t="s">
        <v>550</v>
      </c>
      <c r="B42" s="70" t="s">
        <v>576</v>
      </c>
      <c r="C42" s="71" t="s">
        <v>150</v>
      </c>
      <c r="D42" s="81">
        <v>24</v>
      </c>
      <c r="E42" s="73"/>
      <c r="F42" s="73"/>
      <c r="G42" s="80"/>
      <c r="H42" s="73"/>
      <c r="I42" s="80"/>
      <c r="J42" s="73"/>
      <c r="K42" s="80"/>
      <c r="L42" s="73"/>
      <c r="M42" s="76"/>
    </row>
    <row r="43" spans="1:13" ht="21.95" customHeight="1" x14ac:dyDescent="0.3">
      <c r="A43" s="82" t="s">
        <v>551</v>
      </c>
      <c r="B43" s="70">
        <v>0</v>
      </c>
      <c r="C43" s="71" t="s">
        <v>75</v>
      </c>
      <c r="D43" s="81">
        <v>1.9</v>
      </c>
      <c r="E43" s="73"/>
      <c r="F43" s="73"/>
      <c r="G43" s="80"/>
      <c r="H43" s="73"/>
      <c r="I43" s="80"/>
      <c r="J43" s="73"/>
      <c r="K43" s="80"/>
      <c r="L43" s="73"/>
      <c r="M43" s="76"/>
    </row>
    <row r="44" spans="1:13" ht="21.95" customHeight="1" x14ac:dyDescent="0.3">
      <c r="A44" s="82" t="s">
        <v>552</v>
      </c>
      <c r="B44" s="70">
        <v>0</v>
      </c>
      <c r="C44" s="71" t="s">
        <v>75</v>
      </c>
      <c r="D44" s="81">
        <v>1.9</v>
      </c>
      <c r="E44" s="73"/>
      <c r="F44" s="73"/>
      <c r="G44" s="80"/>
      <c r="H44" s="73"/>
      <c r="I44" s="80"/>
      <c r="J44" s="73"/>
      <c r="K44" s="80"/>
      <c r="L44" s="73"/>
      <c r="M44" s="76"/>
    </row>
    <row r="45" spans="1:13" ht="21.95" customHeight="1" x14ac:dyDescent="0.3">
      <c r="A45" s="82" t="s">
        <v>553</v>
      </c>
      <c r="B45" s="70" t="s">
        <v>577</v>
      </c>
      <c r="C45" s="71" t="s">
        <v>75</v>
      </c>
      <c r="D45" s="81">
        <v>1.9</v>
      </c>
      <c r="E45" s="73"/>
      <c r="F45" s="73"/>
      <c r="G45" s="80"/>
      <c r="H45" s="73"/>
      <c r="I45" s="80"/>
      <c r="J45" s="73"/>
      <c r="K45" s="80"/>
      <c r="L45" s="73"/>
      <c r="M45" s="76"/>
    </row>
    <row r="46" spans="1:13" ht="21.95" customHeight="1" x14ac:dyDescent="0.3">
      <c r="A46" s="82" t="s">
        <v>554</v>
      </c>
      <c r="B46" s="70">
        <v>0</v>
      </c>
      <c r="C46" s="71" t="s">
        <v>109</v>
      </c>
      <c r="D46" s="81">
        <v>4.2</v>
      </c>
      <c r="E46" s="73"/>
      <c r="F46" s="73"/>
      <c r="G46" s="80"/>
      <c r="H46" s="73"/>
      <c r="I46" s="80"/>
      <c r="J46" s="73"/>
      <c r="K46" s="80"/>
      <c r="L46" s="73"/>
      <c r="M46" s="76"/>
    </row>
    <row r="47" spans="1:13" ht="21.95" customHeight="1" x14ac:dyDescent="0.3">
      <c r="A47" s="85"/>
      <c r="B47" s="70"/>
      <c r="C47" s="71"/>
      <c r="D47" s="72"/>
      <c r="E47" s="73"/>
      <c r="F47" s="74"/>
      <c r="G47" s="75"/>
      <c r="H47" s="74"/>
      <c r="I47" s="75"/>
      <c r="J47" s="74"/>
      <c r="K47" s="75"/>
      <c r="L47" s="74"/>
      <c r="M47" s="76"/>
    </row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1" type="noConversion"/>
  <printOptions horizontalCentered="1"/>
  <pageMargins left="0.19685039370078741" right="0.19685039370078741" top="0.82677165354330717" bottom="0.43307086614173229" header="0.35433070866141736" footer="0.15748031496062992"/>
  <pageSetup paperSize="9" scale="76" orientation="landscape" r:id="rId1"/>
  <headerFooter>
    <oddHeader>&amp;C&amp;"맑은 고딕,굵게"&amp;22&amp;U설  계  내  역  서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162BC-3AC2-49EA-AB8E-242C64555620}">
  <sheetPr>
    <pageSetUpPr fitToPage="1"/>
  </sheetPr>
  <dimension ref="A1:O31"/>
  <sheetViews>
    <sheetView view="pageBreakPreview" zoomScale="70" zoomScaleNormal="70" zoomScaleSheetLayoutView="70" workbookViewId="0">
      <selection activeCell="G12" sqref="G12"/>
    </sheetView>
  </sheetViews>
  <sheetFormatPr defaultRowHeight="13.5" x14ac:dyDescent="0.3"/>
  <cols>
    <col min="1" max="1" width="44.75" style="87" customWidth="1"/>
    <col min="2" max="2" width="13.25" style="87" customWidth="1"/>
    <col min="3" max="4" width="5.375" style="87" customWidth="1"/>
    <col min="5" max="12" width="16.625" style="87" customWidth="1"/>
    <col min="13" max="13" width="14.375" style="87" customWidth="1"/>
    <col min="14" max="14" width="9" style="87"/>
    <col min="15" max="15" width="12.75" style="87" bestFit="1" customWidth="1"/>
    <col min="16" max="255" width="9" style="87"/>
    <col min="256" max="256" width="44.75" style="87" customWidth="1"/>
    <col min="257" max="257" width="13.25" style="87" customWidth="1"/>
    <col min="258" max="259" width="5.375" style="87" customWidth="1"/>
    <col min="260" max="267" width="16.625" style="87" customWidth="1"/>
    <col min="268" max="268" width="14.375" style="87" customWidth="1"/>
    <col min="269" max="511" width="9" style="87"/>
    <col min="512" max="512" width="44.75" style="87" customWidth="1"/>
    <col min="513" max="513" width="13.25" style="87" customWidth="1"/>
    <col min="514" max="515" width="5.375" style="87" customWidth="1"/>
    <col min="516" max="523" width="16.625" style="87" customWidth="1"/>
    <col min="524" max="524" width="14.375" style="87" customWidth="1"/>
    <col min="525" max="767" width="9" style="87"/>
    <col min="768" max="768" width="44.75" style="87" customWidth="1"/>
    <col min="769" max="769" width="13.25" style="87" customWidth="1"/>
    <col min="770" max="771" width="5.375" style="87" customWidth="1"/>
    <col min="772" max="779" width="16.625" style="87" customWidth="1"/>
    <col min="780" max="780" width="14.375" style="87" customWidth="1"/>
    <col min="781" max="1023" width="9" style="87"/>
    <col min="1024" max="1024" width="44.75" style="87" customWidth="1"/>
    <col min="1025" max="1025" width="13.25" style="87" customWidth="1"/>
    <col min="1026" max="1027" width="5.375" style="87" customWidth="1"/>
    <col min="1028" max="1035" width="16.625" style="87" customWidth="1"/>
    <col min="1036" max="1036" width="14.375" style="87" customWidth="1"/>
    <col min="1037" max="1279" width="9" style="87"/>
    <col min="1280" max="1280" width="44.75" style="87" customWidth="1"/>
    <col min="1281" max="1281" width="13.25" style="87" customWidth="1"/>
    <col min="1282" max="1283" width="5.375" style="87" customWidth="1"/>
    <col min="1284" max="1291" width="16.625" style="87" customWidth="1"/>
    <col min="1292" max="1292" width="14.375" style="87" customWidth="1"/>
    <col min="1293" max="1535" width="9" style="87"/>
    <col min="1536" max="1536" width="44.75" style="87" customWidth="1"/>
    <col min="1537" max="1537" width="13.25" style="87" customWidth="1"/>
    <col min="1538" max="1539" width="5.375" style="87" customWidth="1"/>
    <col min="1540" max="1547" width="16.625" style="87" customWidth="1"/>
    <col min="1548" max="1548" width="14.375" style="87" customWidth="1"/>
    <col min="1549" max="1791" width="9" style="87"/>
    <col min="1792" max="1792" width="44.75" style="87" customWidth="1"/>
    <col min="1793" max="1793" width="13.25" style="87" customWidth="1"/>
    <col min="1794" max="1795" width="5.375" style="87" customWidth="1"/>
    <col min="1796" max="1803" width="16.625" style="87" customWidth="1"/>
    <col min="1804" max="1804" width="14.375" style="87" customWidth="1"/>
    <col min="1805" max="2047" width="9" style="87"/>
    <col min="2048" max="2048" width="44.75" style="87" customWidth="1"/>
    <col min="2049" max="2049" width="13.25" style="87" customWidth="1"/>
    <col min="2050" max="2051" width="5.375" style="87" customWidth="1"/>
    <col min="2052" max="2059" width="16.625" style="87" customWidth="1"/>
    <col min="2060" max="2060" width="14.375" style="87" customWidth="1"/>
    <col min="2061" max="2303" width="9" style="87"/>
    <col min="2304" max="2304" width="44.75" style="87" customWidth="1"/>
    <col min="2305" max="2305" width="13.25" style="87" customWidth="1"/>
    <col min="2306" max="2307" width="5.375" style="87" customWidth="1"/>
    <col min="2308" max="2315" width="16.625" style="87" customWidth="1"/>
    <col min="2316" max="2316" width="14.375" style="87" customWidth="1"/>
    <col min="2317" max="2559" width="9" style="87"/>
    <col min="2560" max="2560" width="44.75" style="87" customWidth="1"/>
    <col min="2561" max="2561" width="13.25" style="87" customWidth="1"/>
    <col min="2562" max="2563" width="5.375" style="87" customWidth="1"/>
    <col min="2564" max="2571" width="16.625" style="87" customWidth="1"/>
    <col min="2572" max="2572" width="14.375" style="87" customWidth="1"/>
    <col min="2573" max="2815" width="9" style="87"/>
    <col min="2816" max="2816" width="44.75" style="87" customWidth="1"/>
    <col min="2817" max="2817" width="13.25" style="87" customWidth="1"/>
    <col min="2818" max="2819" width="5.375" style="87" customWidth="1"/>
    <col min="2820" max="2827" width="16.625" style="87" customWidth="1"/>
    <col min="2828" max="2828" width="14.375" style="87" customWidth="1"/>
    <col min="2829" max="3071" width="9" style="87"/>
    <col min="3072" max="3072" width="44.75" style="87" customWidth="1"/>
    <col min="3073" max="3073" width="13.25" style="87" customWidth="1"/>
    <col min="3074" max="3075" width="5.375" style="87" customWidth="1"/>
    <col min="3076" max="3083" width="16.625" style="87" customWidth="1"/>
    <col min="3084" max="3084" width="14.375" style="87" customWidth="1"/>
    <col min="3085" max="3327" width="9" style="87"/>
    <col min="3328" max="3328" width="44.75" style="87" customWidth="1"/>
    <col min="3329" max="3329" width="13.25" style="87" customWidth="1"/>
    <col min="3330" max="3331" width="5.375" style="87" customWidth="1"/>
    <col min="3332" max="3339" width="16.625" style="87" customWidth="1"/>
    <col min="3340" max="3340" width="14.375" style="87" customWidth="1"/>
    <col min="3341" max="3583" width="9" style="87"/>
    <col min="3584" max="3584" width="44.75" style="87" customWidth="1"/>
    <col min="3585" max="3585" width="13.25" style="87" customWidth="1"/>
    <col min="3586" max="3587" width="5.375" style="87" customWidth="1"/>
    <col min="3588" max="3595" width="16.625" style="87" customWidth="1"/>
    <col min="3596" max="3596" width="14.375" style="87" customWidth="1"/>
    <col min="3597" max="3839" width="9" style="87"/>
    <col min="3840" max="3840" width="44.75" style="87" customWidth="1"/>
    <col min="3841" max="3841" width="13.25" style="87" customWidth="1"/>
    <col min="3842" max="3843" width="5.375" style="87" customWidth="1"/>
    <col min="3844" max="3851" width="16.625" style="87" customWidth="1"/>
    <col min="3852" max="3852" width="14.375" style="87" customWidth="1"/>
    <col min="3853" max="4095" width="9" style="87"/>
    <col min="4096" max="4096" width="44.75" style="87" customWidth="1"/>
    <col min="4097" max="4097" width="13.25" style="87" customWidth="1"/>
    <col min="4098" max="4099" width="5.375" style="87" customWidth="1"/>
    <col min="4100" max="4107" width="16.625" style="87" customWidth="1"/>
    <col min="4108" max="4108" width="14.375" style="87" customWidth="1"/>
    <col min="4109" max="4351" width="9" style="87"/>
    <col min="4352" max="4352" width="44.75" style="87" customWidth="1"/>
    <col min="4353" max="4353" width="13.25" style="87" customWidth="1"/>
    <col min="4354" max="4355" width="5.375" style="87" customWidth="1"/>
    <col min="4356" max="4363" width="16.625" style="87" customWidth="1"/>
    <col min="4364" max="4364" width="14.375" style="87" customWidth="1"/>
    <col min="4365" max="4607" width="9" style="87"/>
    <col min="4608" max="4608" width="44.75" style="87" customWidth="1"/>
    <col min="4609" max="4609" width="13.25" style="87" customWidth="1"/>
    <col min="4610" max="4611" width="5.375" style="87" customWidth="1"/>
    <col min="4612" max="4619" width="16.625" style="87" customWidth="1"/>
    <col min="4620" max="4620" width="14.375" style="87" customWidth="1"/>
    <col min="4621" max="4863" width="9" style="87"/>
    <col min="4864" max="4864" width="44.75" style="87" customWidth="1"/>
    <col min="4865" max="4865" width="13.25" style="87" customWidth="1"/>
    <col min="4866" max="4867" width="5.375" style="87" customWidth="1"/>
    <col min="4868" max="4875" width="16.625" style="87" customWidth="1"/>
    <col min="4876" max="4876" width="14.375" style="87" customWidth="1"/>
    <col min="4877" max="5119" width="9" style="87"/>
    <col min="5120" max="5120" width="44.75" style="87" customWidth="1"/>
    <col min="5121" max="5121" width="13.25" style="87" customWidth="1"/>
    <col min="5122" max="5123" width="5.375" style="87" customWidth="1"/>
    <col min="5124" max="5131" width="16.625" style="87" customWidth="1"/>
    <col min="5132" max="5132" width="14.375" style="87" customWidth="1"/>
    <col min="5133" max="5375" width="9" style="87"/>
    <col min="5376" max="5376" width="44.75" style="87" customWidth="1"/>
    <col min="5377" max="5377" width="13.25" style="87" customWidth="1"/>
    <col min="5378" max="5379" width="5.375" style="87" customWidth="1"/>
    <col min="5380" max="5387" width="16.625" style="87" customWidth="1"/>
    <col min="5388" max="5388" width="14.375" style="87" customWidth="1"/>
    <col min="5389" max="5631" width="9" style="87"/>
    <col min="5632" max="5632" width="44.75" style="87" customWidth="1"/>
    <col min="5633" max="5633" width="13.25" style="87" customWidth="1"/>
    <col min="5634" max="5635" width="5.375" style="87" customWidth="1"/>
    <col min="5636" max="5643" width="16.625" style="87" customWidth="1"/>
    <col min="5644" max="5644" width="14.375" style="87" customWidth="1"/>
    <col min="5645" max="5887" width="9" style="87"/>
    <col min="5888" max="5888" width="44.75" style="87" customWidth="1"/>
    <col min="5889" max="5889" width="13.25" style="87" customWidth="1"/>
    <col min="5890" max="5891" width="5.375" style="87" customWidth="1"/>
    <col min="5892" max="5899" width="16.625" style="87" customWidth="1"/>
    <col min="5900" max="5900" width="14.375" style="87" customWidth="1"/>
    <col min="5901" max="6143" width="9" style="87"/>
    <col min="6144" max="6144" width="44.75" style="87" customWidth="1"/>
    <col min="6145" max="6145" width="13.25" style="87" customWidth="1"/>
    <col min="6146" max="6147" width="5.375" style="87" customWidth="1"/>
    <col min="6148" max="6155" width="16.625" style="87" customWidth="1"/>
    <col min="6156" max="6156" width="14.375" style="87" customWidth="1"/>
    <col min="6157" max="6399" width="9" style="87"/>
    <col min="6400" max="6400" width="44.75" style="87" customWidth="1"/>
    <col min="6401" max="6401" width="13.25" style="87" customWidth="1"/>
    <col min="6402" max="6403" width="5.375" style="87" customWidth="1"/>
    <col min="6404" max="6411" width="16.625" style="87" customWidth="1"/>
    <col min="6412" max="6412" width="14.375" style="87" customWidth="1"/>
    <col min="6413" max="6655" width="9" style="87"/>
    <col min="6656" max="6656" width="44.75" style="87" customWidth="1"/>
    <col min="6657" max="6657" width="13.25" style="87" customWidth="1"/>
    <col min="6658" max="6659" width="5.375" style="87" customWidth="1"/>
    <col min="6660" max="6667" width="16.625" style="87" customWidth="1"/>
    <col min="6668" max="6668" width="14.375" style="87" customWidth="1"/>
    <col min="6669" max="6911" width="9" style="87"/>
    <col min="6912" max="6912" width="44.75" style="87" customWidth="1"/>
    <col min="6913" max="6913" width="13.25" style="87" customWidth="1"/>
    <col min="6914" max="6915" width="5.375" style="87" customWidth="1"/>
    <col min="6916" max="6923" width="16.625" style="87" customWidth="1"/>
    <col min="6924" max="6924" width="14.375" style="87" customWidth="1"/>
    <col min="6925" max="7167" width="9" style="87"/>
    <col min="7168" max="7168" width="44.75" style="87" customWidth="1"/>
    <col min="7169" max="7169" width="13.25" style="87" customWidth="1"/>
    <col min="7170" max="7171" width="5.375" style="87" customWidth="1"/>
    <col min="7172" max="7179" width="16.625" style="87" customWidth="1"/>
    <col min="7180" max="7180" width="14.375" style="87" customWidth="1"/>
    <col min="7181" max="7423" width="9" style="87"/>
    <col min="7424" max="7424" width="44.75" style="87" customWidth="1"/>
    <col min="7425" max="7425" width="13.25" style="87" customWidth="1"/>
    <col min="7426" max="7427" width="5.375" style="87" customWidth="1"/>
    <col min="7428" max="7435" width="16.625" style="87" customWidth="1"/>
    <col min="7436" max="7436" width="14.375" style="87" customWidth="1"/>
    <col min="7437" max="7679" width="9" style="87"/>
    <col min="7680" max="7680" width="44.75" style="87" customWidth="1"/>
    <col min="7681" max="7681" width="13.25" style="87" customWidth="1"/>
    <col min="7682" max="7683" width="5.375" style="87" customWidth="1"/>
    <col min="7684" max="7691" width="16.625" style="87" customWidth="1"/>
    <col min="7692" max="7692" width="14.375" style="87" customWidth="1"/>
    <col min="7693" max="7935" width="9" style="87"/>
    <col min="7936" max="7936" width="44.75" style="87" customWidth="1"/>
    <col min="7937" max="7937" width="13.25" style="87" customWidth="1"/>
    <col min="7938" max="7939" width="5.375" style="87" customWidth="1"/>
    <col min="7940" max="7947" width="16.625" style="87" customWidth="1"/>
    <col min="7948" max="7948" width="14.375" style="87" customWidth="1"/>
    <col min="7949" max="8191" width="9" style="87"/>
    <col min="8192" max="8192" width="44.75" style="87" customWidth="1"/>
    <col min="8193" max="8193" width="13.25" style="87" customWidth="1"/>
    <col min="8194" max="8195" width="5.375" style="87" customWidth="1"/>
    <col min="8196" max="8203" width="16.625" style="87" customWidth="1"/>
    <col min="8204" max="8204" width="14.375" style="87" customWidth="1"/>
    <col min="8205" max="8447" width="9" style="87"/>
    <col min="8448" max="8448" width="44.75" style="87" customWidth="1"/>
    <col min="8449" max="8449" width="13.25" style="87" customWidth="1"/>
    <col min="8450" max="8451" width="5.375" style="87" customWidth="1"/>
    <col min="8452" max="8459" width="16.625" style="87" customWidth="1"/>
    <col min="8460" max="8460" width="14.375" style="87" customWidth="1"/>
    <col min="8461" max="8703" width="9" style="87"/>
    <col min="8704" max="8704" width="44.75" style="87" customWidth="1"/>
    <col min="8705" max="8705" width="13.25" style="87" customWidth="1"/>
    <col min="8706" max="8707" width="5.375" style="87" customWidth="1"/>
    <col min="8708" max="8715" width="16.625" style="87" customWidth="1"/>
    <col min="8716" max="8716" width="14.375" style="87" customWidth="1"/>
    <col min="8717" max="8959" width="9" style="87"/>
    <col min="8960" max="8960" width="44.75" style="87" customWidth="1"/>
    <col min="8961" max="8961" width="13.25" style="87" customWidth="1"/>
    <col min="8962" max="8963" width="5.375" style="87" customWidth="1"/>
    <col min="8964" max="8971" width="16.625" style="87" customWidth="1"/>
    <col min="8972" max="8972" width="14.375" style="87" customWidth="1"/>
    <col min="8973" max="9215" width="9" style="87"/>
    <col min="9216" max="9216" width="44.75" style="87" customWidth="1"/>
    <col min="9217" max="9217" width="13.25" style="87" customWidth="1"/>
    <col min="9218" max="9219" width="5.375" style="87" customWidth="1"/>
    <col min="9220" max="9227" width="16.625" style="87" customWidth="1"/>
    <col min="9228" max="9228" width="14.375" style="87" customWidth="1"/>
    <col min="9229" max="9471" width="9" style="87"/>
    <col min="9472" max="9472" width="44.75" style="87" customWidth="1"/>
    <col min="9473" max="9473" width="13.25" style="87" customWidth="1"/>
    <col min="9474" max="9475" width="5.375" style="87" customWidth="1"/>
    <col min="9476" max="9483" width="16.625" style="87" customWidth="1"/>
    <col min="9484" max="9484" width="14.375" style="87" customWidth="1"/>
    <col min="9485" max="9727" width="9" style="87"/>
    <col min="9728" max="9728" width="44.75" style="87" customWidth="1"/>
    <col min="9729" max="9729" width="13.25" style="87" customWidth="1"/>
    <col min="9730" max="9731" width="5.375" style="87" customWidth="1"/>
    <col min="9732" max="9739" width="16.625" style="87" customWidth="1"/>
    <col min="9740" max="9740" width="14.375" style="87" customWidth="1"/>
    <col min="9741" max="9983" width="9" style="87"/>
    <col min="9984" max="9984" width="44.75" style="87" customWidth="1"/>
    <col min="9985" max="9985" width="13.25" style="87" customWidth="1"/>
    <col min="9986" max="9987" width="5.375" style="87" customWidth="1"/>
    <col min="9988" max="9995" width="16.625" style="87" customWidth="1"/>
    <col min="9996" max="9996" width="14.375" style="87" customWidth="1"/>
    <col min="9997" max="10239" width="9" style="87"/>
    <col min="10240" max="10240" width="44.75" style="87" customWidth="1"/>
    <col min="10241" max="10241" width="13.25" style="87" customWidth="1"/>
    <col min="10242" max="10243" width="5.375" style="87" customWidth="1"/>
    <col min="10244" max="10251" width="16.625" style="87" customWidth="1"/>
    <col min="10252" max="10252" width="14.375" style="87" customWidth="1"/>
    <col min="10253" max="10495" width="9" style="87"/>
    <col min="10496" max="10496" width="44.75" style="87" customWidth="1"/>
    <col min="10497" max="10497" width="13.25" style="87" customWidth="1"/>
    <col min="10498" max="10499" width="5.375" style="87" customWidth="1"/>
    <col min="10500" max="10507" width="16.625" style="87" customWidth="1"/>
    <col min="10508" max="10508" width="14.375" style="87" customWidth="1"/>
    <col min="10509" max="10751" width="9" style="87"/>
    <col min="10752" max="10752" width="44.75" style="87" customWidth="1"/>
    <col min="10753" max="10753" width="13.25" style="87" customWidth="1"/>
    <col min="10754" max="10755" width="5.375" style="87" customWidth="1"/>
    <col min="10756" max="10763" width="16.625" style="87" customWidth="1"/>
    <col min="10764" max="10764" width="14.375" style="87" customWidth="1"/>
    <col min="10765" max="11007" width="9" style="87"/>
    <col min="11008" max="11008" width="44.75" style="87" customWidth="1"/>
    <col min="11009" max="11009" width="13.25" style="87" customWidth="1"/>
    <col min="11010" max="11011" width="5.375" style="87" customWidth="1"/>
    <col min="11012" max="11019" width="16.625" style="87" customWidth="1"/>
    <col min="11020" max="11020" width="14.375" style="87" customWidth="1"/>
    <col min="11021" max="11263" width="9" style="87"/>
    <col min="11264" max="11264" width="44.75" style="87" customWidth="1"/>
    <col min="11265" max="11265" width="13.25" style="87" customWidth="1"/>
    <col min="11266" max="11267" width="5.375" style="87" customWidth="1"/>
    <col min="11268" max="11275" width="16.625" style="87" customWidth="1"/>
    <col min="11276" max="11276" width="14.375" style="87" customWidth="1"/>
    <col min="11277" max="11519" width="9" style="87"/>
    <col min="11520" max="11520" width="44.75" style="87" customWidth="1"/>
    <col min="11521" max="11521" width="13.25" style="87" customWidth="1"/>
    <col min="11522" max="11523" width="5.375" style="87" customWidth="1"/>
    <col min="11524" max="11531" width="16.625" style="87" customWidth="1"/>
    <col min="11532" max="11532" width="14.375" style="87" customWidth="1"/>
    <col min="11533" max="11775" width="9" style="87"/>
    <col min="11776" max="11776" width="44.75" style="87" customWidth="1"/>
    <col min="11777" max="11777" width="13.25" style="87" customWidth="1"/>
    <col min="11778" max="11779" width="5.375" style="87" customWidth="1"/>
    <col min="11780" max="11787" width="16.625" style="87" customWidth="1"/>
    <col min="11788" max="11788" width="14.375" style="87" customWidth="1"/>
    <col min="11789" max="12031" width="9" style="87"/>
    <col min="12032" max="12032" width="44.75" style="87" customWidth="1"/>
    <col min="12033" max="12033" width="13.25" style="87" customWidth="1"/>
    <col min="12034" max="12035" width="5.375" style="87" customWidth="1"/>
    <col min="12036" max="12043" width="16.625" style="87" customWidth="1"/>
    <col min="12044" max="12044" width="14.375" style="87" customWidth="1"/>
    <col min="12045" max="12287" width="9" style="87"/>
    <col min="12288" max="12288" width="44.75" style="87" customWidth="1"/>
    <col min="12289" max="12289" width="13.25" style="87" customWidth="1"/>
    <col min="12290" max="12291" width="5.375" style="87" customWidth="1"/>
    <col min="12292" max="12299" width="16.625" style="87" customWidth="1"/>
    <col min="12300" max="12300" width="14.375" style="87" customWidth="1"/>
    <col min="12301" max="12543" width="9" style="87"/>
    <col min="12544" max="12544" width="44.75" style="87" customWidth="1"/>
    <col min="12545" max="12545" width="13.25" style="87" customWidth="1"/>
    <col min="12546" max="12547" width="5.375" style="87" customWidth="1"/>
    <col min="12548" max="12555" width="16.625" style="87" customWidth="1"/>
    <col min="12556" max="12556" width="14.375" style="87" customWidth="1"/>
    <col min="12557" max="12799" width="9" style="87"/>
    <col min="12800" max="12800" width="44.75" style="87" customWidth="1"/>
    <col min="12801" max="12801" width="13.25" style="87" customWidth="1"/>
    <col min="12802" max="12803" width="5.375" style="87" customWidth="1"/>
    <col min="12804" max="12811" width="16.625" style="87" customWidth="1"/>
    <col min="12812" max="12812" width="14.375" style="87" customWidth="1"/>
    <col min="12813" max="13055" width="9" style="87"/>
    <col min="13056" max="13056" width="44.75" style="87" customWidth="1"/>
    <col min="13057" max="13057" width="13.25" style="87" customWidth="1"/>
    <col min="13058" max="13059" width="5.375" style="87" customWidth="1"/>
    <col min="13060" max="13067" width="16.625" style="87" customWidth="1"/>
    <col min="13068" max="13068" width="14.375" style="87" customWidth="1"/>
    <col min="13069" max="13311" width="9" style="87"/>
    <col min="13312" max="13312" width="44.75" style="87" customWidth="1"/>
    <col min="13313" max="13313" width="13.25" style="87" customWidth="1"/>
    <col min="13314" max="13315" width="5.375" style="87" customWidth="1"/>
    <col min="13316" max="13323" width="16.625" style="87" customWidth="1"/>
    <col min="13324" max="13324" width="14.375" style="87" customWidth="1"/>
    <col min="13325" max="13567" width="9" style="87"/>
    <col min="13568" max="13568" width="44.75" style="87" customWidth="1"/>
    <col min="13569" max="13569" width="13.25" style="87" customWidth="1"/>
    <col min="13570" max="13571" width="5.375" style="87" customWidth="1"/>
    <col min="13572" max="13579" width="16.625" style="87" customWidth="1"/>
    <col min="13580" max="13580" width="14.375" style="87" customWidth="1"/>
    <col min="13581" max="13823" width="9" style="87"/>
    <col min="13824" max="13824" width="44.75" style="87" customWidth="1"/>
    <col min="13825" max="13825" width="13.25" style="87" customWidth="1"/>
    <col min="13826" max="13827" width="5.375" style="87" customWidth="1"/>
    <col min="13828" max="13835" width="16.625" style="87" customWidth="1"/>
    <col min="13836" max="13836" width="14.375" style="87" customWidth="1"/>
    <col min="13837" max="14079" width="9" style="87"/>
    <col min="14080" max="14080" width="44.75" style="87" customWidth="1"/>
    <col min="14081" max="14081" width="13.25" style="87" customWidth="1"/>
    <col min="14082" max="14083" width="5.375" style="87" customWidth="1"/>
    <col min="14084" max="14091" width="16.625" style="87" customWidth="1"/>
    <col min="14092" max="14092" width="14.375" style="87" customWidth="1"/>
    <col min="14093" max="14335" width="9" style="87"/>
    <col min="14336" max="14336" width="44.75" style="87" customWidth="1"/>
    <col min="14337" max="14337" width="13.25" style="87" customWidth="1"/>
    <col min="14338" max="14339" width="5.375" style="87" customWidth="1"/>
    <col min="14340" max="14347" width="16.625" style="87" customWidth="1"/>
    <col min="14348" max="14348" width="14.375" style="87" customWidth="1"/>
    <col min="14349" max="14591" width="9" style="87"/>
    <col min="14592" max="14592" width="44.75" style="87" customWidth="1"/>
    <col min="14593" max="14593" width="13.25" style="87" customWidth="1"/>
    <col min="14594" max="14595" width="5.375" style="87" customWidth="1"/>
    <col min="14596" max="14603" width="16.625" style="87" customWidth="1"/>
    <col min="14604" max="14604" width="14.375" style="87" customWidth="1"/>
    <col min="14605" max="14847" width="9" style="87"/>
    <col min="14848" max="14848" width="44.75" style="87" customWidth="1"/>
    <col min="14849" max="14849" width="13.25" style="87" customWidth="1"/>
    <col min="14850" max="14851" width="5.375" style="87" customWidth="1"/>
    <col min="14852" max="14859" width="16.625" style="87" customWidth="1"/>
    <col min="14860" max="14860" width="14.375" style="87" customWidth="1"/>
    <col min="14861" max="15103" width="9" style="87"/>
    <col min="15104" max="15104" width="44.75" style="87" customWidth="1"/>
    <col min="15105" max="15105" width="13.25" style="87" customWidth="1"/>
    <col min="15106" max="15107" width="5.375" style="87" customWidth="1"/>
    <col min="15108" max="15115" width="16.625" style="87" customWidth="1"/>
    <col min="15116" max="15116" width="14.375" style="87" customWidth="1"/>
    <col min="15117" max="15359" width="9" style="87"/>
    <col min="15360" max="15360" width="44.75" style="87" customWidth="1"/>
    <col min="15361" max="15361" width="13.25" style="87" customWidth="1"/>
    <col min="15362" max="15363" width="5.375" style="87" customWidth="1"/>
    <col min="15364" max="15371" width="16.625" style="87" customWidth="1"/>
    <col min="15372" max="15372" width="14.375" style="87" customWidth="1"/>
    <col min="15373" max="15615" width="9" style="87"/>
    <col min="15616" max="15616" width="44.75" style="87" customWidth="1"/>
    <col min="15617" max="15617" width="13.25" style="87" customWidth="1"/>
    <col min="15618" max="15619" width="5.375" style="87" customWidth="1"/>
    <col min="15620" max="15627" width="16.625" style="87" customWidth="1"/>
    <col min="15628" max="15628" width="14.375" style="87" customWidth="1"/>
    <col min="15629" max="15871" width="9" style="87"/>
    <col min="15872" max="15872" width="44.75" style="87" customWidth="1"/>
    <col min="15873" max="15873" width="13.25" style="87" customWidth="1"/>
    <col min="15874" max="15875" width="5.375" style="87" customWidth="1"/>
    <col min="15876" max="15883" width="16.625" style="87" customWidth="1"/>
    <col min="15884" max="15884" width="14.375" style="87" customWidth="1"/>
    <col min="15885" max="16127" width="9" style="87"/>
    <col min="16128" max="16128" width="44.75" style="87" customWidth="1"/>
    <col min="16129" max="16129" width="13.25" style="87" customWidth="1"/>
    <col min="16130" max="16131" width="5.375" style="87" customWidth="1"/>
    <col min="16132" max="16139" width="16.625" style="87" customWidth="1"/>
    <col min="16140" max="16140" width="14.375" style="87" customWidth="1"/>
    <col min="16141" max="16384" width="9" style="87"/>
  </cols>
  <sheetData>
    <row r="1" spans="1:15" ht="30" customHeight="1" x14ac:dyDescent="0.3">
      <c r="A1" s="150" t="s">
        <v>579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</row>
    <row r="2" spans="1:15" ht="30" customHeight="1" x14ac:dyDescent="0.3">
      <c r="A2" s="151" t="s">
        <v>637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</row>
    <row r="3" spans="1:15" ht="30" customHeight="1" x14ac:dyDescent="0.3">
      <c r="A3" s="149" t="s">
        <v>580</v>
      </c>
      <c r="B3" s="149" t="s">
        <v>581</v>
      </c>
      <c r="C3" s="149" t="s">
        <v>3</v>
      </c>
      <c r="D3" s="149" t="s">
        <v>4</v>
      </c>
      <c r="E3" s="149" t="s">
        <v>5</v>
      </c>
      <c r="F3" s="149"/>
      <c r="G3" s="149" t="s">
        <v>8</v>
      </c>
      <c r="H3" s="149"/>
      <c r="I3" s="149" t="s">
        <v>418</v>
      </c>
      <c r="J3" s="149"/>
      <c r="K3" s="149" t="s">
        <v>419</v>
      </c>
      <c r="L3" s="149"/>
      <c r="M3" s="149" t="s">
        <v>582</v>
      </c>
    </row>
    <row r="4" spans="1:15" ht="30" customHeight="1" x14ac:dyDescent="0.3">
      <c r="A4" s="149"/>
      <c r="B4" s="149"/>
      <c r="C4" s="149"/>
      <c r="D4" s="149"/>
      <c r="E4" s="88" t="s">
        <v>583</v>
      </c>
      <c r="F4" s="88" t="s">
        <v>584</v>
      </c>
      <c r="G4" s="88" t="s">
        <v>583</v>
      </c>
      <c r="H4" s="88" t="s">
        <v>584</v>
      </c>
      <c r="I4" s="88" t="s">
        <v>583</v>
      </c>
      <c r="J4" s="88" t="s">
        <v>584</v>
      </c>
      <c r="K4" s="88" t="s">
        <v>583</v>
      </c>
      <c r="L4" s="88" t="s">
        <v>584</v>
      </c>
      <c r="M4" s="149"/>
    </row>
    <row r="5" spans="1:15" ht="30" customHeight="1" x14ac:dyDescent="0.3">
      <c r="A5" s="89" t="s">
        <v>585</v>
      </c>
      <c r="B5" s="90"/>
      <c r="C5" s="90"/>
      <c r="D5" s="90">
        <v>1</v>
      </c>
      <c r="E5" s="90"/>
      <c r="F5" s="90"/>
      <c r="G5" s="90"/>
      <c r="H5" s="90"/>
      <c r="I5" s="90"/>
      <c r="J5" s="90"/>
      <c r="K5" s="90"/>
      <c r="L5" s="90"/>
      <c r="M5" s="91"/>
    </row>
    <row r="6" spans="1:15" ht="30" customHeight="1" x14ac:dyDescent="0.3">
      <c r="A6" s="92" t="str">
        <f>'내역서(기계)'!A4</f>
        <v>0101. 기계설비공사</v>
      </c>
      <c r="B6" s="93"/>
      <c r="C6" s="93"/>
      <c r="D6" s="93">
        <v>1</v>
      </c>
      <c r="E6" s="93"/>
      <c r="F6" s="93"/>
      <c r="G6" s="93"/>
      <c r="H6" s="93"/>
      <c r="I6" s="93"/>
      <c r="J6" s="93"/>
      <c r="K6" s="93"/>
      <c r="L6" s="93"/>
      <c r="M6" s="93"/>
    </row>
    <row r="7" spans="1:15" ht="30" customHeight="1" x14ac:dyDescent="0.3">
      <c r="A7" s="92" t="str">
        <f>'내역서(기계)'!A31</f>
        <v>0102. 배관철거공사</v>
      </c>
      <c r="B7" s="93"/>
      <c r="C7" s="93"/>
      <c r="D7" s="93">
        <v>1</v>
      </c>
      <c r="E7" s="93"/>
      <c r="F7" s="93"/>
      <c r="G7" s="93"/>
      <c r="H7" s="93"/>
      <c r="I7" s="93"/>
      <c r="J7" s="93"/>
      <c r="K7" s="93"/>
      <c r="L7" s="93"/>
      <c r="M7" s="93"/>
    </row>
    <row r="8" spans="1:15" ht="30" customHeight="1" x14ac:dyDescent="0.3">
      <c r="A8" s="92"/>
      <c r="B8" s="93"/>
      <c r="C8" s="93"/>
      <c r="D8" s="93"/>
      <c r="E8" s="93"/>
      <c r="F8" s="93"/>
      <c r="G8" s="93"/>
      <c r="H8" s="93"/>
      <c r="I8" s="93"/>
      <c r="J8" s="93"/>
      <c r="K8" s="93"/>
      <c r="L8" s="93"/>
      <c r="M8" s="93"/>
      <c r="O8" s="94"/>
    </row>
    <row r="9" spans="1:15" s="97" customFormat="1" ht="30" customHeight="1" x14ac:dyDescent="0.3">
      <c r="A9" s="95"/>
      <c r="B9" s="96"/>
      <c r="C9" s="96"/>
      <c r="D9" s="96"/>
      <c r="E9" s="96"/>
      <c r="F9" s="93"/>
      <c r="G9" s="96"/>
      <c r="H9" s="93"/>
      <c r="I9" s="96"/>
      <c r="J9" s="93"/>
      <c r="K9" s="93"/>
      <c r="L9" s="93"/>
      <c r="M9" s="96"/>
    </row>
    <row r="10" spans="1:15" s="97" customFormat="1" ht="30" customHeight="1" x14ac:dyDescent="0.3">
      <c r="A10" s="95"/>
      <c r="B10" s="96"/>
      <c r="C10" s="96"/>
      <c r="D10" s="96"/>
      <c r="E10" s="96"/>
      <c r="F10" s="93"/>
      <c r="G10" s="96"/>
      <c r="H10" s="93"/>
      <c r="I10" s="96"/>
      <c r="J10" s="93"/>
      <c r="K10" s="93"/>
      <c r="L10" s="93"/>
      <c r="M10" s="96"/>
    </row>
    <row r="11" spans="1:15" ht="30" customHeight="1" x14ac:dyDescent="0.3">
      <c r="A11" s="92"/>
      <c r="B11" s="93"/>
      <c r="C11" s="93"/>
      <c r="D11" s="93"/>
      <c r="E11" s="93"/>
      <c r="F11" s="93"/>
      <c r="G11" s="93"/>
      <c r="H11" s="93"/>
      <c r="I11" s="93"/>
      <c r="J11" s="93"/>
      <c r="K11" s="93"/>
      <c r="L11" s="93"/>
      <c r="M11" s="93"/>
    </row>
    <row r="12" spans="1:15" ht="30" customHeight="1" x14ac:dyDescent="0.3">
      <c r="A12" s="92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</row>
    <row r="13" spans="1:15" ht="30" customHeight="1" x14ac:dyDescent="0.3">
      <c r="A13" s="92"/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</row>
    <row r="14" spans="1:15" ht="30" customHeight="1" x14ac:dyDescent="0.3">
      <c r="A14" s="92"/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</row>
    <row r="15" spans="1:15" ht="30" customHeight="1" x14ac:dyDescent="0.3">
      <c r="A15" s="92"/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</row>
    <row r="16" spans="1:15" s="97" customFormat="1" ht="30" customHeight="1" x14ac:dyDescent="0.3">
      <c r="A16" s="95"/>
      <c r="B16" s="96"/>
      <c r="C16" s="96"/>
      <c r="D16" s="96"/>
      <c r="E16" s="96"/>
      <c r="F16" s="96"/>
      <c r="G16" s="96"/>
      <c r="H16" s="96"/>
      <c r="I16" s="96"/>
      <c r="J16" s="96"/>
      <c r="K16" s="96"/>
      <c r="L16" s="96"/>
      <c r="M16" s="96"/>
    </row>
    <row r="17" spans="1:13" s="97" customFormat="1" ht="30" customHeight="1" x14ac:dyDescent="0.3">
      <c r="A17" s="95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</row>
    <row r="18" spans="1:13" s="97" customFormat="1" ht="30" customHeight="1" x14ac:dyDescent="0.3">
      <c r="A18" s="95"/>
      <c r="B18" s="96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</row>
    <row r="19" spans="1:13" s="97" customFormat="1" ht="30" customHeight="1" x14ac:dyDescent="0.3">
      <c r="A19" s="95"/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</row>
    <row r="20" spans="1:13" s="97" customFormat="1" ht="30" customHeight="1" x14ac:dyDescent="0.3">
      <c r="A20" s="95"/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</row>
    <row r="21" spans="1:13" s="97" customFormat="1" ht="30" customHeight="1" x14ac:dyDescent="0.3">
      <c r="A21" s="96"/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96"/>
      <c r="M21" s="96"/>
    </row>
    <row r="22" spans="1:13" s="97" customFormat="1" ht="30" customHeight="1" x14ac:dyDescent="0.3">
      <c r="A22" s="98"/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6"/>
    </row>
    <row r="23" spans="1:13" s="97" customFormat="1" ht="30" customHeight="1" x14ac:dyDescent="0.3">
      <c r="A23" s="96"/>
      <c r="B23" s="96"/>
      <c r="C23" s="96"/>
      <c r="D23" s="96"/>
      <c r="E23" s="96"/>
      <c r="F23" s="96"/>
      <c r="G23" s="96"/>
      <c r="H23" s="96"/>
      <c r="I23" s="96"/>
      <c r="J23" s="96"/>
      <c r="K23" s="96"/>
      <c r="L23" s="96"/>
      <c r="M23" s="96"/>
    </row>
    <row r="24" spans="1:13" ht="30" customHeight="1" x14ac:dyDescent="0.3">
      <c r="A24" s="93"/>
      <c r="B24" s="93"/>
      <c r="C24" s="93"/>
      <c r="D24" s="93"/>
      <c r="E24" s="93"/>
      <c r="F24" s="93"/>
      <c r="G24" s="93"/>
      <c r="H24" s="93"/>
      <c r="I24" s="93"/>
      <c r="J24" s="93"/>
      <c r="K24" s="93"/>
      <c r="L24" s="93"/>
      <c r="M24" s="93"/>
    </row>
    <row r="25" spans="1:13" ht="30" customHeight="1" x14ac:dyDescent="0.3">
      <c r="A25" s="93"/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</row>
    <row r="26" spans="1:13" ht="30" customHeight="1" x14ac:dyDescent="0.3">
      <c r="A26" s="93"/>
      <c r="B26" s="93"/>
      <c r="C26" s="93"/>
      <c r="D26" s="93"/>
      <c r="E26" s="93"/>
      <c r="F26" s="93"/>
      <c r="G26" s="93"/>
      <c r="H26" s="93"/>
      <c r="I26" s="93"/>
      <c r="J26" s="93"/>
      <c r="K26" s="93"/>
      <c r="L26" s="93"/>
      <c r="M26" s="93"/>
    </row>
    <row r="27" spans="1:13" ht="30" customHeight="1" x14ac:dyDescent="0.3">
      <c r="A27" s="93"/>
      <c r="B27" s="93"/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3"/>
    </row>
    <row r="28" spans="1:13" ht="30" customHeight="1" x14ac:dyDescent="0.3">
      <c r="A28" s="93"/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</row>
    <row r="29" spans="1:13" ht="30" customHeight="1" x14ac:dyDescent="0.3">
      <c r="A29" s="93" t="s">
        <v>586</v>
      </c>
      <c r="B29" s="93"/>
      <c r="C29" s="93"/>
      <c r="D29" s="93"/>
      <c r="E29" s="93"/>
      <c r="F29" s="93">
        <f>F5</f>
        <v>0</v>
      </c>
      <c r="G29" s="93"/>
      <c r="H29" s="93">
        <f>H5</f>
        <v>0</v>
      </c>
      <c r="I29" s="93"/>
      <c r="J29" s="93">
        <f>J5</f>
        <v>0</v>
      </c>
      <c r="K29" s="93"/>
      <c r="L29" s="93">
        <f>F29+H29+J29</f>
        <v>0</v>
      </c>
      <c r="M29" s="93"/>
    </row>
    <row r="30" spans="1:13" x14ac:dyDescent="0.3">
      <c r="A30" s="87" t="s">
        <v>587</v>
      </c>
    </row>
    <row r="31" spans="1:13" ht="14.25" x14ac:dyDescent="0.3">
      <c r="A31" s="100" t="s">
        <v>588</v>
      </c>
      <c r="B31" s="100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</row>
  </sheetData>
  <mergeCells count="11">
    <mergeCell ref="M3:M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8740157480314965" right="0" top="0.39370078740157483" bottom="0.39370078740157483" header="0.31496062992125984" footer="0.31496062992125984"/>
  <pageSetup paperSize="9" scale="58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6ADCA-DD77-47B9-B37F-5E26FA4B0685}">
  <sheetPr>
    <pageSetUpPr fitToPage="1"/>
  </sheetPr>
  <dimension ref="A1:N58"/>
  <sheetViews>
    <sheetView view="pageBreakPreview" zoomScaleNormal="100" zoomScaleSheetLayoutView="100" workbookViewId="0">
      <pane ySplit="3" topLeftCell="A4" activePane="bottomLeft" state="frozen"/>
      <selection activeCell="B1" sqref="B1:B2"/>
      <selection pane="bottomLeft" activeCell="I47" sqref="I47"/>
    </sheetView>
  </sheetViews>
  <sheetFormatPr defaultRowHeight="13.5" x14ac:dyDescent="0.3"/>
  <cols>
    <col min="1" max="2" width="32.375" style="101" customWidth="1"/>
    <col min="3" max="3" width="5.375" style="101" customWidth="1"/>
    <col min="4" max="4" width="12.125" style="101" customWidth="1"/>
    <col min="5" max="12" width="16.125" style="101" customWidth="1"/>
    <col min="13" max="13" width="9.875" style="101" customWidth="1"/>
    <col min="14" max="14" width="6.25" style="101" customWidth="1"/>
    <col min="15" max="15" width="2" style="101" customWidth="1"/>
    <col min="16" max="16" width="6.5" style="101" customWidth="1"/>
    <col min="17" max="24" width="2" style="101" customWidth="1"/>
    <col min="25" max="256" width="9" style="101"/>
    <col min="257" max="258" width="32.375" style="101" customWidth="1"/>
    <col min="259" max="259" width="5.375" style="101" customWidth="1"/>
    <col min="260" max="260" width="12.125" style="101" customWidth="1"/>
    <col min="261" max="268" width="16.125" style="101" customWidth="1"/>
    <col min="269" max="269" width="9.875" style="101" customWidth="1"/>
    <col min="270" max="271" width="2" style="101" customWidth="1"/>
    <col min="272" max="272" width="6.5" style="101" customWidth="1"/>
    <col min="273" max="280" width="2" style="101" customWidth="1"/>
    <col min="281" max="512" width="9" style="101"/>
    <col min="513" max="514" width="32.375" style="101" customWidth="1"/>
    <col min="515" max="515" width="5.375" style="101" customWidth="1"/>
    <col min="516" max="516" width="12.125" style="101" customWidth="1"/>
    <col min="517" max="524" width="16.125" style="101" customWidth="1"/>
    <col min="525" max="525" width="9.875" style="101" customWidth="1"/>
    <col min="526" max="527" width="2" style="101" customWidth="1"/>
    <col min="528" max="528" width="6.5" style="101" customWidth="1"/>
    <col min="529" max="536" width="2" style="101" customWidth="1"/>
    <col min="537" max="768" width="9" style="101"/>
    <col min="769" max="770" width="32.375" style="101" customWidth="1"/>
    <col min="771" max="771" width="5.375" style="101" customWidth="1"/>
    <col min="772" max="772" width="12.125" style="101" customWidth="1"/>
    <col min="773" max="780" width="16.125" style="101" customWidth="1"/>
    <col min="781" max="781" width="9.875" style="101" customWidth="1"/>
    <col min="782" max="783" width="2" style="101" customWidth="1"/>
    <col min="784" max="784" width="6.5" style="101" customWidth="1"/>
    <col min="785" max="792" width="2" style="101" customWidth="1"/>
    <col min="793" max="1024" width="9" style="101"/>
    <col min="1025" max="1026" width="32.375" style="101" customWidth="1"/>
    <col min="1027" max="1027" width="5.375" style="101" customWidth="1"/>
    <col min="1028" max="1028" width="12.125" style="101" customWidth="1"/>
    <col min="1029" max="1036" width="16.125" style="101" customWidth="1"/>
    <col min="1037" max="1037" width="9.875" style="101" customWidth="1"/>
    <col min="1038" max="1039" width="2" style="101" customWidth="1"/>
    <col min="1040" max="1040" width="6.5" style="101" customWidth="1"/>
    <col min="1041" max="1048" width="2" style="101" customWidth="1"/>
    <col min="1049" max="1280" width="9" style="101"/>
    <col min="1281" max="1282" width="32.375" style="101" customWidth="1"/>
    <col min="1283" max="1283" width="5.375" style="101" customWidth="1"/>
    <col min="1284" max="1284" width="12.125" style="101" customWidth="1"/>
    <col min="1285" max="1292" width="16.125" style="101" customWidth="1"/>
    <col min="1293" max="1293" width="9.875" style="101" customWidth="1"/>
    <col min="1294" max="1295" width="2" style="101" customWidth="1"/>
    <col min="1296" max="1296" width="6.5" style="101" customWidth="1"/>
    <col min="1297" max="1304" width="2" style="101" customWidth="1"/>
    <col min="1305" max="1536" width="9" style="101"/>
    <col min="1537" max="1538" width="32.375" style="101" customWidth="1"/>
    <col min="1539" max="1539" width="5.375" style="101" customWidth="1"/>
    <col min="1540" max="1540" width="12.125" style="101" customWidth="1"/>
    <col min="1541" max="1548" width="16.125" style="101" customWidth="1"/>
    <col min="1549" max="1549" width="9.875" style="101" customWidth="1"/>
    <col min="1550" max="1551" width="2" style="101" customWidth="1"/>
    <col min="1552" max="1552" width="6.5" style="101" customWidth="1"/>
    <col min="1553" max="1560" width="2" style="101" customWidth="1"/>
    <col min="1561" max="1792" width="9" style="101"/>
    <col min="1793" max="1794" width="32.375" style="101" customWidth="1"/>
    <col min="1795" max="1795" width="5.375" style="101" customWidth="1"/>
    <col min="1796" max="1796" width="12.125" style="101" customWidth="1"/>
    <col min="1797" max="1804" width="16.125" style="101" customWidth="1"/>
    <col min="1805" max="1805" width="9.875" style="101" customWidth="1"/>
    <col min="1806" max="1807" width="2" style="101" customWidth="1"/>
    <col min="1808" max="1808" width="6.5" style="101" customWidth="1"/>
    <col min="1809" max="1816" width="2" style="101" customWidth="1"/>
    <col min="1817" max="2048" width="9" style="101"/>
    <col min="2049" max="2050" width="32.375" style="101" customWidth="1"/>
    <col min="2051" max="2051" width="5.375" style="101" customWidth="1"/>
    <col min="2052" max="2052" width="12.125" style="101" customWidth="1"/>
    <col min="2053" max="2060" width="16.125" style="101" customWidth="1"/>
    <col min="2061" max="2061" width="9.875" style="101" customWidth="1"/>
    <col min="2062" max="2063" width="2" style="101" customWidth="1"/>
    <col min="2064" max="2064" width="6.5" style="101" customWidth="1"/>
    <col min="2065" max="2072" width="2" style="101" customWidth="1"/>
    <col min="2073" max="2304" width="9" style="101"/>
    <col min="2305" max="2306" width="32.375" style="101" customWidth="1"/>
    <col min="2307" max="2307" width="5.375" style="101" customWidth="1"/>
    <col min="2308" max="2308" width="12.125" style="101" customWidth="1"/>
    <col min="2309" max="2316" width="16.125" style="101" customWidth="1"/>
    <col min="2317" max="2317" width="9.875" style="101" customWidth="1"/>
    <col min="2318" max="2319" width="2" style="101" customWidth="1"/>
    <col min="2320" max="2320" width="6.5" style="101" customWidth="1"/>
    <col min="2321" max="2328" width="2" style="101" customWidth="1"/>
    <col min="2329" max="2560" width="9" style="101"/>
    <col min="2561" max="2562" width="32.375" style="101" customWidth="1"/>
    <col min="2563" max="2563" width="5.375" style="101" customWidth="1"/>
    <col min="2564" max="2564" width="12.125" style="101" customWidth="1"/>
    <col min="2565" max="2572" width="16.125" style="101" customWidth="1"/>
    <col min="2573" max="2573" width="9.875" style="101" customWidth="1"/>
    <col min="2574" max="2575" width="2" style="101" customWidth="1"/>
    <col min="2576" max="2576" width="6.5" style="101" customWidth="1"/>
    <col min="2577" max="2584" width="2" style="101" customWidth="1"/>
    <col min="2585" max="2816" width="9" style="101"/>
    <col min="2817" max="2818" width="32.375" style="101" customWidth="1"/>
    <col min="2819" max="2819" width="5.375" style="101" customWidth="1"/>
    <col min="2820" max="2820" width="12.125" style="101" customWidth="1"/>
    <col min="2821" max="2828" width="16.125" style="101" customWidth="1"/>
    <col min="2829" max="2829" width="9.875" style="101" customWidth="1"/>
    <col min="2830" max="2831" width="2" style="101" customWidth="1"/>
    <col min="2832" max="2832" width="6.5" style="101" customWidth="1"/>
    <col min="2833" max="2840" width="2" style="101" customWidth="1"/>
    <col min="2841" max="3072" width="9" style="101"/>
    <col min="3073" max="3074" width="32.375" style="101" customWidth="1"/>
    <col min="3075" max="3075" width="5.375" style="101" customWidth="1"/>
    <col min="3076" max="3076" width="12.125" style="101" customWidth="1"/>
    <col min="3077" max="3084" width="16.125" style="101" customWidth="1"/>
    <col min="3085" max="3085" width="9.875" style="101" customWidth="1"/>
    <col min="3086" max="3087" width="2" style="101" customWidth="1"/>
    <col min="3088" max="3088" width="6.5" style="101" customWidth="1"/>
    <col min="3089" max="3096" width="2" style="101" customWidth="1"/>
    <col min="3097" max="3328" width="9" style="101"/>
    <col min="3329" max="3330" width="32.375" style="101" customWidth="1"/>
    <col min="3331" max="3331" width="5.375" style="101" customWidth="1"/>
    <col min="3332" max="3332" width="12.125" style="101" customWidth="1"/>
    <col min="3333" max="3340" width="16.125" style="101" customWidth="1"/>
    <col min="3341" max="3341" width="9.875" style="101" customWidth="1"/>
    <col min="3342" max="3343" width="2" style="101" customWidth="1"/>
    <col min="3344" max="3344" width="6.5" style="101" customWidth="1"/>
    <col min="3345" max="3352" width="2" style="101" customWidth="1"/>
    <col min="3353" max="3584" width="9" style="101"/>
    <col min="3585" max="3586" width="32.375" style="101" customWidth="1"/>
    <col min="3587" max="3587" width="5.375" style="101" customWidth="1"/>
    <col min="3588" max="3588" width="12.125" style="101" customWidth="1"/>
    <col min="3589" max="3596" width="16.125" style="101" customWidth="1"/>
    <col min="3597" max="3597" width="9.875" style="101" customWidth="1"/>
    <col min="3598" max="3599" width="2" style="101" customWidth="1"/>
    <col min="3600" max="3600" width="6.5" style="101" customWidth="1"/>
    <col min="3601" max="3608" width="2" style="101" customWidth="1"/>
    <col min="3609" max="3840" width="9" style="101"/>
    <col min="3841" max="3842" width="32.375" style="101" customWidth="1"/>
    <col min="3843" max="3843" width="5.375" style="101" customWidth="1"/>
    <col min="3844" max="3844" width="12.125" style="101" customWidth="1"/>
    <col min="3845" max="3852" width="16.125" style="101" customWidth="1"/>
    <col min="3853" max="3853" width="9.875" style="101" customWidth="1"/>
    <col min="3854" max="3855" width="2" style="101" customWidth="1"/>
    <col min="3856" max="3856" width="6.5" style="101" customWidth="1"/>
    <col min="3857" max="3864" width="2" style="101" customWidth="1"/>
    <col min="3865" max="4096" width="9" style="101"/>
    <col min="4097" max="4098" width="32.375" style="101" customWidth="1"/>
    <col min="4099" max="4099" width="5.375" style="101" customWidth="1"/>
    <col min="4100" max="4100" width="12.125" style="101" customWidth="1"/>
    <col min="4101" max="4108" width="16.125" style="101" customWidth="1"/>
    <col min="4109" max="4109" width="9.875" style="101" customWidth="1"/>
    <col min="4110" max="4111" width="2" style="101" customWidth="1"/>
    <col min="4112" max="4112" width="6.5" style="101" customWidth="1"/>
    <col min="4113" max="4120" width="2" style="101" customWidth="1"/>
    <col min="4121" max="4352" width="9" style="101"/>
    <col min="4353" max="4354" width="32.375" style="101" customWidth="1"/>
    <col min="4355" max="4355" width="5.375" style="101" customWidth="1"/>
    <col min="4356" max="4356" width="12.125" style="101" customWidth="1"/>
    <col min="4357" max="4364" width="16.125" style="101" customWidth="1"/>
    <col min="4365" max="4365" width="9.875" style="101" customWidth="1"/>
    <col min="4366" max="4367" width="2" style="101" customWidth="1"/>
    <col min="4368" max="4368" width="6.5" style="101" customWidth="1"/>
    <col min="4369" max="4376" width="2" style="101" customWidth="1"/>
    <col min="4377" max="4608" width="9" style="101"/>
    <col min="4609" max="4610" width="32.375" style="101" customWidth="1"/>
    <col min="4611" max="4611" width="5.375" style="101" customWidth="1"/>
    <col min="4612" max="4612" width="12.125" style="101" customWidth="1"/>
    <col min="4613" max="4620" width="16.125" style="101" customWidth="1"/>
    <col min="4621" max="4621" width="9.875" style="101" customWidth="1"/>
    <col min="4622" max="4623" width="2" style="101" customWidth="1"/>
    <col min="4624" max="4624" width="6.5" style="101" customWidth="1"/>
    <col min="4625" max="4632" width="2" style="101" customWidth="1"/>
    <col min="4633" max="4864" width="9" style="101"/>
    <col min="4865" max="4866" width="32.375" style="101" customWidth="1"/>
    <col min="4867" max="4867" width="5.375" style="101" customWidth="1"/>
    <col min="4868" max="4868" width="12.125" style="101" customWidth="1"/>
    <col min="4869" max="4876" width="16.125" style="101" customWidth="1"/>
    <col min="4877" max="4877" width="9.875" style="101" customWidth="1"/>
    <col min="4878" max="4879" width="2" style="101" customWidth="1"/>
    <col min="4880" max="4880" width="6.5" style="101" customWidth="1"/>
    <col min="4881" max="4888" width="2" style="101" customWidth="1"/>
    <col min="4889" max="5120" width="9" style="101"/>
    <col min="5121" max="5122" width="32.375" style="101" customWidth="1"/>
    <col min="5123" max="5123" width="5.375" style="101" customWidth="1"/>
    <col min="5124" max="5124" width="12.125" style="101" customWidth="1"/>
    <col min="5125" max="5132" width="16.125" style="101" customWidth="1"/>
    <col min="5133" max="5133" width="9.875" style="101" customWidth="1"/>
    <col min="5134" max="5135" width="2" style="101" customWidth="1"/>
    <col min="5136" max="5136" width="6.5" style="101" customWidth="1"/>
    <col min="5137" max="5144" width="2" style="101" customWidth="1"/>
    <col min="5145" max="5376" width="9" style="101"/>
    <col min="5377" max="5378" width="32.375" style="101" customWidth="1"/>
    <col min="5379" max="5379" width="5.375" style="101" customWidth="1"/>
    <col min="5380" max="5380" width="12.125" style="101" customWidth="1"/>
    <col min="5381" max="5388" width="16.125" style="101" customWidth="1"/>
    <col min="5389" max="5389" width="9.875" style="101" customWidth="1"/>
    <col min="5390" max="5391" width="2" style="101" customWidth="1"/>
    <col min="5392" max="5392" width="6.5" style="101" customWidth="1"/>
    <col min="5393" max="5400" width="2" style="101" customWidth="1"/>
    <col min="5401" max="5632" width="9" style="101"/>
    <col min="5633" max="5634" width="32.375" style="101" customWidth="1"/>
    <col min="5635" max="5635" width="5.375" style="101" customWidth="1"/>
    <col min="5636" max="5636" width="12.125" style="101" customWidth="1"/>
    <col min="5637" max="5644" width="16.125" style="101" customWidth="1"/>
    <col min="5645" max="5645" width="9.875" style="101" customWidth="1"/>
    <col min="5646" max="5647" width="2" style="101" customWidth="1"/>
    <col min="5648" max="5648" width="6.5" style="101" customWidth="1"/>
    <col min="5649" max="5656" width="2" style="101" customWidth="1"/>
    <col min="5657" max="5888" width="9" style="101"/>
    <col min="5889" max="5890" width="32.375" style="101" customWidth="1"/>
    <col min="5891" max="5891" width="5.375" style="101" customWidth="1"/>
    <col min="5892" max="5892" width="12.125" style="101" customWidth="1"/>
    <col min="5893" max="5900" width="16.125" style="101" customWidth="1"/>
    <col min="5901" max="5901" width="9.875" style="101" customWidth="1"/>
    <col min="5902" max="5903" width="2" style="101" customWidth="1"/>
    <col min="5904" max="5904" width="6.5" style="101" customWidth="1"/>
    <col min="5905" max="5912" width="2" style="101" customWidth="1"/>
    <col min="5913" max="6144" width="9" style="101"/>
    <col min="6145" max="6146" width="32.375" style="101" customWidth="1"/>
    <col min="6147" max="6147" width="5.375" style="101" customWidth="1"/>
    <col min="6148" max="6148" width="12.125" style="101" customWidth="1"/>
    <col min="6149" max="6156" width="16.125" style="101" customWidth="1"/>
    <col min="6157" max="6157" width="9.875" style="101" customWidth="1"/>
    <col min="6158" max="6159" width="2" style="101" customWidth="1"/>
    <col min="6160" max="6160" width="6.5" style="101" customWidth="1"/>
    <col min="6161" max="6168" width="2" style="101" customWidth="1"/>
    <col min="6169" max="6400" width="9" style="101"/>
    <col min="6401" max="6402" width="32.375" style="101" customWidth="1"/>
    <col min="6403" max="6403" width="5.375" style="101" customWidth="1"/>
    <col min="6404" max="6404" width="12.125" style="101" customWidth="1"/>
    <col min="6405" max="6412" width="16.125" style="101" customWidth="1"/>
    <col min="6413" max="6413" width="9.875" style="101" customWidth="1"/>
    <col min="6414" max="6415" width="2" style="101" customWidth="1"/>
    <col min="6416" max="6416" width="6.5" style="101" customWidth="1"/>
    <col min="6417" max="6424" width="2" style="101" customWidth="1"/>
    <col min="6425" max="6656" width="9" style="101"/>
    <col min="6657" max="6658" width="32.375" style="101" customWidth="1"/>
    <col min="6659" max="6659" width="5.375" style="101" customWidth="1"/>
    <col min="6660" max="6660" width="12.125" style="101" customWidth="1"/>
    <col min="6661" max="6668" width="16.125" style="101" customWidth="1"/>
    <col min="6669" max="6669" width="9.875" style="101" customWidth="1"/>
    <col min="6670" max="6671" width="2" style="101" customWidth="1"/>
    <col min="6672" max="6672" width="6.5" style="101" customWidth="1"/>
    <col min="6673" max="6680" width="2" style="101" customWidth="1"/>
    <col min="6681" max="6912" width="9" style="101"/>
    <col min="6913" max="6914" width="32.375" style="101" customWidth="1"/>
    <col min="6915" max="6915" width="5.375" style="101" customWidth="1"/>
    <col min="6916" max="6916" width="12.125" style="101" customWidth="1"/>
    <col min="6917" max="6924" width="16.125" style="101" customWidth="1"/>
    <col min="6925" max="6925" width="9.875" style="101" customWidth="1"/>
    <col min="6926" max="6927" width="2" style="101" customWidth="1"/>
    <col min="6928" max="6928" width="6.5" style="101" customWidth="1"/>
    <col min="6929" max="6936" width="2" style="101" customWidth="1"/>
    <col min="6937" max="7168" width="9" style="101"/>
    <col min="7169" max="7170" width="32.375" style="101" customWidth="1"/>
    <col min="7171" max="7171" width="5.375" style="101" customWidth="1"/>
    <col min="7172" max="7172" width="12.125" style="101" customWidth="1"/>
    <col min="7173" max="7180" width="16.125" style="101" customWidth="1"/>
    <col min="7181" max="7181" width="9.875" style="101" customWidth="1"/>
    <col min="7182" max="7183" width="2" style="101" customWidth="1"/>
    <col min="7184" max="7184" width="6.5" style="101" customWidth="1"/>
    <col min="7185" max="7192" width="2" style="101" customWidth="1"/>
    <col min="7193" max="7424" width="9" style="101"/>
    <col min="7425" max="7426" width="32.375" style="101" customWidth="1"/>
    <col min="7427" max="7427" width="5.375" style="101" customWidth="1"/>
    <col min="7428" max="7428" width="12.125" style="101" customWidth="1"/>
    <col min="7429" max="7436" width="16.125" style="101" customWidth="1"/>
    <col min="7437" max="7437" width="9.875" style="101" customWidth="1"/>
    <col min="7438" max="7439" width="2" style="101" customWidth="1"/>
    <col min="7440" max="7440" width="6.5" style="101" customWidth="1"/>
    <col min="7441" max="7448" width="2" style="101" customWidth="1"/>
    <col min="7449" max="7680" width="9" style="101"/>
    <col min="7681" max="7682" width="32.375" style="101" customWidth="1"/>
    <col min="7683" max="7683" width="5.375" style="101" customWidth="1"/>
    <col min="7684" max="7684" width="12.125" style="101" customWidth="1"/>
    <col min="7685" max="7692" width="16.125" style="101" customWidth="1"/>
    <col min="7693" max="7693" width="9.875" style="101" customWidth="1"/>
    <col min="7694" max="7695" width="2" style="101" customWidth="1"/>
    <col min="7696" max="7696" width="6.5" style="101" customWidth="1"/>
    <col min="7697" max="7704" width="2" style="101" customWidth="1"/>
    <col min="7705" max="7936" width="9" style="101"/>
    <col min="7937" max="7938" width="32.375" style="101" customWidth="1"/>
    <col min="7939" max="7939" width="5.375" style="101" customWidth="1"/>
    <col min="7940" max="7940" width="12.125" style="101" customWidth="1"/>
    <col min="7941" max="7948" width="16.125" style="101" customWidth="1"/>
    <col min="7949" max="7949" width="9.875" style="101" customWidth="1"/>
    <col min="7950" max="7951" width="2" style="101" customWidth="1"/>
    <col min="7952" max="7952" width="6.5" style="101" customWidth="1"/>
    <col min="7953" max="7960" width="2" style="101" customWidth="1"/>
    <col min="7961" max="8192" width="9" style="101"/>
    <col min="8193" max="8194" width="32.375" style="101" customWidth="1"/>
    <col min="8195" max="8195" width="5.375" style="101" customWidth="1"/>
    <col min="8196" max="8196" width="12.125" style="101" customWidth="1"/>
    <col min="8197" max="8204" width="16.125" style="101" customWidth="1"/>
    <col min="8205" max="8205" width="9.875" style="101" customWidth="1"/>
    <col min="8206" max="8207" width="2" style="101" customWidth="1"/>
    <col min="8208" max="8208" width="6.5" style="101" customWidth="1"/>
    <col min="8209" max="8216" width="2" style="101" customWidth="1"/>
    <col min="8217" max="8448" width="9" style="101"/>
    <col min="8449" max="8450" width="32.375" style="101" customWidth="1"/>
    <col min="8451" max="8451" width="5.375" style="101" customWidth="1"/>
    <col min="8452" max="8452" width="12.125" style="101" customWidth="1"/>
    <col min="8453" max="8460" width="16.125" style="101" customWidth="1"/>
    <col min="8461" max="8461" width="9.875" style="101" customWidth="1"/>
    <col min="8462" max="8463" width="2" style="101" customWidth="1"/>
    <col min="8464" max="8464" width="6.5" style="101" customWidth="1"/>
    <col min="8465" max="8472" width="2" style="101" customWidth="1"/>
    <col min="8473" max="8704" width="9" style="101"/>
    <col min="8705" max="8706" width="32.375" style="101" customWidth="1"/>
    <col min="8707" max="8707" width="5.375" style="101" customWidth="1"/>
    <col min="8708" max="8708" width="12.125" style="101" customWidth="1"/>
    <col min="8709" max="8716" width="16.125" style="101" customWidth="1"/>
    <col min="8717" max="8717" width="9.875" style="101" customWidth="1"/>
    <col min="8718" max="8719" width="2" style="101" customWidth="1"/>
    <col min="8720" max="8720" width="6.5" style="101" customWidth="1"/>
    <col min="8721" max="8728" width="2" style="101" customWidth="1"/>
    <col min="8729" max="8960" width="9" style="101"/>
    <col min="8961" max="8962" width="32.375" style="101" customWidth="1"/>
    <col min="8963" max="8963" width="5.375" style="101" customWidth="1"/>
    <col min="8964" max="8964" width="12.125" style="101" customWidth="1"/>
    <col min="8965" max="8972" width="16.125" style="101" customWidth="1"/>
    <col min="8973" max="8973" width="9.875" style="101" customWidth="1"/>
    <col min="8974" max="8975" width="2" style="101" customWidth="1"/>
    <col min="8976" max="8976" width="6.5" style="101" customWidth="1"/>
    <col min="8977" max="8984" width="2" style="101" customWidth="1"/>
    <col min="8985" max="9216" width="9" style="101"/>
    <col min="9217" max="9218" width="32.375" style="101" customWidth="1"/>
    <col min="9219" max="9219" width="5.375" style="101" customWidth="1"/>
    <col min="9220" max="9220" width="12.125" style="101" customWidth="1"/>
    <col min="9221" max="9228" width="16.125" style="101" customWidth="1"/>
    <col min="9229" max="9229" width="9.875" style="101" customWidth="1"/>
    <col min="9230" max="9231" width="2" style="101" customWidth="1"/>
    <col min="9232" max="9232" width="6.5" style="101" customWidth="1"/>
    <col min="9233" max="9240" width="2" style="101" customWidth="1"/>
    <col min="9241" max="9472" width="9" style="101"/>
    <col min="9473" max="9474" width="32.375" style="101" customWidth="1"/>
    <col min="9475" max="9475" width="5.375" style="101" customWidth="1"/>
    <col min="9476" max="9476" width="12.125" style="101" customWidth="1"/>
    <col min="9477" max="9484" width="16.125" style="101" customWidth="1"/>
    <col min="9485" max="9485" width="9.875" style="101" customWidth="1"/>
    <col min="9486" max="9487" width="2" style="101" customWidth="1"/>
    <col min="9488" max="9488" width="6.5" style="101" customWidth="1"/>
    <col min="9489" max="9496" width="2" style="101" customWidth="1"/>
    <col min="9497" max="9728" width="9" style="101"/>
    <col min="9729" max="9730" width="32.375" style="101" customWidth="1"/>
    <col min="9731" max="9731" width="5.375" style="101" customWidth="1"/>
    <col min="9732" max="9732" width="12.125" style="101" customWidth="1"/>
    <col min="9733" max="9740" width="16.125" style="101" customWidth="1"/>
    <col min="9741" max="9741" width="9.875" style="101" customWidth="1"/>
    <col min="9742" max="9743" width="2" style="101" customWidth="1"/>
    <col min="9744" max="9744" width="6.5" style="101" customWidth="1"/>
    <col min="9745" max="9752" width="2" style="101" customWidth="1"/>
    <col min="9753" max="9984" width="9" style="101"/>
    <col min="9985" max="9986" width="32.375" style="101" customWidth="1"/>
    <col min="9987" max="9987" width="5.375" style="101" customWidth="1"/>
    <col min="9988" max="9988" width="12.125" style="101" customWidth="1"/>
    <col min="9989" max="9996" width="16.125" style="101" customWidth="1"/>
    <col min="9997" max="9997" width="9.875" style="101" customWidth="1"/>
    <col min="9998" max="9999" width="2" style="101" customWidth="1"/>
    <col min="10000" max="10000" width="6.5" style="101" customWidth="1"/>
    <col min="10001" max="10008" width="2" style="101" customWidth="1"/>
    <col min="10009" max="10240" width="9" style="101"/>
    <col min="10241" max="10242" width="32.375" style="101" customWidth="1"/>
    <col min="10243" max="10243" width="5.375" style="101" customWidth="1"/>
    <col min="10244" max="10244" width="12.125" style="101" customWidth="1"/>
    <col min="10245" max="10252" width="16.125" style="101" customWidth="1"/>
    <col min="10253" max="10253" width="9.875" style="101" customWidth="1"/>
    <col min="10254" max="10255" width="2" style="101" customWidth="1"/>
    <col min="10256" max="10256" width="6.5" style="101" customWidth="1"/>
    <col min="10257" max="10264" width="2" style="101" customWidth="1"/>
    <col min="10265" max="10496" width="9" style="101"/>
    <col min="10497" max="10498" width="32.375" style="101" customWidth="1"/>
    <col min="10499" max="10499" width="5.375" style="101" customWidth="1"/>
    <col min="10500" max="10500" width="12.125" style="101" customWidth="1"/>
    <col min="10501" max="10508" width="16.125" style="101" customWidth="1"/>
    <col min="10509" max="10509" width="9.875" style="101" customWidth="1"/>
    <col min="10510" max="10511" width="2" style="101" customWidth="1"/>
    <col min="10512" max="10512" width="6.5" style="101" customWidth="1"/>
    <col min="10513" max="10520" width="2" style="101" customWidth="1"/>
    <col min="10521" max="10752" width="9" style="101"/>
    <col min="10753" max="10754" width="32.375" style="101" customWidth="1"/>
    <col min="10755" max="10755" width="5.375" style="101" customWidth="1"/>
    <col min="10756" max="10756" width="12.125" style="101" customWidth="1"/>
    <col min="10757" max="10764" width="16.125" style="101" customWidth="1"/>
    <col min="10765" max="10765" width="9.875" style="101" customWidth="1"/>
    <col min="10766" max="10767" width="2" style="101" customWidth="1"/>
    <col min="10768" max="10768" width="6.5" style="101" customWidth="1"/>
    <col min="10769" max="10776" width="2" style="101" customWidth="1"/>
    <col min="10777" max="11008" width="9" style="101"/>
    <col min="11009" max="11010" width="32.375" style="101" customWidth="1"/>
    <col min="11011" max="11011" width="5.375" style="101" customWidth="1"/>
    <col min="11012" max="11012" width="12.125" style="101" customWidth="1"/>
    <col min="11013" max="11020" width="16.125" style="101" customWidth="1"/>
    <col min="11021" max="11021" width="9.875" style="101" customWidth="1"/>
    <col min="11022" max="11023" width="2" style="101" customWidth="1"/>
    <col min="11024" max="11024" width="6.5" style="101" customWidth="1"/>
    <col min="11025" max="11032" width="2" style="101" customWidth="1"/>
    <col min="11033" max="11264" width="9" style="101"/>
    <col min="11265" max="11266" width="32.375" style="101" customWidth="1"/>
    <col min="11267" max="11267" width="5.375" style="101" customWidth="1"/>
    <col min="11268" max="11268" width="12.125" style="101" customWidth="1"/>
    <col min="11269" max="11276" width="16.125" style="101" customWidth="1"/>
    <col min="11277" max="11277" width="9.875" style="101" customWidth="1"/>
    <col min="11278" max="11279" width="2" style="101" customWidth="1"/>
    <col min="11280" max="11280" width="6.5" style="101" customWidth="1"/>
    <col min="11281" max="11288" width="2" style="101" customWidth="1"/>
    <col min="11289" max="11520" width="9" style="101"/>
    <col min="11521" max="11522" width="32.375" style="101" customWidth="1"/>
    <col min="11523" max="11523" width="5.375" style="101" customWidth="1"/>
    <col min="11524" max="11524" width="12.125" style="101" customWidth="1"/>
    <col min="11525" max="11532" width="16.125" style="101" customWidth="1"/>
    <col min="11533" max="11533" width="9.875" style="101" customWidth="1"/>
    <col min="11534" max="11535" width="2" style="101" customWidth="1"/>
    <col min="11536" max="11536" width="6.5" style="101" customWidth="1"/>
    <col min="11537" max="11544" width="2" style="101" customWidth="1"/>
    <col min="11545" max="11776" width="9" style="101"/>
    <col min="11777" max="11778" width="32.375" style="101" customWidth="1"/>
    <col min="11779" max="11779" width="5.375" style="101" customWidth="1"/>
    <col min="11780" max="11780" width="12.125" style="101" customWidth="1"/>
    <col min="11781" max="11788" width="16.125" style="101" customWidth="1"/>
    <col min="11789" max="11789" width="9.875" style="101" customWidth="1"/>
    <col min="11790" max="11791" width="2" style="101" customWidth="1"/>
    <col min="11792" max="11792" width="6.5" style="101" customWidth="1"/>
    <col min="11793" max="11800" width="2" style="101" customWidth="1"/>
    <col min="11801" max="12032" width="9" style="101"/>
    <col min="12033" max="12034" width="32.375" style="101" customWidth="1"/>
    <col min="12035" max="12035" width="5.375" style="101" customWidth="1"/>
    <col min="12036" max="12036" width="12.125" style="101" customWidth="1"/>
    <col min="12037" max="12044" width="16.125" style="101" customWidth="1"/>
    <col min="12045" max="12045" width="9.875" style="101" customWidth="1"/>
    <col min="12046" max="12047" width="2" style="101" customWidth="1"/>
    <col min="12048" max="12048" width="6.5" style="101" customWidth="1"/>
    <col min="12049" max="12056" width="2" style="101" customWidth="1"/>
    <col min="12057" max="12288" width="9" style="101"/>
    <col min="12289" max="12290" width="32.375" style="101" customWidth="1"/>
    <col min="12291" max="12291" width="5.375" style="101" customWidth="1"/>
    <col min="12292" max="12292" width="12.125" style="101" customWidth="1"/>
    <col min="12293" max="12300" width="16.125" style="101" customWidth="1"/>
    <col min="12301" max="12301" width="9.875" style="101" customWidth="1"/>
    <col min="12302" max="12303" width="2" style="101" customWidth="1"/>
    <col min="12304" max="12304" width="6.5" style="101" customWidth="1"/>
    <col min="12305" max="12312" width="2" style="101" customWidth="1"/>
    <col min="12313" max="12544" width="9" style="101"/>
    <col min="12545" max="12546" width="32.375" style="101" customWidth="1"/>
    <col min="12547" max="12547" width="5.375" style="101" customWidth="1"/>
    <col min="12548" max="12548" width="12.125" style="101" customWidth="1"/>
    <col min="12549" max="12556" width="16.125" style="101" customWidth="1"/>
    <col min="12557" max="12557" width="9.875" style="101" customWidth="1"/>
    <col min="12558" max="12559" width="2" style="101" customWidth="1"/>
    <col min="12560" max="12560" width="6.5" style="101" customWidth="1"/>
    <col min="12561" max="12568" width="2" style="101" customWidth="1"/>
    <col min="12569" max="12800" width="9" style="101"/>
    <col min="12801" max="12802" width="32.375" style="101" customWidth="1"/>
    <col min="12803" max="12803" width="5.375" style="101" customWidth="1"/>
    <col min="12804" max="12804" width="12.125" style="101" customWidth="1"/>
    <col min="12805" max="12812" width="16.125" style="101" customWidth="1"/>
    <col min="12813" max="12813" width="9.875" style="101" customWidth="1"/>
    <col min="12814" max="12815" width="2" style="101" customWidth="1"/>
    <col min="12816" max="12816" width="6.5" style="101" customWidth="1"/>
    <col min="12817" max="12824" width="2" style="101" customWidth="1"/>
    <col min="12825" max="13056" width="9" style="101"/>
    <col min="13057" max="13058" width="32.375" style="101" customWidth="1"/>
    <col min="13059" max="13059" width="5.375" style="101" customWidth="1"/>
    <col min="13060" max="13060" width="12.125" style="101" customWidth="1"/>
    <col min="13061" max="13068" width="16.125" style="101" customWidth="1"/>
    <col min="13069" max="13069" width="9.875" style="101" customWidth="1"/>
    <col min="13070" max="13071" width="2" style="101" customWidth="1"/>
    <col min="13072" max="13072" width="6.5" style="101" customWidth="1"/>
    <col min="13073" max="13080" width="2" style="101" customWidth="1"/>
    <col min="13081" max="13312" width="9" style="101"/>
    <col min="13313" max="13314" width="32.375" style="101" customWidth="1"/>
    <col min="13315" max="13315" width="5.375" style="101" customWidth="1"/>
    <col min="13316" max="13316" width="12.125" style="101" customWidth="1"/>
    <col min="13317" max="13324" width="16.125" style="101" customWidth="1"/>
    <col min="13325" max="13325" width="9.875" style="101" customWidth="1"/>
    <col min="13326" max="13327" width="2" style="101" customWidth="1"/>
    <col min="13328" max="13328" width="6.5" style="101" customWidth="1"/>
    <col min="13329" max="13336" width="2" style="101" customWidth="1"/>
    <col min="13337" max="13568" width="9" style="101"/>
    <col min="13569" max="13570" width="32.375" style="101" customWidth="1"/>
    <col min="13571" max="13571" width="5.375" style="101" customWidth="1"/>
    <col min="13572" max="13572" width="12.125" style="101" customWidth="1"/>
    <col min="13573" max="13580" width="16.125" style="101" customWidth="1"/>
    <col min="13581" max="13581" width="9.875" style="101" customWidth="1"/>
    <col min="13582" max="13583" width="2" style="101" customWidth="1"/>
    <col min="13584" max="13584" width="6.5" style="101" customWidth="1"/>
    <col min="13585" max="13592" width="2" style="101" customWidth="1"/>
    <col min="13593" max="13824" width="9" style="101"/>
    <col min="13825" max="13826" width="32.375" style="101" customWidth="1"/>
    <col min="13827" max="13827" width="5.375" style="101" customWidth="1"/>
    <col min="13828" max="13828" width="12.125" style="101" customWidth="1"/>
    <col min="13829" max="13836" width="16.125" style="101" customWidth="1"/>
    <col min="13837" max="13837" width="9.875" style="101" customWidth="1"/>
    <col min="13838" max="13839" width="2" style="101" customWidth="1"/>
    <col min="13840" max="13840" width="6.5" style="101" customWidth="1"/>
    <col min="13841" max="13848" width="2" style="101" customWidth="1"/>
    <col min="13849" max="14080" width="9" style="101"/>
    <col min="14081" max="14082" width="32.375" style="101" customWidth="1"/>
    <col min="14083" max="14083" width="5.375" style="101" customWidth="1"/>
    <col min="14084" max="14084" width="12.125" style="101" customWidth="1"/>
    <col min="14085" max="14092" width="16.125" style="101" customWidth="1"/>
    <col min="14093" max="14093" width="9.875" style="101" customWidth="1"/>
    <col min="14094" max="14095" width="2" style="101" customWidth="1"/>
    <col min="14096" max="14096" width="6.5" style="101" customWidth="1"/>
    <col min="14097" max="14104" width="2" style="101" customWidth="1"/>
    <col min="14105" max="14336" width="9" style="101"/>
    <col min="14337" max="14338" width="32.375" style="101" customWidth="1"/>
    <col min="14339" max="14339" width="5.375" style="101" customWidth="1"/>
    <col min="14340" max="14340" width="12.125" style="101" customWidth="1"/>
    <col min="14341" max="14348" width="16.125" style="101" customWidth="1"/>
    <col min="14349" max="14349" width="9.875" style="101" customWidth="1"/>
    <col min="14350" max="14351" width="2" style="101" customWidth="1"/>
    <col min="14352" max="14352" width="6.5" style="101" customWidth="1"/>
    <col min="14353" max="14360" width="2" style="101" customWidth="1"/>
    <col min="14361" max="14592" width="9" style="101"/>
    <col min="14593" max="14594" width="32.375" style="101" customWidth="1"/>
    <col min="14595" max="14595" width="5.375" style="101" customWidth="1"/>
    <col min="14596" max="14596" width="12.125" style="101" customWidth="1"/>
    <col min="14597" max="14604" width="16.125" style="101" customWidth="1"/>
    <col min="14605" max="14605" width="9.875" style="101" customWidth="1"/>
    <col min="14606" max="14607" width="2" style="101" customWidth="1"/>
    <col min="14608" max="14608" width="6.5" style="101" customWidth="1"/>
    <col min="14609" max="14616" width="2" style="101" customWidth="1"/>
    <col min="14617" max="14848" width="9" style="101"/>
    <col min="14849" max="14850" width="32.375" style="101" customWidth="1"/>
    <col min="14851" max="14851" width="5.375" style="101" customWidth="1"/>
    <col min="14852" max="14852" width="12.125" style="101" customWidth="1"/>
    <col min="14853" max="14860" width="16.125" style="101" customWidth="1"/>
    <col min="14861" max="14861" width="9.875" style="101" customWidth="1"/>
    <col min="14862" max="14863" width="2" style="101" customWidth="1"/>
    <col min="14864" max="14864" width="6.5" style="101" customWidth="1"/>
    <col min="14865" max="14872" width="2" style="101" customWidth="1"/>
    <col min="14873" max="15104" width="9" style="101"/>
    <col min="15105" max="15106" width="32.375" style="101" customWidth="1"/>
    <col min="15107" max="15107" width="5.375" style="101" customWidth="1"/>
    <col min="15108" max="15108" width="12.125" style="101" customWidth="1"/>
    <col min="15109" max="15116" width="16.125" style="101" customWidth="1"/>
    <col min="15117" max="15117" width="9.875" style="101" customWidth="1"/>
    <col min="15118" max="15119" width="2" style="101" customWidth="1"/>
    <col min="15120" max="15120" width="6.5" style="101" customWidth="1"/>
    <col min="15121" max="15128" width="2" style="101" customWidth="1"/>
    <col min="15129" max="15360" width="9" style="101"/>
    <col min="15361" max="15362" width="32.375" style="101" customWidth="1"/>
    <col min="15363" max="15363" width="5.375" style="101" customWidth="1"/>
    <col min="15364" max="15364" width="12.125" style="101" customWidth="1"/>
    <col min="15365" max="15372" width="16.125" style="101" customWidth="1"/>
    <col min="15373" max="15373" width="9.875" style="101" customWidth="1"/>
    <col min="15374" max="15375" width="2" style="101" customWidth="1"/>
    <col min="15376" max="15376" width="6.5" style="101" customWidth="1"/>
    <col min="15377" max="15384" width="2" style="101" customWidth="1"/>
    <col min="15385" max="15616" width="9" style="101"/>
    <col min="15617" max="15618" width="32.375" style="101" customWidth="1"/>
    <col min="15619" max="15619" width="5.375" style="101" customWidth="1"/>
    <col min="15620" max="15620" width="12.125" style="101" customWidth="1"/>
    <col min="15621" max="15628" width="16.125" style="101" customWidth="1"/>
    <col min="15629" max="15629" width="9.875" style="101" customWidth="1"/>
    <col min="15630" max="15631" width="2" style="101" customWidth="1"/>
    <col min="15632" max="15632" width="6.5" style="101" customWidth="1"/>
    <col min="15633" max="15640" width="2" style="101" customWidth="1"/>
    <col min="15641" max="15872" width="9" style="101"/>
    <col min="15873" max="15874" width="32.375" style="101" customWidth="1"/>
    <col min="15875" max="15875" width="5.375" style="101" customWidth="1"/>
    <col min="15876" max="15876" width="12.125" style="101" customWidth="1"/>
    <col min="15877" max="15884" width="16.125" style="101" customWidth="1"/>
    <col min="15885" max="15885" width="9.875" style="101" customWidth="1"/>
    <col min="15886" max="15887" width="2" style="101" customWidth="1"/>
    <col min="15888" max="15888" width="6.5" style="101" customWidth="1"/>
    <col min="15889" max="15896" width="2" style="101" customWidth="1"/>
    <col min="15897" max="16128" width="9" style="101"/>
    <col min="16129" max="16130" width="32.375" style="101" customWidth="1"/>
    <col min="16131" max="16131" width="5.375" style="101" customWidth="1"/>
    <col min="16132" max="16132" width="12.125" style="101" customWidth="1"/>
    <col min="16133" max="16140" width="16.125" style="101" customWidth="1"/>
    <col min="16141" max="16141" width="9.875" style="101" customWidth="1"/>
    <col min="16142" max="16143" width="2" style="101" customWidth="1"/>
    <col min="16144" max="16144" width="6.5" style="101" customWidth="1"/>
    <col min="16145" max="16152" width="2" style="101" customWidth="1"/>
    <col min="16153" max="16384" width="9" style="101"/>
  </cols>
  <sheetData>
    <row r="1" spans="1:14" ht="30" customHeight="1" x14ac:dyDescent="0.3">
      <c r="A1" s="156" t="str">
        <f>'집계표(기계)'!A2</f>
        <v>공 사 명 : 영도구 대평동 경로당 내진보강 기계설비공사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</row>
    <row r="2" spans="1:14" ht="30" customHeight="1" x14ac:dyDescent="0.3">
      <c r="A2" s="157" t="s">
        <v>589</v>
      </c>
      <c r="B2" s="157" t="s">
        <v>581</v>
      </c>
      <c r="C2" s="157" t="s">
        <v>3</v>
      </c>
      <c r="D2" s="158" t="s">
        <v>4</v>
      </c>
      <c r="E2" s="157" t="s">
        <v>5</v>
      </c>
      <c r="F2" s="157"/>
      <c r="G2" s="157" t="s">
        <v>8</v>
      </c>
      <c r="H2" s="157"/>
      <c r="I2" s="157" t="s">
        <v>418</v>
      </c>
      <c r="J2" s="157"/>
      <c r="K2" s="157" t="s">
        <v>419</v>
      </c>
      <c r="L2" s="157"/>
      <c r="M2" s="157" t="s">
        <v>582</v>
      </c>
    </row>
    <row r="3" spans="1:14" ht="30" customHeight="1" x14ac:dyDescent="0.3">
      <c r="A3" s="157"/>
      <c r="B3" s="157"/>
      <c r="C3" s="157"/>
      <c r="D3" s="158"/>
      <c r="E3" s="102" t="s">
        <v>583</v>
      </c>
      <c r="F3" s="102" t="s">
        <v>584</v>
      </c>
      <c r="G3" s="102" t="s">
        <v>583</v>
      </c>
      <c r="H3" s="102" t="s">
        <v>584</v>
      </c>
      <c r="I3" s="102" t="s">
        <v>583</v>
      </c>
      <c r="J3" s="102" t="s">
        <v>584</v>
      </c>
      <c r="K3" s="102" t="s">
        <v>583</v>
      </c>
      <c r="L3" s="102" t="s">
        <v>584</v>
      </c>
      <c r="M3" s="157"/>
    </row>
    <row r="4" spans="1:14" ht="30" customHeight="1" x14ac:dyDescent="0.3">
      <c r="A4" s="153" t="s">
        <v>600</v>
      </c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5"/>
    </row>
    <row r="5" spans="1:14" ht="30" customHeight="1" x14ac:dyDescent="0.3">
      <c r="A5" s="103" t="s">
        <v>601</v>
      </c>
      <c r="B5" s="103" t="s">
        <v>618</v>
      </c>
      <c r="C5" s="103" t="s">
        <v>109</v>
      </c>
      <c r="D5" s="104">
        <v>13.4</v>
      </c>
      <c r="E5" s="105"/>
      <c r="F5" s="105"/>
      <c r="G5" s="105"/>
      <c r="H5" s="105"/>
      <c r="I5" s="105"/>
      <c r="J5" s="105"/>
      <c r="K5" s="105"/>
      <c r="L5" s="105"/>
      <c r="M5" s="103"/>
    </row>
    <row r="6" spans="1:14" ht="30" customHeight="1" x14ac:dyDescent="0.3">
      <c r="A6" s="103" t="s">
        <v>602</v>
      </c>
      <c r="B6" s="103" t="s">
        <v>619</v>
      </c>
      <c r="C6" s="103" t="s">
        <v>150</v>
      </c>
      <c r="D6" s="104">
        <v>3</v>
      </c>
      <c r="E6" s="105"/>
      <c r="F6" s="105"/>
      <c r="G6" s="105"/>
      <c r="H6" s="105"/>
      <c r="I6" s="105"/>
      <c r="J6" s="105"/>
      <c r="K6" s="105"/>
      <c r="L6" s="105"/>
      <c r="M6" s="103"/>
    </row>
    <row r="7" spans="1:14" ht="30" customHeight="1" x14ac:dyDescent="0.3">
      <c r="A7" s="103" t="s">
        <v>603</v>
      </c>
      <c r="B7" s="103" t="s">
        <v>620</v>
      </c>
      <c r="C7" s="103" t="s">
        <v>150</v>
      </c>
      <c r="D7" s="104">
        <v>2</v>
      </c>
      <c r="E7" s="105"/>
      <c r="F7" s="105"/>
      <c r="G7" s="105"/>
      <c r="H7" s="105"/>
      <c r="I7" s="105"/>
      <c r="J7" s="105"/>
      <c r="K7" s="105"/>
      <c r="L7" s="105"/>
      <c r="M7" s="103"/>
    </row>
    <row r="8" spans="1:14" ht="30" customHeight="1" x14ac:dyDescent="0.3">
      <c r="A8" s="103" t="s">
        <v>604</v>
      </c>
      <c r="B8" s="103" t="s">
        <v>620</v>
      </c>
      <c r="C8" s="103" t="s">
        <v>58</v>
      </c>
      <c r="D8" s="104">
        <v>6</v>
      </c>
      <c r="E8" s="105"/>
      <c r="F8" s="105"/>
      <c r="G8" s="105"/>
      <c r="H8" s="105"/>
      <c r="I8" s="105"/>
      <c r="J8" s="105"/>
      <c r="K8" s="105"/>
      <c r="L8" s="105"/>
      <c r="M8" s="103"/>
    </row>
    <row r="9" spans="1:14" ht="30" customHeight="1" x14ac:dyDescent="0.3">
      <c r="A9" s="103" t="s">
        <v>605</v>
      </c>
      <c r="B9" s="103" t="s">
        <v>621</v>
      </c>
      <c r="C9" s="103" t="s">
        <v>109</v>
      </c>
      <c r="D9" s="104">
        <v>1</v>
      </c>
      <c r="E9" s="105"/>
      <c r="F9" s="105"/>
      <c r="G9" s="105"/>
      <c r="H9" s="105"/>
      <c r="I9" s="105"/>
      <c r="J9" s="105"/>
      <c r="K9" s="105"/>
      <c r="L9" s="105"/>
      <c r="M9" s="103"/>
    </row>
    <row r="10" spans="1:14" ht="30" customHeight="1" x14ac:dyDescent="0.3">
      <c r="A10" s="103" t="s">
        <v>606</v>
      </c>
      <c r="B10" s="103" t="s">
        <v>622</v>
      </c>
      <c r="C10" s="103" t="s">
        <v>109</v>
      </c>
      <c r="D10" s="104">
        <v>0.5</v>
      </c>
      <c r="E10" s="105"/>
      <c r="F10" s="105"/>
      <c r="G10" s="105"/>
      <c r="H10" s="105"/>
      <c r="I10" s="105"/>
      <c r="J10" s="105"/>
      <c r="K10" s="105"/>
      <c r="L10" s="105"/>
      <c r="M10" s="103"/>
    </row>
    <row r="11" spans="1:14" ht="30" customHeight="1" x14ac:dyDescent="0.3">
      <c r="A11" s="103" t="s">
        <v>607</v>
      </c>
      <c r="B11" s="103" t="s">
        <v>623</v>
      </c>
      <c r="C11" s="103" t="s">
        <v>630</v>
      </c>
      <c r="D11" s="104">
        <v>1</v>
      </c>
      <c r="E11" s="105"/>
      <c r="F11" s="105"/>
      <c r="G11" s="105"/>
      <c r="H11" s="105"/>
      <c r="I11" s="105"/>
      <c r="J11" s="105"/>
      <c r="K11" s="105"/>
      <c r="L11" s="105"/>
      <c r="M11" s="103"/>
    </row>
    <row r="12" spans="1:14" ht="30" customHeight="1" x14ac:dyDescent="0.3">
      <c r="A12" s="103" t="s">
        <v>607</v>
      </c>
      <c r="B12" s="103" t="s">
        <v>624</v>
      </c>
      <c r="C12" s="103" t="s">
        <v>630</v>
      </c>
      <c r="D12" s="104">
        <v>1</v>
      </c>
      <c r="E12" s="105"/>
      <c r="F12" s="105"/>
      <c r="G12" s="105"/>
      <c r="H12" s="105"/>
      <c r="I12" s="105"/>
      <c r="J12" s="105"/>
      <c r="K12" s="105"/>
      <c r="L12" s="105"/>
      <c r="M12" s="103"/>
    </row>
    <row r="13" spans="1:14" ht="30" customHeight="1" x14ac:dyDescent="0.3">
      <c r="A13" s="103" t="s">
        <v>608</v>
      </c>
      <c r="B13" s="103" t="s">
        <v>625</v>
      </c>
      <c r="C13" s="103" t="s">
        <v>150</v>
      </c>
      <c r="D13" s="104">
        <v>4</v>
      </c>
      <c r="E13" s="105"/>
      <c r="F13" s="105"/>
      <c r="G13" s="105"/>
      <c r="H13" s="105"/>
      <c r="I13" s="105"/>
      <c r="J13" s="105"/>
      <c r="K13" s="105"/>
      <c r="L13" s="105"/>
      <c r="M13" s="103"/>
    </row>
    <row r="14" spans="1:14" ht="30" customHeight="1" x14ac:dyDescent="0.3">
      <c r="A14" s="103" t="s">
        <v>609</v>
      </c>
      <c r="B14" s="103" t="s">
        <v>625</v>
      </c>
      <c r="C14" s="103" t="s">
        <v>150</v>
      </c>
      <c r="D14" s="104">
        <v>2</v>
      </c>
      <c r="E14" s="105"/>
      <c r="F14" s="105"/>
      <c r="G14" s="105"/>
      <c r="H14" s="105"/>
      <c r="I14" s="105"/>
      <c r="J14" s="105"/>
      <c r="K14" s="105"/>
      <c r="L14" s="105"/>
      <c r="M14" s="103"/>
    </row>
    <row r="15" spans="1:14" ht="30" customHeight="1" x14ac:dyDescent="0.3">
      <c r="A15" s="103" t="s">
        <v>610</v>
      </c>
      <c r="B15" s="103" t="s">
        <v>626</v>
      </c>
      <c r="C15" s="103" t="s">
        <v>58</v>
      </c>
      <c r="D15" s="104">
        <v>2</v>
      </c>
      <c r="E15" s="105"/>
      <c r="F15" s="105"/>
      <c r="G15" s="105"/>
      <c r="H15" s="105"/>
      <c r="I15" s="105"/>
      <c r="J15" s="105"/>
      <c r="K15" s="105"/>
      <c r="L15" s="105"/>
      <c r="M15" s="103"/>
    </row>
    <row r="16" spans="1:14" ht="30" customHeight="1" x14ac:dyDescent="0.3">
      <c r="A16" s="103" t="s">
        <v>611</v>
      </c>
      <c r="B16" s="103" t="s">
        <v>620</v>
      </c>
      <c r="C16" s="103" t="s">
        <v>150</v>
      </c>
      <c r="D16" s="104">
        <v>8</v>
      </c>
      <c r="E16" s="105"/>
      <c r="F16" s="105"/>
      <c r="G16" s="105"/>
      <c r="H16" s="105"/>
      <c r="I16" s="105"/>
      <c r="J16" s="105"/>
      <c r="K16" s="105"/>
      <c r="L16" s="105"/>
      <c r="M16" s="103"/>
    </row>
    <row r="17" spans="1:13" ht="30" customHeight="1" x14ac:dyDescent="0.3">
      <c r="A17" s="103" t="s">
        <v>612</v>
      </c>
      <c r="B17" s="103" t="s">
        <v>627</v>
      </c>
      <c r="C17" s="103" t="s">
        <v>150</v>
      </c>
      <c r="D17" s="104">
        <v>8</v>
      </c>
      <c r="E17" s="105"/>
      <c r="F17" s="105"/>
      <c r="G17" s="105"/>
      <c r="H17" s="105"/>
      <c r="I17" s="105"/>
      <c r="J17" s="105"/>
      <c r="K17" s="105"/>
      <c r="L17" s="105"/>
      <c r="M17" s="103"/>
    </row>
    <row r="18" spans="1:13" ht="30" customHeight="1" x14ac:dyDescent="0.3">
      <c r="A18" s="103" t="s">
        <v>613</v>
      </c>
      <c r="B18" s="103" t="s">
        <v>628</v>
      </c>
      <c r="C18" s="103" t="s">
        <v>75</v>
      </c>
      <c r="D18" s="106">
        <v>0.84152000000000016</v>
      </c>
      <c r="E18" s="105"/>
      <c r="F18" s="105"/>
      <c r="G18" s="105"/>
      <c r="H18" s="105"/>
      <c r="I18" s="105"/>
      <c r="J18" s="105"/>
      <c r="K18" s="105"/>
      <c r="L18" s="105"/>
      <c r="M18" s="103"/>
    </row>
    <row r="19" spans="1:13" ht="30" customHeight="1" x14ac:dyDescent="0.3">
      <c r="A19" s="103" t="s">
        <v>614</v>
      </c>
      <c r="B19" s="103" t="s">
        <v>620</v>
      </c>
      <c r="C19" s="103" t="s">
        <v>58</v>
      </c>
      <c r="D19" s="104">
        <v>1</v>
      </c>
      <c r="E19" s="105"/>
      <c r="F19" s="105"/>
      <c r="G19" s="105"/>
      <c r="H19" s="105"/>
      <c r="I19" s="105"/>
      <c r="J19" s="105"/>
      <c r="K19" s="105"/>
      <c r="L19" s="105"/>
      <c r="M19" s="103"/>
    </row>
    <row r="20" spans="1:13" ht="30" customHeight="1" x14ac:dyDescent="0.3">
      <c r="A20" s="103" t="s">
        <v>615</v>
      </c>
      <c r="B20" s="103" t="s">
        <v>629</v>
      </c>
      <c r="C20" s="103" t="s">
        <v>423</v>
      </c>
      <c r="D20" s="104">
        <v>2.1440000000000001</v>
      </c>
      <c r="E20" s="105"/>
      <c r="F20" s="105"/>
      <c r="G20" s="105"/>
      <c r="H20" s="105"/>
      <c r="I20" s="105"/>
      <c r="J20" s="105"/>
      <c r="K20" s="105"/>
      <c r="L20" s="105"/>
      <c r="M20" s="103"/>
    </row>
    <row r="21" spans="1:13" ht="30" customHeight="1" x14ac:dyDescent="0.3">
      <c r="A21" s="107" t="s">
        <v>590</v>
      </c>
      <c r="B21" s="107" t="s">
        <v>591</v>
      </c>
      <c r="C21" s="103" t="s">
        <v>514</v>
      </c>
      <c r="D21" s="104">
        <v>1</v>
      </c>
      <c r="E21" s="108"/>
      <c r="F21" s="105"/>
      <c r="G21" s="105"/>
      <c r="H21" s="105"/>
      <c r="I21" s="105"/>
      <c r="J21" s="105"/>
      <c r="K21" s="105"/>
      <c r="L21" s="105"/>
      <c r="M21" s="103"/>
    </row>
    <row r="22" spans="1:13" ht="30" customHeight="1" x14ac:dyDescent="0.3">
      <c r="A22" s="105" t="s">
        <v>592</v>
      </c>
      <c r="B22" s="105"/>
      <c r="C22" s="105"/>
      <c r="D22" s="109"/>
      <c r="E22" s="105"/>
      <c r="F22" s="105"/>
      <c r="G22" s="105"/>
      <c r="H22" s="105"/>
      <c r="I22" s="105"/>
      <c r="J22" s="105"/>
      <c r="K22" s="105"/>
      <c r="L22" s="105"/>
      <c r="M22" s="105"/>
    </row>
    <row r="23" spans="1:13" ht="30" customHeight="1" x14ac:dyDescent="0.3">
      <c r="A23" s="107" t="s">
        <v>593</v>
      </c>
      <c r="B23" s="110" t="s">
        <v>594</v>
      </c>
      <c r="C23" s="111" t="s">
        <v>595</v>
      </c>
      <c r="D23" s="104">
        <v>1</v>
      </c>
      <c r="E23" s="112"/>
      <c r="F23" s="105"/>
      <c r="G23" s="112"/>
      <c r="H23" s="105"/>
      <c r="I23" s="112"/>
      <c r="J23" s="105"/>
      <c r="K23" s="105"/>
      <c r="L23" s="105"/>
      <c r="M23" s="103"/>
    </row>
    <row r="24" spans="1:13" ht="30" customHeight="1" x14ac:dyDescent="0.3">
      <c r="A24" s="107"/>
      <c r="B24" s="110" t="s">
        <v>422</v>
      </c>
      <c r="C24" s="111" t="s">
        <v>595</v>
      </c>
      <c r="D24" s="104">
        <v>1</v>
      </c>
      <c r="E24" s="112"/>
      <c r="F24" s="105"/>
      <c r="G24" s="112"/>
      <c r="H24" s="105"/>
      <c r="I24" s="112"/>
      <c r="J24" s="105"/>
      <c r="K24" s="105"/>
      <c r="L24" s="105"/>
      <c r="M24" s="103"/>
    </row>
    <row r="25" spans="1:13" ht="30" customHeight="1" x14ac:dyDescent="0.3">
      <c r="A25" s="107"/>
      <c r="B25" s="110" t="s">
        <v>596</v>
      </c>
      <c r="C25" s="111" t="s">
        <v>595</v>
      </c>
      <c r="D25" s="104">
        <v>1</v>
      </c>
      <c r="E25" s="112"/>
      <c r="F25" s="105"/>
      <c r="G25" s="112"/>
      <c r="H25" s="105"/>
      <c r="I25" s="112"/>
      <c r="J25" s="105"/>
      <c r="K25" s="105"/>
      <c r="L25" s="105"/>
      <c r="M25" s="103"/>
    </row>
    <row r="26" spans="1:13" ht="30" customHeight="1" x14ac:dyDescent="0.3">
      <c r="A26" s="107" t="s">
        <v>597</v>
      </c>
      <c r="B26" s="110" t="s">
        <v>598</v>
      </c>
      <c r="C26" s="111" t="s">
        <v>514</v>
      </c>
      <c r="D26" s="104">
        <v>1</v>
      </c>
      <c r="E26" s="112"/>
      <c r="F26" s="105"/>
      <c r="G26" s="112"/>
      <c r="H26" s="105"/>
      <c r="I26" s="112"/>
      <c r="J26" s="105"/>
      <c r="K26" s="105"/>
      <c r="L26" s="105"/>
      <c r="M26" s="103"/>
    </row>
    <row r="27" spans="1:13" ht="30" customHeight="1" x14ac:dyDescent="0.3">
      <c r="A27" s="105" t="s">
        <v>592</v>
      </c>
      <c r="B27" s="105"/>
      <c r="C27" s="105"/>
      <c r="D27" s="109"/>
      <c r="E27" s="105"/>
      <c r="F27" s="105"/>
      <c r="G27" s="105"/>
      <c r="H27" s="105"/>
      <c r="I27" s="105"/>
      <c r="J27" s="105"/>
      <c r="K27" s="105"/>
      <c r="L27" s="105"/>
      <c r="M27" s="105"/>
    </row>
    <row r="28" spans="1:13" ht="30" customHeight="1" x14ac:dyDescent="0.3">
      <c r="A28" s="105"/>
      <c r="B28" s="105"/>
      <c r="C28" s="105"/>
      <c r="D28" s="109"/>
      <c r="E28" s="105"/>
      <c r="F28" s="105"/>
      <c r="G28" s="105"/>
      <c r="H28" s="105"/>
      <c r="I28" s="105"/>
      <c r="J28" s="105"/>
      <c r="K28" s="105"/>
      <c r="L28" s="105"/>
      <c r="M28" s="105"/>
    </row>
    <row r="29" spans="1:13" ht="30" customHeight="1" x14ac:dyDescent="0.3">
      <c r="A29" s="105"/>
      <c r="B29" s="105"/>
      <c r="C29" s="105"/>
      <c r="D29" s="109"/>
      <c r="E29" s="105"/>
      <c r="F29" s="105"/>
      <c r="G29" s="105"/>
      <c r="H29" s="105"/>
      <c r="I29" s="105"/>
      <c r="J29" s="105"/>
      <c r="K29" s="105"/>
      <c r="L29" s="105"/>
      <c r="M29" s="105"/>
    </row>
    <row r="30" spans="1:13" ht="30" customHeight="1" x14ac:dyDescent="0.3">
      <c r="A30" s="105" t="s">
        <v>95</v>
      </c>
      <c r="B30" s="105"/>
      <c r="C30" s="105"/>
      <c r="D30" s="109"/>
      <c r="E30" s="105"/>
      <c r="F30" s="105"/>
      <c r="G30" s="105"/>
      <c r="H30" s="105"/>
      <c r="I30" s="105"/>
      <c r="J30" s="105"/>
      <c r="K30" s="105"/>
      <c r="L30" s="105"/>
      <c r="M30" s="105"/>
    </row>
    <row r="31" spans="1:13" ht="30" customHeight="1" x14ac:dyDescent="0.3">
      <c r="A31" s="103" t="s">
        <v>616</v>
      </c>
      <c r="B31" s="103"/>
      <c r="C31" s="103"/>
      <c r="D31" s="104"/>
      <c r="E31" s="105"/>
      <c r="F31" s="105"/>
      <c r="G31" s="105"/>
      <c r="H31" s="105"/>
      <c r="I31" s="105"/>
      <c r="J31" s="105"/>
      <c r="K31" s="105"/>
      <c r="L31" s="105"/>
      <c r="M31" s="103"/>
    </row>
    <row r="32" spans="1:13" ht="30" customHeight="1" x14ac:dyDescent="0.3">
      <c r="A32" s="103" t="s">
        <v>617</v>
      </c>
      <c r="B32" s="103" t="s">
        <v>618</v>
      </c>
      <c r="C32" s="103" t="s">
        <v>109</v>
      </c>
      <c r="D32" s="104">
        <v>12.2</v>
      </c>
      <c r="E32" s="105"/>
      <c r="F32" s="105"/>
      <c r="G32" s="105"/>
      <c r="H32" s="105"/>
      <c r="I32" s="105"/>
      <c r="J32" s="105"/>
      <c r="K32" s="105"/>
      <c r="L32" s="105"/>
      <c r="M32" s="103"/>
    </row>
    <row r="33" spans="1:13" ht="30" customHeight="1" x14ac:dyDescent="0.3">
      <c r="A33" s="105" t="s">
        <v>592</v>
      </c>
      <c r="B33" s="105"/>
      <c r="C33" s="105"/>
      <c r="D33" s="109"/>
      <c r="E33" s="105"/>
      <c r="F33" s="105"/>
      <c r="G33" s="105"/>
      <c r="H33" s="105"/>
      <c r="I33" s="105"/>
      <c r="J33" s="105"/>
      <c r="K33" s="105"/>
      <c r="L33" s="105"/>
      <c r="M33" s="105"/>
    </row>
    <row r="34" spans="1:13" ht="30" customHeight="1" x14ac:dyDescent="0.3">
      <c r="A34" s="105"/>
      <c r="B34" s="105"/>
      <c r="C34" s="105"/>
      <c r="D34" s="109"/>
      <c r="E34" s="105"/>
      <c r="F34" s="105"/>
      <c r="G34" s="105"/>
      <c r="H34" s="105"/>
      <c r="I34" s="105"/>
      <c r="J34" s="105"/>
      <c r="K34" s="105"/>
      <c r="L34" s="105"/>
      <c r="M34" s="105"/>
    </row>
    <row r="35" spans="1:13" ht="30" customHeight="1" x14ac:dyDescent="0.3">
      <c r="A35" s="105"/>
      <c r="B35" s="105"/>
      <c r="C35" s="105"/>
      <c r="D35" s="109"/>
      <c r="E35" s="105"/>
      <c r="F35" s="105"/>
      <c r="G35" s="105"/>
      <c r="H35" s="105"/>
      <c r="I35" s="105"/>
      <c r="J35" s="105"/>
      <c r="K35" s="105"/>
      <c r="L35" s="105"/>
      <c r="M35" s="105"/>
    </row>
    <row r="36" spans="1:13" ht="30" customHeight="1" x14ac:dyDescent="0.3">
      <c r="A36" s="105"/>
      <c r="B36" s="105"/>
      <c r="C36" s="105"/>
      <c r="D36" s="109"/>
      <c r="E36" s="105"/>
      <c r="F36" s="105"/>
      <c r="G36" s="105"/>
      <c r="H36" s="105"/>
      <c r="I36" s="105"/>
      <c r="J36" s="105"/>
      <c r="K36" s="105"/>
      <c r="L36" s="105"/>
      <c r="M36" s="105"/>
    </row>
    <row r="37" spans="1:13" ht="30" customHeight="1" x14ac:dyDescent="0.3">
      <c r="A37" s="105"/>
      <c r="B37" s="105"/>
      <c r="C37" s="105"/>
      <c r="D37" s="109"/>
      <c r="E37" s="105"/>
      <c r="F37" s="105"/>
      <c r="G37" s="105"/>
      <c r="H37" s="105"/>
      <c r="I37" s="105"/>
      <c r="J37" s="105"/>
      <c r="K37" s="105"/>
      <c r="L37" s="105"/>
      <c r="M37" s="105"/>
    </row>
    <row r="38" spans="1:13" ht="30" customHeight="1" x14ac:dyDescent="0.3">
      <c r="A38" s="105"/>
      <c r="B38" s="105"/>
      <c r="C38" s="105"/>
      <c r="D38" s="109"/>
      <c r="E38" s="105"/>
      <c r="F38" s="105"/>
      <c r="G38" s="105"/>
      <c r="H38" s="105"/>
      <c r="I38" s="105"/>
      <c r="J38" s="105"/>
      <c r="K38" s="105"/>
      <c r="L38" s="105"/>
      <c r="M38" s="105"/>
    </row>
    <row r="39" spans="1:13" ht="30" customHeight="1" x14ac:dyDescent="0.3">
      <c r="A39" s="105"/>
      <c r="B39" s="105"/>
      <c r="C39" s="105"/>
      <c r="D39" s="109"/>
      <c r="E39" s="105"/>
      <c r="F39" s="105"/>
      <c r="G39" s="105"/>
      <c r="H39" s="105"/>
      <c r="I39" s="105"/>
      <c r="J39" s="105"/>
      <c r="K39" s="105"/>
      <c r="L39" s="105"/>
      <c r="M39" s="105"/>
    </row>
    <row r="40" spans="1:13" ht="30" customHeight="1" x14ac:dyDescent="0.3">
      <c r="A40" s="105"/>
      <c r="B40" s="105"/>
      <c r="C40" s="105"/>
      <c r="D40" s="109"/>
      <c r="E40" s="105"/>
      <c r="F40" s="105"/>
      <c r="G40" s="105"/>
      <c r="H40" s="105"/>
      <c r="I40" s="105"/>
      <c r="J40" s="105"/>
      <c r="K40" s="105"/>
      <c r="L40" s="105"/>
      <c r="M40" s="105"/>
    </row>
    <row r="41" spans="1:13" ht="30" customHeight="1" x14ac:dyDescent="0.3">
      <c r="A41" s="105"/>
      <c r="B41" s="105"/>
      <c r="C41" s="105"/>
      <c r="D41" s="109"/>
      <c r="E41" s="105"/>
      <c r="F41" s="105"/>
      <c r="G41" s="105"/>
      <c r="H41" s="105"/>
      <c r="I41" s="105"/>
      <c r="J41" s="105"/>
      <c r="K41" s="105"/>
      <c r="L41" s="105"/>
      <c r="M41" s="105"/>
    </row>
    <row r="42" spans="1:13" ht="30" customHeight="1" x14ac:dyDescent="0.3">
      <c r="A42" s="105"/>
      <c r="B42" s="105"/>
      <c r="C42" s="105"/>
      <c r="D42" s="109"/>
      <c r="E42" s="105"/>
      <c r="F42" s="105"/>
      <c r="G42" s="105"/>
      <c r="H42" s="105"/>
      <c r="I42" s="105"/>
      <c r="J42" s="105"/>
      <c r="K42" s="105"/>
      <c r="L42" s="105"/>
      <c r="M42" s="105"/>
    </row>
    <row r="43" spans="1:13" ht="30" customHeight="1" x14ac:dyDescent="0.3">
      <c r="A43" s="105"/>
      <c r="B43" s="105"/>
      <c r="C43" s="105"/>
      <c r="D43" s="109"/>
      <c r="E43" s="105"/>
      <c r="F43" s="105"/>
      <c r="G43" s="105"/>
      <c r="H43" s="105"/>
      <c r="I43" s="105"/>
      <c r="J43" s="105"/>
      <c r="K43" s="105"/>
      <c r="L43" s="105"/>
      <c r="M43" s="105"/>
    </row>
    <row r="44" spans="1:13" ht="30" customHeight="1" x14ac:dyDescent="0.3">
      <c r="A44" s="105"/>
      <c r="B44" s="105"/>
      <c r="C44" s="105"/>
      <c r="D44" s="109"/>
      <c r="E44" s="105"/>
      <c r="F44" s="105"/>
      <c r="G44" s="105"/>
      <c r="H44" s="105"/>
      <c r="I44" s="105"/>
      <c r="J44" s="105"/>
      <c r="K44" s="105"/>
      <c r="L44" s="105"/>
      <c r="M44" s="105"/>
    </row>
    <row r="45" spans="1:13" ht="30" customHeight="1" x14ac:dyDescent="0.3">
      <c r="A45" s="105"/>
      <c r="B45" s="105"/>
      <c r="C45" s="105"/>
      <c r="D45" s="109"/>
      <c r="E45" s="105"/>
      <c r="F45" s="105"/>
      <c r="G45" s="105"/>
      <c r="H45" s="105"/>
      <c r="I45" s="105"/>
      <c r="J45" s="105"/>
      <c r="K45" s="105"/>
      <c r="L45" s="105"/>
      <c r="M45" s="105"/>
    </row>
    <row r="46" spans="1:13" ht="30" customHeight="1" x14ac:dyDescent="0.3">
      <c r="A46" s="105"/>
      <c r="B46" s="105"/>
      <c r="C46" s="105"/>
      <c r="D46" s="109"/>
      <c r="E46" s="105"/>
      <c r="F46" s="105"/>
      <c r="G46" s="105"/>
      <c r="H46" s="105"/>
      <c r="I46" s="105"/>
      <c r="J46" s="105"/>
      <c r="K46" s="105"/>
      <c r="L46" s="105"/>
      <c r="M46" s="105"/>
    </row>
    <row r="47" spans="1:13" ht="30" customHeight="1" x14ac:dyDescent="0.3">
      <c r="A47" s="105"/>
      <c r="B47" s="105"/>
      <c r="C47" s="105"/>
      <c r="D47" s="109"/>
      <c r="E47" s="105"/>
      <c r="F47" s="105"/>
      <c r="G47" s="105"/>
      <c r="H47" s="105"/>
      <c r="I47" s="105"/>
      <c r="J47" s="105"/>
      <c r="K47" s="105"/>
      <c r="L47" s="105"/>
      <c r="M47" s="105"/>
    </row>
    <row r="48" spans="1:13" ht="30" customHeight="1" x14ac:dyDescent="0.3">
      <c r="A48" s="105"/>
      <c r="B48" s="105"/>
      <c r="C48" s="105"/>
      <c r="D48" s="109"/>
      <c r="E48" s="105"/>
      <c r="F48" s="105"/>
      <c r="G48" s="105"/>
      <c r="H48" s="105"/>
      <c r="I48" s="105"/>
      <c r="J48" s="105"/>
      <c r="K48" s="105"/>
      <c r="L48" s="105"/>
      <c r="M48" s="105"/>
    </row>
    <row r="49" spans="1:13" ht="30" customHeight="1" x14ac:dyDescent="0.3">
      <c r="A49" s="105"/>
      <c r="B49" s="105"/>
      <c r="C49" s="105"/>
      <c r="D49" s="109"/>
      <c r="E49" s="105"/>
      <c r="F49" s="105"/>
      <c r="G49" s="105"/>
      <c r="H49" s="105"/>
      <c r="I49" s="105"/>
      <c r="J49" s="105"/>
      <c r="K49" s="105"/>
      <c r="L49" s="105"/>
      <c r="M49" s="105"/>
    </row>
    <row r="50" spans="1:13" ht="30" customHeight="1" x14ac:dyDescent="0.3">
      <c r="A50" s="105"/>
      <c r="B50" s="105"/>
      <c r="C50" s="105"/>
      <c r="D50" s="109"/>
      <c r="E50" s="105"/>
      <c r="F50" s="105"/>
      <c r="G50" s="105"/>
      <c r="H50" s="105"/>
      <c r="I50" s="105"/>
      <c r="J50" s="105"/>
      <c r="K50" s="105"/>
      <c r="L50" s="105"/>
      <c r="M50" s="105"/>
    </row>
    <row r="51" spans="1:13" ht="30" customHeight="1" x14ac:dyDescent="0.3">
      <c r="A51" s="105"/>
      <c r="B51" s="105"/>
      <c r="C51" s="105"/>
      <c r="D51" s="109"/>
      <c r="E51" s="105"/>
      <c r="F51" s="105"/>
      <c r="G51" s="105"/>
      <c r="H51" s="105"/>
      <c r="I51" s="105"/>
      <c r="J51" s="105"/>
      <c r="K51" s="105"/>
      <c r="L51" s="105"/>
      <c r="M51" s="105"/>
    </row>
    <row r="52" spans="1:13" ht="30" customHeight="1" x14ac:dyDescent="0.3">
      <c r="A52" s="105"/>
      <c r="B52" s="105"/>
      <c r="C52" s="105"/>
      <c r="D52" s="109"/>
      <c r="E52" s="105"/>
      <c r="F52" s="105"/>
      <c r="G52" s="105"/>
      <c r="H52" s="105"/>
      <c r="I52" s="105"/>
      <c r="J52" s="105"/>
      <c r="K52" s="105"/>
      <c r="L52" s="105"/>
      <c r="M52" s="105"/>
    </row>
    <row r="53" spans="1:13" ht="30" customHeight="1" x14ac:dyDescent="0.3">
      <c r="A53" s="105"/>
      <c r="B53" s="105"/>
      <c r="C53" s="105"/>
      <c r="D53" s="109"/>
      <c r="E53" s="105"/>
      <c r="F53" s="105"/>
      <c r="G53" s="105"/>
      <c r="H53" s="105"/>
      <c r="I53" s="105"/>
      <c r="J53" s="105"/>
      <c r="K53" s="105"/>
      <c r="L53" s="105"/>
      <c r="M53" s="105"/>
    </row>
    <row r="54" spans="1:13" ht="30" customHeight="1" x14ac:dyDescent="0.3">
      <c r="A54" s="113"/>
      <c r="B54" s="114"/>
      <c r="C54" s="111"/>
      <c r="D54" s="104"/>
      <c r="E54" s="112"/>
      <c r="F54" s="105"/>
      <c r="G54" s="112"/>
      <c r="H54" s="105"/>
      <c r="I54" s="112"/>
      <c r="J54" s="105"/>
      <c r="K54" s="105"/>
      <c r="L54" s="105"/>
      <c r="M54" s="103"/>
    </row>
    <row r="55" spans="1:13" ht="30" customHeight="1" x14ac:dyDescent="0.3">
      <c r="A55" s="113"/>
      <c r="B55" s="114"/>
      <c r="C55" s="111"/>
      <c r="D55" s="104"/>
      <c r="E55" s="112"/>
      <c r="F55" s="105"/>
      <c r="G55" s="112"/>
      <c r="H55" s="105"/>
      <c r="I55" s="112"/>
      <c r="J55" s="105"/>
      <c r="K55" s="105"/>
      <c r="L55" s="105"/>
      <c r="M55" s="103"/>
    </row>
    <row r="56" spans="1:13" ht="30" customHeight="1" x14ac:dyDescent="0.3">
      <c r="A56" s="105"/>
      <c r="B56" s="105"/>
      <c r="C56" s="105"/>
      <c r="D56" s="109"/>
      <c r="E56" s="105"/>
      <c r="F56" s="105"/>
      <c r="G56" s="105"/>
      <c r="H56" s="105"/>
      <c r="I56" s="105"/>
      <c r="J56" s="105"/>
      <c r="K56" s="105"/>
      <c r="L56" s="105"/>
      <c r="M56" s="105"/>
    </row>
    <row r="57" spans="1:13" ht="30" customHeight="1" x14ac:dyDescent="0.3">
      <c r="A57" s="105" t="s">
        <v>95</v>
      </c>
      <c r="B57" s="105"/>
      <c r="C57" s="105"/>
      <c r="D57" s="109"/>
      <c r="E57" s="105"/>
      <c r="F57" s="105"/>
      <c r="G57" s="105"/>
      <c r="H57" s="105"/>
      <c r="I57" s="105"/>
      <c r="J57" s="105"/>
      <c r="K57" s="105"/>
      <c r="L57" s="105"/>
      <c r="M57" s="105"/>
    </row>
    <row r="58" spans="1:13" ht="14.25" x14ac:dyDescent="0.3">
      <c r="A58" s="115" t="s">
        <v>599</v>
      </c>
      <c r="B58" s="115"/>
      <c r="C58" s="115"/>
      <c r="D58" s="115"/>
      <c r="E58" s="115"/>
      <c r="F58" s="115"/>
      <c r="G58" s="115"/>
      <c r="H58" s="115"/>
      <c r="I58" s="115"/>
      <c r="J58" s="115"/>
      <c r="K58" s="115"/>
      <c r="L58" s="115"/>
      <c r="M58" s="115"/>
    </row>
  </sheetData>
  <mergeCells count="11">
    <mergeCell ref="A4:M4"/>
    <mergeCell ref="A1:N1"/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1" type="noConversion"/>
  <pageMargins left="0.78740157480314965" right="0" top="0.59055118110236227" bottom="0.59055118110236227" header="0.51181102362204722" footer="0.51181102362204722"/>
  <pageSetup paperSize="9" scale="55" fitToHeight="0" orientation="landscape" r:id="rId1"/>
  <headerFooter alignWithMargins="0">
    <oddHeader>&amp;Rpage :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8</vt:i4>
      </vt:variant>
    </vt:vector>
  </HeadingPairs>
  <TitlesOfParts>
    <vt:vector size="16" baseType="lpstr">
      <vt:lpstr>표지</vt:lpstr>
      <vt:lpstr>원가계산서</vt:lpstr>
      <vt:lpstr>공종별집계표</vt:lpstr>
      <vt:lpstr>공종별내역서</vt:lpstr>
      <vt:lpstr>공종별집계표(구조)</vt:lpstr>
      <vt:lpstr>내역서(구조)</vt:lpstr>
      <vt:lpstr>집계표(기계)</vt:lpstr>
      <vt:lpstr>내역서(기계)</vt:lpstr>
      <vt:lpstr>'공종별집계표(구조)'!Print_Area</vt:lpstr>
      <vt:lpstr>'내역서(구조)'!Print_Area</vt:lpstr>
      <vt:lpstr>'내역서(기계)'!Print_Area</vt:lpstr>
      <vt:lpstr>'집계표(기계)'!Print_Area</vt:lpstr>
      <vt:lpstr>표지!Print_Area</vt:lpstr>
      <vt:lpstr>공종별내역서!Print_Titles</vt:lpstr>
      <vt:lpstr>'내역서(구조)'!Print_Titles</vt:lpstr>
      <vt:lpstr>'내역서(기계)'!Print_Titles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2026-10-01T10:14:44Z</cp:lastPrinted>
  <dcterms:created xsi:type="dcterms:W3CDTF">2026-04-20T10:48:01Z</dcterms:created>
  <dcterms:modified xsi:type="dcterms:W3CDTF">2026-10-22T05:35:25Z</dcterms:modified>
</cp:coreProperties>
</file>