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E:\6. 2026년 업무♬♬♬♬♬♬♬♬♬♬♬♬♬♬♬♬♬♬♬♬\3. ★26년 화장실 교체 공사\3. 교체공사\4. 계약의뢰\4. 건설폐기물 처리 용역\"/>
    </mc:Choice>
  </mc:AlternateContent>
  <xr:revisionPtr revIDLastSave="0" documentId="13_ncr:1_{89A496F0-C0E1-45C3-BA52-51A3F9A337AC}" xr6:coauthVersionLast="47" xr6:coauthVersionMax="47" xr10:uidLastSave="{00000000-0000-0000-0000-000000000000}"/>
  <bookViews>
    <workbookView xWindow="-120" yWindow="-120" windowWidth="29040" windowHeight="15720" xr2:uid="{ED2F2400-EB6F-412D-AA6C-61F3FB2B5DA7}"/>
  </bookViews>
  <sheets>
    <sheet name="갑 지" sheetId="1" r:id="rId1"/>
    <sheet name="총괄내역서" sheetId="2" r:id="rId2"/>
    <sheet name="내역서" sheetId="3" r:id="rId3"/>
  </sheets>
  <externalReferences>
    <externalReference r:id="rId4"/>
  </externalReferenc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27" i="1" l="1"/>
  <c r="L26" i="1"/>
  <c r="Z22" i="1"/>
  <c r="L22" i="1" s="1"/>
  <c r="Z20" i="1"/>
  <c r="L20" i="1" s="1"/>
  <c r="Z18" i="1"/>
  <c r="L18" i="1" s="1"/>
  <c r="A2" i="3"/>
  <c r="E13" i="1"/>
  <c r="AB3" i="1"/>
</calcChain>
</file>

<file path=xl/sharedStrings.xml><?xml version="1.0" encoding="utf-8"?>
<sst xmlns="http://schemas.openxmlformats.org/spreadsheetml/2006/main" count="103" uniqueCount="66">
  <si>
    <t>과    장</t>
    <phoneticPr fontId="3" type="noConversion"/>
  </si>
  <si>
    <t>담당자</t>
    <phoneticPr fontId="3" type="noConversion"/>
  </si>
  <si>
    <t>심사자</t>
    <phoneticPr fontId="3" type="noConversion"/>
  </si>
  <si>
    <t>설계자</t>
    <phoneticPr fontId="3" type="noConversion"/>
  </si>
  <si>
    <t>설  계</t>
    <phoneticPr fontId="3" type="noConversion"/>
  </si>
  <si>
    <t>2026년  10월     일</t>
    <phoneticPr fontId="3" type="noConversion"/>
  </si>
  <si>
    <t>결    재</t>
    <phoneticPr fontId="3" type="noConversion"/>
  </si>
  <si>
    <t>심  사</t>
    <phoneticPr fontId="3" type="noConversion"/>
  </si>
  <si>
    <t xml:space="preserve"> 월    일</t>
    <phoneticPr fontId="3" type="noConversion"/>
  </si>
  <si>
    <t>설        계        서</t>
    <phoneticPr fontId="3" type="noConversion"/>
  </si>
  <si>
    <t xml:space="preserve">◈ </t>
    <phoneticPr fontId="3" type="noConversion"/>
  </si>
  <si>
    <t>구             분</t>
    <phoneticPr fontId="3" type="noConversion"/>
  </si>
  <si>
    <t>금                          액</t>
    <phoneticPr fontId="3" type="noConversion"/>
  </si>
  <si>
    <t>비   고</t>
    <phoneticPr fontId="3" type="noConversion"/>
  </si>
  <si>
    <t>용
역
비</t>
    <phoneticPr fontId="3" type="noConversion"/>
  </si>
  <si>
    <t>공 급 가 액</t>
    <phoneticPr fontId="3" type="noConversion"/>
  </si>
  <si>
    <t>(</t>
    <phoneticPr fontId="3" type="noConversion"/>
  </si>
  <si>
    <t>)</t>
    <phoneticPr fontId="3" type="noConversion"/>
  </si>
  <si>
    <t>부가가치세</t>
    <phoneticPr fontId="3" type="noConversion"/>
  </si>
  <si>
    <t>계</t>
    <phoneticPr fontId="3" type="noConversion"/>
  </si>
  <si>
    <t>◈ 용역개요</t>
    <phoneticPr fontId="3" type="noConversion"/>
  </si>
  <si>
    <t>: 2026년 한강공원 노후화장실 교체 기반시설 공사 건설폐끼물 처리용역</t>
    <phoneticPr fontId="3" type="noConversion"/>
  </si>
  <si>
    <t xml:space="preserve">1. 폐기물 운반  : </t>
    <phoneticPr fontId="3" type="noConversion"/>
  </si>
  <si>
    <t>㎥</t>
    <phoneticPr fontId="3" type="noConversion"/>
  </si>
  <si>
    <t xml:space="preserve">2. 폐기물 처리  : </t>
    <phoneticPr fontId="3" type="noConversion"/>
  </si>
  <si>
    <t>ton</t>
    <phoneticPr fontId="3" type="noConversion"/>
  </si>
  <si>
    <t xml:space="preserve">      총    괄    내    역    서</t>
    <phoneticPr fontId="3" type="noConversion"/>
  </si>
  <si>
    <t>용역명 : 2026년 한강공원 노후화장실 교체 기반시설 공사 건설폐기물 처리용역</t>
    <phoneticPr fontId="3" type="noConversion"/>
  </si>
  <si>
    <t>공   종</t>
    <phoneticPr fontId="3" type="noConversion"/>
  </si>
  <si>
    <t>규    격</t>
    <phoneticPr fontId="3" type="noConversion"/>
  </si>
  <si>
    <t>수   량</t>
    <phoneticPr fontId="3" type="noConversion"/>
  </si>
  <si>
    <t>단  위</t>
    <phoneticPr fontId="3" type="noConversion"/>
  </si>
  <si>
    <t>재   료   비</t>
    <phoneticPr fontId="3" type="noConversion"/>
  </si>
  <si>
    <t>노   무   비</t>
    <phoneticPr fontId="3" type="noConversion"/>
  </si>
  <si>
    <t>경     비</t>
    <phoneticPr fontId="3" type="noConversion"/>
  </si>
  <si>
    <t>합     계</t>
    <phoneticPr fontId="3" type="noConversion"/>
  </si>
  <si>
    <t>비 고</t>
    <phoneticPr fontId="3" type="noConversion"/>
  </si>
  <si>
    <t>단  가</t>
    <phoneticPr fontId="3" type="noConversion"/>
  </si>
  <si>
    <t>금   액</t>
    <phoneticPr fontId="3" type="noConversion"/>
  </si>
  <si>
    <t>폐기물운반비(폐콘크리트)</t>
    <phoneticPr fontId="3" type="noConversion"/>
  </si>
  <si>
    <t>식</t>
    <phoneticPr fontId="3" type="noConversion"/>
  </si>
  <si>
    <t>폐기물운반비(혼합폐기물)</t>
    <phoneticPr fontId="3" type="noConversion"/>
  </si>
  <si>
    <t>순공사비</t>
    <phoneticPr fontId="3" type="noConversion"/>
  </si>
  <si>
    <t>일반관리비</t>
    <phoneticPr fontId="3" type="noConversion"/>
  </si>
  <si>
    <t>(순공사비)*5%</t>
    <phoneticPr fontId="3" type="noConversion"/>
  </si>
  <si>
    <t>이윤</t>
    <phoneticPr fontId="3" type="noConversion"/>
  </si>
  <si>
    <t>(순공사비+일관-재료비)*10% 이하</t>
    <phoneticPr fontId="3" type="noConversion"/>
  </si>
  <si>
    <t>폐기물처리비</t>
    <phoneticPr fontId="3" type="noConversion"/>
  </si>
  <si>
    <t xml:space="preserve"> </t>
    <phoneticPr fontId="3" type="noConversion"/>
  </si>
  <si>
    <t>공급가액</t>
    <phoneticPr fontId="3" type="noConversion"/>
  </si>
  <si>
    <t>총 용 역 비</t>
    <phoneticPr fontId="3" type="noConversion"/>
  </si>
  <si>
    <t xml:space="preserve">    내       역      서</t>
    <phoneticPr fontId="3" type="noConversion"/>
  </si>
  <si>
    <t>공          종</t>
    <phoneticPr fontId="3" type="noConversion"/>
  </si>
  <si>
    <t>규      격</t>
    <phoneticPr fontId="3" type="noConversion"/>
  </si>
  <si>
    <t>수량</t>
    <phoneticPr fontId="3" type="noConversion"/>
  </si>
  <si>
    <t>단위</t>
    <phoneticPr fontId="3" type="noConversion"/>
  </si>
  <si>
    <t>합      계</t>
    <phoneticPr fontId="3" type="noConversion"/>
  </si>
  <si>
    <t>단가</t>
    <phoneticPr fontId="3" type="noConversion"/>
  </si>
  <si>
    <t>금액</t>
    <phoneticPr fontId="3" type="noConversion"/>
  </si>
  <si>
    <t>1. 폐기물운반비</t>
    <phoneticPr fontId="3" type="noConversion"/>
  </si>
  <si>
    <t xml:space="preserve">  폐콘크리트</t>
    <phoneticPr fontId="3" type="noConversion"/>
  </si>
  <si>
    <t>24DT, L=30km</t>
    <phoneticPr fontId="3" type="noConversion"/>
  </si>
  <si>
    <t xml:space="preserve">  혼합폐기물</t>
    <phoneticPr fontId="3" type="noConversion"/>
  </si>
  <si>
    <t>24T(압롤), L=30km</t>
    <phoneticPr fontId="3" type="noConversion"/>
  </si>
  <si>
    <t>2. 폐기물처리비</t>
    <phoneticPr fontId="3" type="noConversion"/>
  </si>
  <si>
    <t>불연성폐기물 혼합(5%이하)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</si>
</sst>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#,##0.00_ "/>
    <numFmt numFmtId="177" formatCode="#,##0;\-#,##0;\-"/>
    <numFmt numFmtId="178" formatCode="#,##0.00;\-#,##0.00;\-"/>
  </numFmts>
  <fonts count="17" x14ac:knownFonts="1">
    <font>
      <sz val="11"/>
      <color theme="1"/>
      <name val="맑은 고딕"/>
      <family val="2"/>
      <charset val="129"/>
      <scheme val="minor"/>
    </font>
    <font>
      <sz val="12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2"/>
      <name val="돋움"/>
      <family val="3"/>
      <charset val="129"/>
    </font>
    <font>
      <b/>
      <sz val="14"/>
      <name val="굴림"/>
      <family val="3"/>
      <charset val="129"/>
    </font>
    <font>
      <sz val="12"/>
      <name val="새굴림"/>
      <family val="1"/>
      <charset val="129"/>
    </font>
    <font>
      <sz val="12"/>
      <color indexed="8"/>
      <name val="돋움"/>
      <family val="3"/>
      <charset val="129"/>
    </font>
    <font>
      <sz val="11"/>
      <name val="새굴림"/>
      <family val="1"/>
      <charset val="129"/>
    </font>
    <font>
      <b/>
      <sz val="12"/>
      <name val="돋움"/>
      <family val="3"/>
      <charset val="129"/>
    </font>
    <font>
      <sz val="12"/>
      <name val="돋움"/>
      <family val="3"/>
      <charset val="129"/>
    </font>
    <font>
      <sz val="11"/>
      <name val="돋움"/>
      <family val="3"/>
      <charset val="129"/>
    </font>
    <font>
      <sz val="22"/>
      <name val="맑은 고딕"/>
      <family val="3"/>
      <charset val="129"/>
    </font>
    <font>
      <sz val="11"/>
      <name val="맑은 고딕"/>
      <family val="3"/>
      <charset val="129"/>
    </font>
    <font>
      <sz val="9"/>
      <name val="맑은 고딕"/>
      <family val="3"/>
      <charset val="129"/>
    </font>
    <font>
      <b/>
      <sz val="9"/>
      <name val="맑은 고딕"/>
      <family val="3"/>
      <charset val="129"/>
    </font>
    <font>
      <sz val="2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18" xfId="0" applyBorder="1">
      <alignment vertical="center"/>
    </xf>
    <xf numFmtId="0" fontId="6" fillId="0" borderId="0" xfId="0" applyFont="1" applyAlignment="1">
      <alignment horizontal="center" vertical="center"/>
    </xf>
    <xf numFmtId="41" fontId="8" fillId="0" borderId="0" xfId="0" applyNumberFormat="1" applyFont="1" applyAlignment="1">
      <alignment horizontal="left" vertical="center"/>
    </xf>
    <xf numFmtId="41" fontId="6" fillId="0" borderId="0" xfId="0" applyNumberFormat="1" applyFont="1" applyAlignment="1">
      <alignment horizontal="center" vertical="center"/>
    </xf>
    <xf numFmtId="42" fontId="8" fillId="0" borderId="0" xfId="0" applyNumberFormat="1" applyFont="1" applyAlignment="1">
      <alignment horizontal="center" vertical="center"/>
    </xf>
    <xf numFmtId="0" fontId="10" fillId="0" borderId="0" xfId="0" applyFont="1">
      <alignment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13" fillId="0" borderId="10" xfId="0" applyFont="1" applyBorder="1" applyAlignment="1">
      <alignment horizontal="left"/>
    </xf>
    <xf numFmtId="0" fontId="12" fillId="0" borderId="10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41" fontId="14" fillId="0" borderId="39" xfId="0" applyNumberFormat="1" applyFont="1" applyBorder="1">
      <alignment vertical="center"/>
    </xf>
    <xf numFmtId="0" fontId="14" fillId="0" borderId="39" xfId="0" applyFont="1" applyBorder="1">
      <alignment vertical="center"/>
    </xf>
    <xf numFmtId="0" fontId="14" fillId="0" borderId="40" xfId="0" applyFont="1" applyBorder="1">
      <alignment vertical="center"/>
    </xf>
    <xf numFmtId="0" fontId="14" fillId="0" borderId="42" xfId="0" applyFont="1" applyBorder="1">
      <alignment vertical="center"/>
    </xf>
    <xf numFmtId="41" fontId="14" fillId="0" borderId="42" xfId="0" applyNumberFormat="1" applyFont="1" applyBorder="1">
      <alignment vertical="center"/>
    </xf>
    <xf numFmtId="0" fontId="14" fillId="0" borderId="43" xfId="0" applyFont="1" applyBorder="1">
      <alignment vertical="center"/>
    </xf>
    <xf numFmtId="0" fontId="14" fillId="0" borderId="42" xfId="0" applyFont="1" applyBorder="1" applyAlignment="1">
      <alignment horizontal="center" vertical="center"/>
    </xf>
    <xf numFmtId="41" fontId="14" fillId="0" borderId="42" xfId="1" applyFont="1" applyBorder="1" applyAlignment="1">
      <alignment horizontal="right" vertical="center"/>
    </xf>
    <xf numFmtId="0" fontId="14" fillId="0" borderId="42" xfId="0" applyFont="1" applyBorder="1" applyAlignment="1">
      <alignment horizontal="left" vertical="center"/>
    </xf>
    <xf numFmtId="0" fontId="14" fillId="0" borderId="43" xfId="0" applyFont="1" applyBorder="1" applyAlignment="1">
      <alignment vertical="center" wrapText="1"/>
    </xf>
    <xf numFmtId="0" fontId="15" fillId="0" borderId="42" xfId="0" applyFont="1" applyBorder="1" applyAlignment="1">
      <alignment horizontal="center" vertical="center"/>
    </xf>
    <xf numFmtId="41" fontId="15" fillId="0" borderId="42" xfId="1" applyFont="1" applyBorder="1" applyAlignment="1">
      <alignment horizontal="right" vertical="center"/>
    </xf>
    <xf numFmtId="0" fontId="15" fillId="0" borderId="45" xfId="0" applyFont="1" applyBorder="1">
      <alignment vertical="center"/>
    </xf>
    <xf numFmtId="41" fontId="15" fillId="0" borderId="45" xfId="1" applyFont="1" applyBorder="1" applyAlignment="1">
      <alignment horizontal="right" vertical="center"/>
    </xf>
    <xf numFmtId="0" fontId="14" fillId="0" borderId="46" xfId="0" applyFont="1" applyBorder="1">
      <alignment vertical="center"/>
    </xf>
    <xf numFmtId="0" fontId="14" fillId="0" borderId="41" xfId="0" applyFont="1" applyBorder="1" applyAlignment="1">
      <alignment horizontal="left" vertical="center"/>
    </xf>
    <xf numFmtId="0" fontId="13" fillId="0" borderId="10" xfId="0" applyFont="1" applyBorder="1" applyAlignment="1">
      <alignment horizontal="left" vertical="center"/>
    </xf>
    <xf numFmtId="177" fontId="13" fillId="0" borderId="10" xfId="0" applyNumberFormat="1" applyFont="1" applyBorder="1" applyAlignment="1">
      <alignment horizontal="left" vertical="center"/>
    </xf>
    <xf numFmtId="0" fontId="15" fillId="0" borderId="42" xfId="1" applyNumberFormat="1" applyFont="1" applyBorder="1" applyAlignment="1">
      <alignment horizontal="center" vertical="center"/>
    </xf>
    <xf numFmtId="0" fontId="15" fillId="2" borderId="41" xfId="0" applyFont="1" applyFill="1" applyBorder="1">
      <alignment vertical="center"/>
    </xf>
    <xf numFmtId="177" fontId="14" fillId="0" borderId="42" xfId="0" applyNumberFormat="1" applyFont="1" applyBorder="1" applyAlignment="1">
      <alignment horizontal="center" vertical="center"/>
    </xf>
    <xf numFmtId="177" fontId="14" fillId="0" borderId="42" xfId="1" applyNumberFormat="1" applyFont="1" applyBorder="1" applyAlignment="1">
      <alignment horizontal="right" vertical="center"/>
    </xf>
    <xf numFmtId="0" fontId="14" fillId="0" borderId="43" xfId="0" applyFont="1" applyBorder="1" applyAlignment="1">
      <alignment horizontal="center" vertical="center"/>
    </xf>
    <xf numFmtId="178" fontId="14" fillId="0" borderId="42" xfId="0" applyNumberFormat="1" applyFont="1" applyBorder="1" applyAlignment="1">
      <alignment horizontal="right" vertical="center"/>
    </xf>
    <xf numFmtId="3" fontId="14" fillId="0" borderId="42" xfId="0" applyNumberFormat="1" applyFont="1" applyBorder="1" applyAlignment="1">
      <alignment horizontal="center" vertical="center"/>
    </xf>
    <xf numFmtId="177" fontId="14" fillId="0" borderId="42" xfId="0" applyNumberFormat="1" applyFont="1" applyBorder="1">
      <alignment vertical="center"/>
    </xf>
    <xf numFmtId="0" fontId="14" fillId="0" borderId="43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/>
    </xf>
    <xf numFmtId="0" fontId="14" fillId="0" borderId="41" xfId="0" applyFont="1" applyBorder="1">
      <alignment vertical="center"/>
    </xf>
    <xf numFmtId="177" fontId="14" fillId="0" borderId="42" xfId="0" applyNumberFormat="1" applyFont="1" applyBorder="1" applyAlignment="1">
      <alignment horizontal="right" vertical="center"/>
    </xf>
    <xf numFmtId="0" fontId="14" fillId="0" borderId="44" xfId="0" applyFont="1" applyBorder="1" applyAlignment="1">
      <alignment horizontal="center" vertical="center"/>
    </xf>
    <xf numFmtId="0" fontId="14" fillId="0" borderId="45" xfId="0" applyFont="1" applyBorder="1">
      <alignment vertical="center"/>
    </xf>
    <xf numFmtId="178" fontId="14" fillId="0" borderId="45" xfId="0" applyNumberFormat="1" applyFont="1" applyBorder="1" applyAlignment="1">
      <alignment horizontal="right" vertical="center"/>
    </xf>
    <xf numFmtId="3" fontId="14" fillId="0" borderId="45" xfId="0" applyNumberFormat="1" applyFont="1" applyBorder="1" applyAlignment="1">
      <alignment horizontal="center" vertical="center"/>
    </xf>
    <xf numFmtId="177" fontId="14" fillId="0" borderId="45" xfId="1" applyNumberFormat="1" applyFont="1" applyBorder="1" applyAlignment="1">
      <alignment horizontal="right" vertical="center"/>
    </xf>
    <xf numFmtId="177" fontId="14" fillId="0" borderId="45" xfId="0" applyNumberFormat="1" applyFont="1" applyBorder="1">
      <alignment vertical="center"/>
    </xf>
    <xf numFmtId="0" fontId="14" fillId="0" borderId="46" xfId="0" applyFont="1" applyBorder="1" applyAlignment="1">
      <alignment horizontal="center" vertical="center"/>
    </xf>
    <xf numFmtId="41" fontId="6" fillId="0" borderId="14" xfId="0" applyNumberFormat="1" applyFont="1" applyBorder="1" applyAlignment="1">
      <alignment horizontal="center" vertical="center"/>
    </xf>
    <xf numFmtId="41" fontId="6" fillId="0" borderId="10" xfId="0" applyNumberFormat="1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7" fillId="0" borderId="21" xfId="0" applyFont="1" applyBorder="1" applyAlignment="1">
      <alignment horizontal="left" vertical="center" indent="3" shrinkToFit="1"/>
    </xf>
    <xf numFmtId="0" fontId="7" fillId="0" borderId="22" xfId="0" applyFont="1" applyBorder="1" applyAlignment="1">
      <alignment horizontal="left" vertical="center" indent="3" shrinkToFit="1"/>
    </xf>
    <xf numFmtId="0" fontId="7" fillId="0" borderId="25" xfId="0" applyFont="1" applyBorder="1" applyAlignment="1">
      <alignment horizontal="left" vertical="center" indent="3" shrinkToFit="1"/>
    </xf>
    <xf numFmtId="0" fontId="7" fillId="0" borderId="26" xfId="0" applyFont="1" applyBorder="1" applyAlignment="1">
      <alignment horizontal="left" vertical="center" indent="3" shrinkToFit="1"/>
    </xf>
    <xf numFmtId="42" fontId="6" fillId="0" borderId="23" xfId="0" applyNumberFormat="1" applyFont="1" applyBorder="1" applyAlignment="1">
      <alignment horizontal="center" vertical="center"/>
    </xf>
    <xf numFmtId="42" fontId="6" fillId="0" borderId="19" xfId="0" applyNumberFormat="1" applyFont="1" applyBorder="1" applyAlignment="1">
      <alignment horizontal="center" vertical="center"/>
    </xf>
    <xf numFmtId="42" fontId="6" fillId="0" borderId="24" xfId="0" applyNumberFormat="1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left" vertical="center" indent="3" shrinkToFit="1"/>
    </xf>
    <xf numFmtId="0" fontId="7" fillId="0" borderId="28" xfId="0" applyFont="1" applyBorder="1" applyAlignment="1">
      <alignment horizontal="left" vertical="center" indent="3" shrinkToFit="1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2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5" fillId="0" borderId="44" xfId="0" applyFont="1" applyBorder="1" applyAlignment="1">
      <alignment horizontal="left" vertical="center"/>
    </xf>
    <xf numFmtId="0" fontId="15" fillId="0" borderId="45" xfId="0" applyFont="1" applyBorder="1" applyAlignment="1">
      <alignment horizontal="left" vertical="center"/>
    </xf>
    <xf numFmtId="0" fontId="15" fillId="0" borderId="45" xfId="0" applyFont="1" applyBorder="1" applyAlignment="1">
      <alignment horizontal="right" vertical="center"/>
    </xf>
    <xf numFmtId="0" fontId="14" fillId="0" borderId="41" xfId="0" applyFont="1" applyBorder="1" applyAlignment="1">
      <alignment horizontal="left" vertical="center"/>
    </xf>
    <xf numFmtId="0" fontId="14" fillId="0" borderId="42" xfId="0" applyFont="1" applyBorder="1" applyAlignment="1">
      <alignment horizontal="left" vertical="center"/>
    </xf>
    <xf numFmtId="0" fontId="14" fillId="0" borderId="42" xfId="0" applyFont="1" applyBorder="1" applyAlignment="1">
      <alignment horizontal="right" vertical="center"/>
    </xf>
    <xf numFmtId="0" fontId="15" fillId="0" borderId="41" xfId="0" applyFont="1" applyBorder="1" applyAlignment="1">
      <alignment horizontal="left" vertical="center"/>
    </xf>
    <xf numFmtId="0" fontId="15" fillId="0" borderId="42" xfId="0" applyFont="1" applyBorder="1" applyAlignment="1">
      <alignment horizontal="left" vertical="center"/>
    </xf>
    <xf numFmtId="0" fontId="15" fillId="0" borderId="42" xfId="0" applyFont="1" applyBorder="1" applyAlignment="1">
      <alignment horizontal="right" vertical="center"/>
    </xf>
    <xf numFmtId="0" fontId="14" fillId="0" borderId="38" xfId="0" applyFont="1" applyBorder="1" applyAlignment="1">
      <alignment horizontal="left" vertical="center"/>
    </xf>
    <xf numFmtId="0" fontId="14" fillId="0" borderId="39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6" fillId="0" borderId="0" xfId="1" applyNumberFormat="1" applyFon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177" fontId="15" fillId="0" borderId="33" xfId="0" applyNumberFormat="1" applyFont="1" applyBorder="1" applyAlignment="1">
      <alignment horizontal="center" vertical="center"/>
    </xf>
    <xf numFmtId="177" fontId="15" fillId="0" borderId="42" xfId="0" applyNumberFormat="1" applyFont="1" applyBorder="1" applyAlignment="1">
      <alignment horizontal="center" vertical="center"/>
    </xf>
    <xf numFmtId="0" fontId="15" fillId="0" borderId="33" xfId="1" applyNumberFormat="1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/>
    </xf>
  </cellXfs>
  <cellStyles count="2">
    <cellStyle name="쉼표 [0] 2 2" xfId="1" xr:uid="{7B9F311B-8392-4465-802F-D60E6AA18909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6.%202026&#45380;%20&#50629;&#47924;&#9836;&#9836;&#9836;&#9836;&#9836;&#9836;&#9836;&#9836;&#9836;&#9836;&#9836;&#9836;&#9836;&#9836;&#9836;&#9836;&#9836;&#9836;&#9836;&#9836;\3.%20&#9733;26&#45380;%20&#54868;&#51109;&#49892;%20&#44368;&#52404;%20&#44277;&#49324;\3.%20&#44368;&#52404;&#44277;&#49324;\4.%20&#44228;&#50557;&#51032;&#47280;\4.%20&#44148;&#49444;&#54224;&#44592;&#47932;%20&#52376;&#47532;%20&#50857;&#50669;\3-2.%20&#47932;&#47049;&#45236;&#50669;&#49436;(2026&#45380;%20&#54620;&#44053;&#44277;&#50896;%20&#45432;&#54980;&#54868;&#51109;&#49892;%20&#44368;&#52404;%20&#44148;&#49444;&#54224;&#44592;&#47932;%20&#52376;&#47532;&#50857;&#50669;).xlsx" TargetMode="External"/><Relationship Id="rId1" Type="http://schemas.openxmlformats.org/officeDocument/2006/relationships/externalLinkPath" Target="3-2.%20&#47932;&#47049;&#45236;&#50669;&#49436;(2026&#45380;%20&#54620;&#44053;&#44277;&#50896;%20&#45432;&#54980;&#54868;&#51109;&#49892;%20&#44368;&#52404;%20&#44148;&#49444;&#54224;&#44592;&#47932;%20&#52376;&#47532;&#50857;&#50669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갑  지"/>
      <sheetName val="VXXXXXXX"/>
      <sheetName val="총괄내역서"/>
      <sheetName val="내역서"/>
    </sheetNames>
    <sheetDataSet>
      <sheetData sheetId="0"/>
      <sheetData sheetId="1"/>
      <sheetData sheetId="2">
        <row r="2">
          <cell r="A2" t="str">
            <v>용역명 : 2026년 한강공원 노후화장실 교체 기반시설 공사 건설폐기물 처리용역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698DB-6915-4CE8-9A3B-D6261E47F87B}">
  <dimension ref="A1:AL29"/>
  <sheetViews>
    <sheetView tabSelected="1" view="pageBreakPreview" zoomScale="60" zoomScaleNormal="100" workbookViewId="0">
      <selection activeCell="AL34" sqref="AL34"/>
    </sheetView>
  </sheetViews>
  <sheetFormatPr defaultRowHeight="16.5" x14ac:dyDescent="0.3"/>
  <cols>
    <col min="1" max="11" width="3.25" customWidth="1"/>
    <col min="12" max="12" width="3.75" customWidth="1"/>
    <col min="13" max="15" width="3.25" customWidth="1"/>
    <col min="16" max="16" width="3.125" customWidth="1"/>
    <col min="17" max="17" width="3.25" customWidth="1"/>
    <col min="18" max="18" width="4.125" customWidth="1"/>
    <col min="19" max="21" width="3.25" customWidth="1"/>
    <col min="22" max="22" width="4.375" customWidth="1"/>
    <col min="23" max="23" width="3.25" customWidth="1"/>
    <col min="24" max="24" width="2.875" customWidth="1"/>
    <col min="25" max="26" width="3.25" customWidth="1"/>
    <col min="27" max="27" width="5.875" customWidth="1"/>
    <col min="28" max="28" width="3.5" customWidth="1"/>
    <col min="29" max="29" width="3.25" customWidth="1"/>
    <col min="30" max="30" width="3.375" customWidth="1"/>
    <col min="31" max="31" width="2" customWidth="1"/>
    <col min="32" max="34" width="3.25" customWidth="1"/>
    <col min="35" max="35" width="2.25" customWidth="1"/>
  </cols>
  <sheetData>
    <row r="1" spans="1:38" x14ac:dyDescent="0.3">
      <c r="A1" s="94" t="s">
        <v>0</v>
      </c>
      <c r="B1" s="80"/>
      <c r="C1" s="81"/>
      <c r="D1" s="79"/>
      <c r="E1" s="80"/>
      <c r="F1" s="81"/>
      <c r="G1" s="79" t="s">
        <v>1</v>
      </c>
      <c r="H1" s="80"/>
      <c r="I1" s="81"/>
      <c r="J1" s="79"/>
      <c r="K1" s="80"/>
      <c r="L1" s="81"/>
      <c r="M1" s="79" t="s">
        <v>2</v>
      </c>
      <c r="N1" s="80"/>
      <c r="O1" s="81"/>
      <c r="P1" s="79"/>
      <c r="Q1" s="80"/>
      <c r="R1" s="81"/>
      <c r="S1" s="79" t="s">
        <v>3</v>
      </c>
      <c r="T1" s="80"/>
      <c r="U1" s="81"/>
      <c r="V1" s="79"/>
      <c r="W1" s="80"/>
      <c r="X1" s="81"/>
      <c r="Y1" s="79" t="s">
        <v>4</v>
      </c>
      <c r="Z1" s="80"/>
      <c r="AA1" s="81"/>
      <c r="AB1" s="79" t="s">
        <v>5</v>
      </c>
      <c r="AC1" s="80"/>
      <c r="AD1" s="80"/>
      <c r="AE1" s="80"/>
      <c r="AF1" s="80"/>
      <c r="AG1" s="80"/>
      <c r="AH1" s="81"/>
      <c r="AI1" s="79" t="s">
        <v>6</v>
      </c>
      <c r="AJ1" s="80"/>
      <c r="AK1" s="80"/>
      <c r="AL1" s="88"/>
    </row>
    <row r="2" spans="1:38" x14ac:dyDescent="0.3">
      <c r="A2" s="95"/>
      <c r="B2" s="83"/>
      <c r="C2" s="84"/>
      <c r="D2" s="82"/>
      <c r="E2" s="83"/>
      <c r="F2" s="84"/>
      <c r="G2" s="82"/>
      <c r="H2" s="83"/>
      <c r="I2" s="84"/>
      <c r="J2" s="82"/>
      <c r="K2" s="83"/>
      <c r="L2" s="84"/>
      <c r="M2" s="82"/>
      <c r="N2" s="83"/>
      <c r="O2" s="84"/>
      <c r="P2" s="82"/>
      <c r="Q2" s="83"/>
      <c r="R2" s="84"/>
      <c r="S2" s="82"/>
      <c r="T2" s="83"/>
      <c r="U2" s="84"/>
      <c r="V2" s="82"/>
      <c r="W2" s="83"/>
      <c r="X2" s="84"/>
      <c r="Y2" s="85"/>
      <c r="Z2" s="86"/>
      <c r="AA2" s="87"/>
      <c r="AB2" s="85"/>
      <c r="AC2" s="86"/>
      <c r="AD2" s="86"/>
      <c r="AE2" s="86"/>
      <c r="AF2" s="86"/>
      <c r="AG2" s="86"/>
      <c r="AH2" s="87"/>
      <c r="AI2" s="85"/>
      <c r="AJ2" s="86"/>
      <c r="AK2" s="86"/>
      <c r="AL2" s="89"/>
    </row>
    <row r="3" spans="1:38" x14ac:dyDescent="0.3">
      <c r="A3" s="95"/>
      <c r="B3" s="83"/>
      <c r="C3" s="84"/>
      <c r="D3" s="82"/>
      <c r="E3" s="83"/>
      <c r="F3" s="84"/>
      <c r="G3" s="82"/>
      <c r="H3" s="83"/>
      <c r="I3" s="84"/>
      <c r="J3" s="82"/>
      <c r="K3" s="83"/>
      <c r="L3" s="84"/>
      <c r="M3" s="82"/>
      <c r="N3" s="83"/>
      <c r="O3" s="84"/>
      <c r="P3" s="82"/>
      <c r="Q3" s="83"/>
      <c r="R3" s="84"/>
      <c r="S3" s="82"/>
      <c r="T3" s="83"/>
      <c r="U3" s="84"/>
      <c r="V3" s="82"/>
      <c r="W3" s="83"/>
      <c r="X3" s="84"/>
      <c r="Y3" s="90" t="s">
        <v>7</v>
      </c>
      <c r="Z3" s="91"/>
      <c r="AA3" s="92"/>
      <c r="AB3" s="90" t="str">
        <f>AB1</f>
        <v>2026년  10월     일</v>
      </c>
      <c r="AC3" s="91"/>
      <c r="AD3" s="91"/>
      <c r="AE3" s="91"/>
      <c r="AF3" s="91"/>
      <c r="AG3" s="91"/>
      <c r="AH3" s="92"/>
      <c r="AI3" s="90" t="s">
        <v>8</v>
      </c>
      <c r="AJ3" s="91"/>
      <c r="AK3" s="91"/>
      <c r="AL3" s="93"/>
    </row>
    <row r="4" spans="1:38" x14ac:dyDescent="0.3">
      <c r="A4" s="96"/>
      <c r="B4" s="86"/>
      <c r="C4" s="87"/>
      <c r="D4" s="85"/>
      <c r="E4" s="86"/>
      <c r="F4" s="87"/>
      <c r="G4" s="85"/>
      <c r="H4" s="86"/>
      <c r="I4" s="87"/>
      <c r="J4" s="85"/>
      <c r="K4" s="86"/>
      <c r="L4" s="87"/>
      <c r="M4" s="85"/>
      <c r="N4" s="86"/>
      <c r="O4" s="87"/>
      <c r="P4" s="85"/>
      <c r="Q4" s="86"/>
      <c r="R4" s="87"/>
      <c r="S4" s="85"/>
      <c r="T4" s="86"/>
      <c r="U4" s="87"/>
      <c r="V4" s="85"/>
      <c r="W4" s="86"/>
      <c r="X4" s="87"/>
      <c r="Y4" s="85"/>
      <c r="Z4" s="86"/>
      <c r="AA4" s="87"/>
      <c r="AB4" s="85"/>
      <c r="AC4" s="86"/>
      <c r="AD4" s="86"/>
      <c r="AE4" s="86"/>
      <c r="AF4" s="86"/>
      <c r="AG4" s="86"/>
      <c r="AH4" s="87"/>
      <c r="AI4" s="85"/>
      <c r="AJ4" s="86"/>
      <c r="AK4" s="86"/>
      <c r="AL4" s="89"/>
    </row>
    <row r="5" spans="1:38" x14ac:dyDescent="0.3">
      <c r="A5" s="1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3"/>
    </row>
    <row r="6" spans="1:38" x14ac:dyDescent="0.3">
      <c r="A6" s="4"/>
      <c r="AL6" s="5"/>
    </row>
    <row r="7" spans="1:38" x14ac:dyDescent="0.3">
      <c r="A7" s="4"/>
      <c r="AL7" s="5"/>
    </row>
    <row r="8" spans="1:38" x14ac:dyDescent="0.3">
      <c r="A8" s="73" t="s">
        <v>9</v>
      </c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5"/>
    </row>
    <row r="9" spans="1:38" x14ac:dyDescent="0.3">
      <c r="A9" s="73"/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5"/>
    </row>
    <row r="10" spans="1:38" x14ac:dyDescent="0.3">
      <c r="A10" s="4"/>
      <c r="AL10" s="5"/>
    </row>
    <row r="11" spans="1:38" x14ac:dyDescent="0.3">
      <c r="A11" s="4"/>
      <c r="AL11" s="5"/>
    </row>
    <row r="12" spans="1:38" x14ac:dyDescent="0.3">
      <c r="A12" s="4"/>
      <c r="AL12" s="5"/>
    </row>
    <row r="13" spans="1:38" x14ac:dyDescent="0.3">
      <c r="A13" s="4"/>
      <c r="D13" s="76" t="s">
        <v>10</v>
      </c>
      <c r="E13" s="77" t="str">
        <f>[1]총괄내역서!A2</f>
        <v>용역명 : 2026년 한강공원 노후화장실 교체 기반시설 공사 건설폐기물 처리용역</v>
      </c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77"/>
      <c r="AE13" s="77"/>
      <c r="AF13" s="77"/>
      <c r="AG13" s="77"/>
      <c r="AL13" s="5"/>
    </row>
    <row r="14" spans="1:38" x14ac:dyDescent="0.3">
      <c r="A14" s="4"/>
      <c r="D14" s="76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L14" s="5"/>
    </row>
    <row r="15" spans="1:38" x14ac:dyDescent="0.3">
      <c r="A15" s="4"/>
      <c r="AL15" s="5"/>
    </row>
    <row r="16" spans="1:38" x14ac:dyDescent="0.3">
      <c r="A16" s="4"/>
      <c r="D16" s="60" t="s">
        <v>11</v>
      </c>
      <c r="E16" s="60"/>
      <c r="F16" s="60"/>
      <c r="G16" s="60"/>
      <c r="H16" s="60"/>
      <c r="I16" s="60"/>
      <c r="J16" s="60"/>
      <c r="K16" s="60"/>
      <c r="L16" s="60" t="s">
        <v>12</v>
      </c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 t="s">
        <v>13</v>
      </c>
      <c r="AG16" s="60"/>
      <c r="AH16" s="60"/>
      <c r="AI16" s="60"/>
      <c r="AL16" s="5"/>
    </row>
    <row r="17" spans="1:38" x14ac:dyDescent="0.3">
      <c r="A17" s="4"/>
      <c r="D17" s="60"/>
      <c r="E17" s="60"/>
      <c r="F17" s="60"/>
      <c r="G17" s="60"/>
      <c r="H17" s="60"/>
      <c r="I17" s="60"/>
      <c r="J17" s="60"/>
      <c r="K17" s="60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8"/>
      <c r="AL17" s="5"/>
    </row>
    <row r="18" spans="1:38" x14ac:dyDescent="0.3">
      <c r="A18" s="4"/>
      <c r="D18" s="70" t="s">
        <v>14</v>
      </c>
      <c r="E18" s="60"/>
      <c r="F18" s="60" t="s">
        <v>15</v>
      </c>
      <c r="G18" s="60"/>
      <c r="H18" s="60"/>
      <c r="I18" s="60"/>
      <c r="J18" s="60"/>
      <c r="K18" s="60"/>
      <c r="L18" s="63" t="str">
        <f>"금"&amp;NUMBERSTRING(Z18,1)&amp;"원"</f>
        <v>금영원</v>
      </c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58" t="s">
        <v>16</v>
      </c>
      <c r="Z18" s="67">
        <f>총괄내역서!L12</f>
        <v>0</v>
      </c>
      <c r="AA18" s="68"/>
      <c r="AB18" s="68"/>
      <c r="AC18" s="68"/>
      <c r="AD18" s="69"/>
      <c r="AE18" s="58" t="s">
        <v>17</v>
      </c>
      <c r="AF18" s="60"/>
      <c r="AG18" s="60"/>
      <c r="AH18" s="60"/>
      <c r="AI18" s="60"/>
      <c r="AL18" s="5"/>
    </row>
    <row r="19" spans="1:38" x14ac:dyDescent="0.3">
      <c r="A19" s="4"/>
      <c r="D19" s="60"/>
      <c r="E19" s="60"/>
      <c r="F19" s="60"/>
      <c r="G19" s="60"/>
      <c r="H19" s="60"/>
      <c r="I19" s="60"/>
      <c r="J19" s="60"/>
      <c r="K19" s="60"/>
      <c r="L19" s="65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59"/>
      <c r="Z19" s="67"/>
      <c r="AA19" s="68"/>
      <c r="AB19" s="68"/>
      <c r="AC19" s="68"/>
      <c r="AD19" s="69"/>
      <c r="AE19" s="59"/>
      <c r="AF19" s="60"/>
      <c r="AG19" s="60"/>
      <c r="AH19" s="60"/>
      <c r="AI19" s="60"/>
      <c r="AL19" s="5"/>
    </row>
    <row r="20" spans="1:38" x14ac:dyDescent="0.3">
      <c r="A20" s="4"/>
      <c r="D20" s="60"/>
      <c r="E20" s="60"/>
      <c r="F20" s="60" t="s">
        <v>18</v>
      </c>
      <c r="G20" s="60"/>
      <c r="H20" s="60"/>
      <c r="I20" s="60"/>
      <c r="J20" s="60"/>
      <c r="K20" s="60"/>
      <c r="L20" s="63" t="str">
        <f>"금"&amp;NUMBERSTRING(Z20,1)&amp;"원"</f>
        <v>금영원</v>
      </c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58" t="s">
        <v>16</v>
      </c>
      <c r="Z20" s="67">
        <f>총괄내역서!L13</f>
        <v>0</v>
      </c>
      <c r="AA20" s="68"/>
      <c r="AB20" s="68"/>
      <c r="AC20" s="68"/>
      <c r="AD20" s="69"/>
      <c r="AE20" s="58" t="s">
        <v>17</v>
      </c>
      <c r="AF20" s="60"/>
      <c r="AG20" s="60"/>
      <c r="AH20" s="60"/>
      <c r="AI20" s="60"/>
      <c r="AL20" s="5"/>
    </row>
    <row r="21" spans="1:38" x14ac:dyDescent="0.3">
      <c r="A21" s="4"/>
      <c r="D21" s="60"/>
      <c r="E21" s="60"/>
      <c r="F21" s="60"/>
      <c r="G21" s="60"/>
      <c r="H21" s="60"/>
      <c r="I21" s="60"/>
      <c r="J21" s="60"/>
      <c r="K21" s="60"/>
      <c r="L21" s="65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59"/>
      <c r="Z21" s="67"/>
      <c r="AA21" s="68"/>
      <c r="AB21" s="68"/>
      <c r="AC21" s="68"/>
      <c r="AD21" s="69"/>
      <c r="AE21" s="59"/>
      <c r="AF21" s="60"/>
      <c r="AG21" s="60"/>
      <c r="AH21" s="60"/>
      <c r="AI21" s="60"/>
      <c r="AL21" s="5"/>
    </row>
    <row r="22" spans="1:38" x14ac:dyDescent="0.3">
      <c r="A22" s="4"/>
      <c r="D22" s="60"/>
      <c r="E22" s="60"/>
      <c r="F22" s="60" t="s">
        <v>19</v>
      </c>
      <c r="G22" s="60"/>
      <c r="H22" s="60"/>
      <c r="I22" s="60"/>
      <c r="J22" s="60"/>
      <c r="K22" s="60"/>
      <c r="L22" s="63" t="str">
        <f>"금"&amp;NUMBERSTRING(Z22,1)&amp;"원"</f>
        <v>금영원</v>
      </c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58" t="s">
        <v>16</v>
      </c>
      <c r="Z22" s="67">
        <f>총괄내역서!L14</f>
        <v>0</v>
      </c>
      <c r="AA22" s="68"/>
      <c r="AB22" s="68"/>
      <c r="AC22" s="68"/>
      <c r="AD22" s="69"/>
      <c r="AE22" s="58" t="s">
        <v>17</v>
      </c>
      <c r="AF22" s="60"/>
      <c r="AG22" s="60"/>
      <c r="AH22" s="60"/>
      <c r="AI22" s="60"/>
      <c r="AL22" s="5"/>
    </row>
    <row r="23" spans="1:38" x14ac:dyDescent="0.3">
      <c r="A23" s="4"/>
      <c r="D23" s="60"/>
      <c r="E23" s="60"/>
      <c r="F23" s="60"/>
      <c r="G23" s="60"/>
      <c r="H23" s="60"/>
      <c r="I23" s="60"/>
      <c r="J23" s="60"/>
      <c r="K23" s="60"/>
      <c r="L23" s="71"/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59"/>
      <c r="Z23" s="67"/>
      <c r="AA23" s="68"/>
      <c r="AB23" s="68"/>
      <c r="AC23" s="68"/>
      <c r="AD23" s="69"/>
      <c r="AE23" s="59"/>
      <c r="AF23" s="60"/>
      <c r="AG23" s="60"/>
      <c r="AH23" s="60"/>
      <c r="AI23" s="60"/>
      <c r="AL23" s="5"/>
    </row>
    <row r="24" spans="1:38" x14ac:dyDescent="0.3">
      <c r="A24" s="4"/>
      <c r="D24" s="6"/>
      <c r="E24" s="6"/>
      <c r="F24" s="6"/>
      <c r="G24" s="6"/>
      <c r="H24" s="6"/>
      <c r="I24" s="6"/>
      <c r="J24" s="6"/>
      <c r="K24" s="6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8"/>
      <c r="Z24" s="9"/>
      <c r="AA24" s="9"/>
      <c r="AB24" s="9"/>
      <c r="AC24" s="9"/>
      <c r="AD24" s="9"/>
      <c r="AE24" s="8"/>
      <c r="AF24" s="6"/>
      <c r="AG24" s="6"/>
      <c r="AH24" s="6"/>
      <c r="AI24" s="6"/>
      <c r="AL24" s="5"/>
    </row>
    <row r="25" spans="1:38" x14ac:dyDescent="0.3">
      <c r="A25" s="4"/>
      <c r="F25" s="61" t="s">
        <v>20</v>
      </c>
      <c r="G25" s="61"/>
      <c r="H25" s="61"/>
      <c r="I25" s="61"/>
      <c r="J25" s="10" t="s">
        <v>21</v>
      </c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1"/>
      <c r="AL25" s="5"/>
    </row>
    <row r="26" spans="1:38" ht="18.75" x14ac:dyDescent="0.3">
      <c r="A26" s="4"/>
      <c r="D26" s="12"/>
      <c r="E26" s="12"/>
      <c r="G26" s="11" t="s">
        <v>22</v>
      </c>
      <c r="I26" s="11"/>
      <c r="J26" s="11"/>
      <c r="K26" s="11"/>
      <c r="L26" s="62">
        <f>내역서!C6+내역서!C7</f>
        <v>208.35</v>
      </c>
      <c r="M26" s="62"/>
      <c r="N26" s="62"/>
      <c r="O26" s="11" t="s">
        <v>23</v>
      </c>
      <c r="P26" s="11"/>
      <c r="Q26" s="11"/>
      <c r="R26" s="11"/>
      <c r="S26" s="13"/>
      <c r="T26" s="11"/>
      <c r="U26" s="11"/>
      <c r="AL26" s="5"/>
    </row>
    <row r="27" spans="1:38" x14ac:dyDescent="0.3">
      <c r="A27" s="4"/>
      <c r="G27" s="11" t="s">
        <v>24</v>
      </c>
      <c r="I27" s="11"/>
      <c r="J27" s="11"/>
      <c r="K27" s="11"/>
      <c r="L27" s="62">
        <f>내역서!C12+내역서!C13</f>
        <v>399</v>
      </c>
      <c r="M27" s="62"/>
      <c r="N27" s="62"/>
      <c r="O27" s="11" t="s">
        <v>25</v>
      </c>
      <c r="P27" s="11"/>
      <c r="Q27" s="11"/>
      <c r="R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3"/>
      <c r="AI27" s="13"/>
      <c r="AL27" s="5"/>
    </row>
    <row r="28" spans="1:38" x14ac:dyDescent="0.3">
      <c r="A28" s="4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3"/>
      <c r="AI28" s="13"/>
      <c r="AL28" s="5"/>
    </row>
    <row r="29" spans="1:38" ht="17.25" thickBot="1" x14ac:dyDescent="0.35">
      <c r="A29" s="14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6"/>
    </row>
  </sheetData>
  <mergeCells count="42">
    <mergeCell ref="P1:R4"/>
    <mergeCell ref="A1:C4"/>
    <mergeCell ref="D1:F4"/>
    <mergeCell ref="G1:I4"/>
    <mergeCell ref="J1:L4"/>
    <mergeCell ref="M1:O4"/>
    <mergeCell ref="S1:U4"/>
    <mergeCell ref="V1:X4"/>
    <mergeCell ref="Y1:AA2"/>
    <mergeCell ref="AB1:AH2"/>
    <mergeCell ref="AI1:AL2"/>
    <mergeCell ref="Y3:AA4"/>
    <mergeCell ref="AB3:AH4"/>
    <mergeCell ref="AI3:AL4"/>
    <mergeCell ref="A8:AL9"/>
    <mergeCell ref="D13:D14"/>
    <mergeCell ref="E13:AG14"/>
    <mergeCell ref="D16:K17"/>
    <mergeCell ref="L16:AE17"/>
    <mergeCell ref="AF16:AI17"/>
    <mergeCell ref="D18:E23"/>
    <mergeCell ref="F18:K19"/>
    <mergeCell ref="L18:X19"/>
    <mergeCell ref="Y18:Y19"/>
    <mergeCell ref="Z18:AD19"/>
    <mergeCell ref="F22:K23"/>
    <mergeCell ref="L22:X23"/>
    <mergeCell ref="Y22:Y23"/>
    <mergeCell ref="Z22:AD23"/>
    <mergeCell ref="AF18:AI19"/>
    <mergeCell ref="F20:K21"/>
    <mergeCell ref="L20:X21"/>
    <mergeCell ref="Y20:Y21"/>
    <mergeCell ref="Z20:AD21"/>
    <mergeCell ref="AE20:AE21"/>
    <mergeCell ref="AF20:AI21"/>
    <mergeCell ref="AE18:AE19"/>
    <mergeCell ref="AE22:AE23"/>
    <mergeCell ref="AF22:AI23"/>
    <mergeCell ref="F25:I25"/>
    <mergeCell ref="L26:N26"/>
    <mergeCell ref="L27:N27"/>
  </mergeCells>
  <phoneticPr fontId="3" type="noConversion"/>
  <pageMargins left="0.7" right="0.7" top="0.75" bottom="0.75" header="0.3" footer="0.3"/>
  <pageSetup paperSize="9" scale="5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8729C-0317-440A-8DF2-59A6CA2843B4}">
  <dimension ref="A1:M14"/>
  <sheetViews>
    <sheetView view="pageBreakPreview" zoomScale="145" zoomScaleNormal="100" zoomScaleSheetLayoutView="145" workbookViewId="0">
      <selection activeCell="E8" sqref="E8:J8"/>
    </sheetView>
  </sheetViews>
  <sheetFormatPr defaultRowHeight="16.5" x14ac:dyDescent="0.3"/>
  <cols>
    <col min="1" max="2" width="11.375" customWidth="1"/>
    <col min="3" max="3" width="7.125" customWidth="1"/>
    <col min="4" max="4" width="7.375" customWidth="1"/>
    <col min="5" max="5" width="7.25" customWidth="1"/>
    <col min="6" max="6" width="13.625" customWidth="1"/>
    <col min="7" max="7" width="7" customWidth="1"/>
    <col min="8" max="8" width="13.625" customWidth="1"/>
    <col min="9" max="9" width="6.875" customWidth="1"/>
    <col min="10" max="10" width="13.625" customWidth="1"/>
    <col min="11" max="11" width="6.625" customWidth="1"/>
    <col min="12" max="12" width="13.625" customWidth="1"/>
    <col min="13" max="13" width="8.875" customWidth="1"/>
  </cols>
  <sheetData>
    <row r="1" spans="1:13" ht="33.75" x14ac:dyDescent="0.3">
      <c r="A1" s="108" t="s">
        <v>26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</row>
    <row r="2" spans="1:13" ht="33.75" x14ac:dyDescent="0.3">
      <c r="A2" s="17" t="s">
        <v>27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x14ac:dyDescent="0.3">
      <c r="A3" s="109" t="s">
        <v>28</v>
      </c>
      <c r="B3" s="111" t="s">
        <v>29</v>
      </c>
      <c r="C3" s="111" t="s">
        <v>30</v>
      </c>
      <c r="D3" s="111" t="s">
        <v>31</v>
      </c>
      <c r="E3" s="111" t="s">
        <v>32</v>
      </c>
      <c r="F3" s="111"/>
      <c r="G3" s="111" t="s">
        <v>33</v>
      </c>
      <c r="H3" s="111"/>
      <c r="I3" s="111" t="s">
        <v>34</v>
      </c>
      <c r="J3" s="111"/>
      <c r="K3" s="111" t="s">
        <v>35</v>
      </c>
      <c r="L3" s="111"/>
      <c r="M3" s="113" t="s">
        <v>36</v>
      </c>
    </row>
    <row r="4" spans="1:13" ht="17.25" thickBot="1" x14ac:dyDescent="0.35">
      <c r="A4" s="110"/>
      <c r="B4" s="112"/>
      <c r="C4" s="112"/>
      <c r="D4" s="112"/>
      <c r="E4" s="19" t="s">
        <v>37</v>
      </c>
      <c r="F4" s="19" t="s">
        <v>38</v>
      </c>
      <c r="G4" s="19" t="s">
        <v>37</v>
      </c>
      <c r="H4" s="19" t="s">
        <v>38</v>
      </c>
      <c r="I4" s="19" t="s">
        <v>37</v>
      </c>
      <c r="J4" s="19" t="s">
        <v>38</v>
      </c>
      <c r="K4" s="19" t="s">
        <v>37</v>
      </c>
      <c r="L4" s="19" t="s">
        <v>38</v>
      </c>
      <c r="M4" s="114"/>
    </row>
    <row r="5" spans="1:13" x14ac:dyDescent="0.3">
      <c r="A5" s="106" t="s">
        <v>39</v>
      </c>
      <c r="B5" s="107"/>
      <c r="C5" s="20">
        <v>1</v>
      </c>
      <c r="D5" s="20" t="s">
        <v>40</v>
      </c>
      <c r="E5" s="21"/>
      <c r="F5" s="21"/>
      <c r="G5" s="22"/>
      <c r="H5" s="21"/>
      <c r="I5" s="22"/>
      <c r="J5" s="21"/>
      <c r="K5" s="22"/>
      <c r="L5" s="21"/>
      <c r="M5" s="23"/>
    </row>
    <row r="6" spans="1:13" x14ac:dyDescent="0.3">
      <c r="A6" s="106" t="s">
        <v>41</v>
      </c>
      <c r="B6" s="107"/>
      <c r="C6" s="20">
        <v>1</v>
      </c>
      <c r="D6" s="20" t="s">
        <v>40</v>
      </c>
      <c r="E6" s="21"/>
      <c r="F6" s="21"/>
      <c r="G6" s="22"/>
      <c r="H6" s="21"/>
      <c r="I6" s="22"/>
      <c r="J6" s="21"/>
      <c r="K6" s="22"/>
      <c r="L6" s="21"/>
      <c r="M6" s="23"/>
    </row>
    <row r="7" spans="1:13" x14ac:dyDescent="0.3">
      <c r="A7" s="100" t="s">
        <v>42</v>
      </c>
      <c r="B7" s="101"/>
      <c r="C7" s="24"/>
      <c r="D7" s="24"/>
      <c r="E7" s="24"/>
      <c r="F7" s="25"/>
      <c r="G7" s="24"/>
      <c r="H7" s="25"/>
      <c r="I7" s="24"/>
      <c r="J7" s="25"/>
      <c r="K7" s="24"/>
      <c r="L7" s="25"/>
      <c r="M7" s="26"/>
    </row>
    <row r="8" spans="1:13" x14ac:dyDescent="0.3">
      <c r="A8" s="100" t="s">
        <v>43</v>
      </c>
      <c r="B8" s="101"/>
      <c r="C8" s="27">
        <v>1</v>
      </c>
      <c r="D8" s="27" t="s">
        <v>40</v>
      </c>
      <c r="E8" s="101" t="s">
        <v>44</v>
      </c>
      <c r="F8" s="101"/>
      <c r="G8" s="101"/>
      <c r="H8" s="101"/>
      <c r="I8" s="101"/>
      <c r="J8" s="101"/>
      <c r="K8" s="28"/>
      <c r="L8" s="28"/>
      <c r="M8" s="26"/>
    </row>
    <row r="9" spans="1:13" x14ac:dyDescent="0.3">
      <c r="A9" s="100" t="s">
        <v>45</v>
      </c>
      <c r="B9" s="101"/>
      <c r="C9" s="27">
        <v>1</v>
      </c>
      <c r="D9" s="27" t="s">
        <v>40</v>
      </c>
      <c r="E9" s="101" t="s">
        <v>46</v>
      </c>
      <c r="F9" s="101"/>
      <c r="G9" s="101"/>
      <c r="H9" s="101"/>
      <c r="I9" s="101"/>
      <c r="J9" s="101"/>
      <c r="K9" s="28"/>
      <c r="L9" s="28"/>
      <c r="M9" s="26"/>
    </row>
    <row r="10" spans="1:13" x14ac:dyDescent="0.3">
      <c r="A10" s="100"/>
      <c r="B10" s="101"/>
      <c r="C10" s="27"/>
      <c r="D10" s="27"/>
      <c r="E10" s="29"/>
      <c r="F10" s="29"/>
      <c r="G10" s="29"/>
      <c r="H10" s="29"/>
      <c r="I10" s="29"/>
      <c r="J10" s="25"/>
      <c r="K10" s="28"/>
      <c r="L10" s="28"/>
      <c r="M10" s="30"/>
    </row>
    <row r="11" spans="1:13" x14ac:dyDescent="0.3">
      <c r="A11" s="100" t="s">
        <v>47</v>
      </c>
      <c r="B11" s="101"/>
      <c r="C11" s="27">
        <v>1</v>
      </c>
      <c r="D11" s="27" t="s">
        <v>40</v>
      </c>
      <c r="E11" s="102" t="s">
        <v>48</v>
      </c>
      <c r="F11" s="102"/>
      <c r="G11" s="102"/>
      <c r="H11" s="102"/>
      <c r="I11" s="102"/>
      <c r="J11" s="102"/>
      <c r="K11" s="28"/>
      <c r="L11" s="28"/>
      <c r="M11" s="26"/>
    </row>
    <row r="12" spans="1:13" x14ac:dyDescent="0.3">
      <c r="A12" s="103" t="s">
        <v>49</v>
      </c>
      <c r="B12" s="104"/>
      <c r="C12" s="31">
        <v>1</v>
      </c>
      <c r="D12" s="31" t="s">
        <v>40</v>
      </c>
      <c r="E12" s="105" t="s">
        <v>48</v>
      </c>
      <c r="F12" s="105"/>
      <c r="G12" s="105"/>
      <c r="H12" s="105"/>
      <c r="I12" s="105"/>
      <c r="J12" s="105"/>
      <c r="K12" s="32"/>
      <c r="L12" s="32"/>
      <c r="M12" s="26"/>
    </row>
    <row r="13" spans="1:13" x14ac:dyDescent="0.3">
      <c r="A13" s="103" t="s">
        <v>18</v>
      </c>
      <c r="B13" s="104"/>
      <c r="C13" s="31">
        <v>1</v>
      </c>
      <c r="D13" s="31" t="s">
        <v>40</v>
      </c>
      <c r="E13" s="104"/>
      <c r="F13" s="104"/>
      <c r="G13" s="104"/>
      <c r="H13" s="104"/>
      <c r="I13" s="104"/>
      <c r="J13" s="104"/>
      <c r="K13" s="32"/>
      <c r="L13" s="32"/>
      <c r="M13" s="26"/>
    </row>
    <row r="14" spans="1:13" x14ac:dyDescent="0.3">
      <c r="A14" s="97" t="s">
        <v>50</v>
      </c>
      <c r="B14" s="98"/>
      <c r="C14" s="33"/>
      <c r="D14" s="33"/>
      <c r="E14" s="99" t="s">
        <v>48</v>
      </c>
      <c r="F14" s="99"/>
      <c r="G14" s="99"/>
      <c r="H14" s="99"/>
      <c r="I14" s="99"/>
      <c r="J14" s="99"/>
      <c r="K14" s="34"/>
      <c r="L14" s="34"/>
      <c r="M14" s="35"/>
    </row>
  </sheetData>
  <mergeCells count="26">
    <mergeCell ref="A9:B9"/>
    <mergeCell ref="E9:J9"/>
    <mergeCell ref="A1:M1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A5:B5"/>
    <mergeCell ref="A6:B6"/>
    <mergeCell ref="A7:B7"/>
    <mergeCell ref="A8:B8"/>
    <mergeCell ref="E8:J8"/>
    <mergeCell ref="A14:B14"/>
    <mergeCell ref="E14:J14"/>
    <mergeCell ref="A10:B10"/>
    <mergeCell ref="A11:B11"/>
    <mergeCell ref="E11:J11"/>
    <mergeCell ref="A12:B12"/>
    <mergeCell ref="E12:J12"/>
    <mergeCell ref="A13:B13"/>
    <mergeCell ref="E13:J13"/>
  </mergeCells>
  <phoneticPr fontId="2" type="noConversion"/>
  <pageMargins left="0.7" right="0.7" top="0.75" bottom="0.75" header="0.3" footer="0.3"/>
  <pageSetup paperSize="9" scale="6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0BE05-04D7-49CA-85C0-48B7D3F23CC1}">
  <dimension ref="A1:M15"/>
  <sheetViews>
    <sheetView view="pageBreakPreview" zoomScale="130" zoomScaleNormal="100" zoomScaleSheetLayoutView="130" workbookViewId="0">
      <selection activeCell="B14" sqref="B14"/>
    </sheetView>
  </sheetViews>
  <sheetFormatPr defaultRowHeight="16.5" x14ac:dyDescent="0.3"/>
  <cols>
    <col min="1" max="1" width="19.75" customWidth="1"/>
    <col min="2" max="2" width="21.375" bestFit="1" customWidth="1"/>
    <col min="3" max="3" width="7.875" customWidth="1"/>
    <col min="4" max="4" width="6" customWidth="1"/>
    <col min="5" max="5" width="7.75" customWidth="1"/>
    <col min="6" max="6" width="10.25" customWidth="1"/>
    <col min="7" max="7" width="7.75" customWidth="1"/>
    <col min="8" max="8" width="10.25" customWidth="1"/>
    <col min="9" max="9" width="7.75" customWidth="1"/>
    <col min="10" max="10" width="10.25" customWidth="1"/>
    <col min="11" max="11" width="7.75" customWidth="1"/>
    <col min="12" max="12" width="10.25" customWidth="1"/>
    <col min="13" max="13" width="11.875" customWidth="1"/>
  </cols>
  <sheetData>
    <row r="1" spans="1:13" ht="31.5" x14ac:dyDescent="0.3">
      <c r="A1" s="115" t="s">
        <v>51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</row>
    <row r="2" spans="1:13" x14ac:dyDescent="0.3">
      <c r="A2" s="37" t="str">
        <f>총괄내역서!A2</f>
        <v>용역명 : 2026년 한강공원 노후화장실 교체 기반시설 공사 건설폐기물 처리용역</v>
      </c>
      <c r="B2" s="37"/>
      <c r="C2" s="38"/>
      <c r="D2" s="37"/>
      <c r="E2" s="37"/>
      <c r="F2" s="37"/>
      <c r="G2" s="37"/>
      <c r="H2" s="37"/>
      <c r="I2" s="37"/>
      <c r="J2" s="37"/>
      <c r="K2" s="37"/>
      <c r="L2" s="37"/>
      <c r="M2" s="37"/>
    </row>
    <row r="3" spans="1:13" x14ac:dyDescent="0.3">
      <c r="A3" s="116" t="s">
        <v>52</v>
      </c>
      <c r="B3" s="118" t="s">
        <v>53</v>
      </c>
      <c r="C3" s="120" t="s">
        <v>54</v>
      </c>
      <c r="D3" s="118" t="s">
        <v>55</v>
      </c>
      <c r="E3" s="122" t="s">
        <v>32</v>
      </c>
      <c r="F3" s="122"/>
      <c r="G3" s="122" t="s">
        <v>33</v>
      </c>
      <c r="H3" s="122"/>
      <c r="I3" s="122" t="s">
        <v>34</v>
      </c>
      <c r="J3" s="122"/>
      <c r="K3" s="122" t="s">
        <v>56</v>
      </c>
      <c r="L3" s="122"/>
      <c r="M3" s="123" t="s">
        <v>36</v>
      </c>
    </row>
    <row r="4" spans="1:13" x14ac:dyDescent="0.3">
      <c r="A4" s="117"/>
      <c r="B4" s="119"/>
      <c r="C4" s="121"/>
      <c r="D4" s="119"/>
      <c r="E4" s="39" t="s">
        <v>57</v>
      </c>
      <c r="F4" s="39" t="s">
        <v>58</v>
      </c>
      <c r="G4" s="39" t="s">
        <v>57</v>
      </c>
      <c r="H4" s="39" t="s">
        <v>58</v>
      </c>
      <c r="I4" s="39" t="s">
        <v>57</v>
      </c>
      <c r="J4" s="39" t="s">
        <v>58</v>
      </c>
      <c r="K4" s="39" t="s">
        <v>57</v>
      </c>
      <c r="L4" s="39" t="s">
        <v>58</v>
      </c>
      <c r="M4" s="124"/>
    </row>
    <row r="5" spans="1:13" x14ac:dyDescent="0.3">
      <c r="A5" s="40" t="s">
        <v>59</v>
      </c>
      <c r="B5" s="24"/>
      <c r="C5" s="41"/>
      <c r="D5" s="27"/>
      <c r="E5" s="42"/>
      <c r="F5" s="42"/>
      <c r="G5" s="42"/>
      <c r="H5" s="42"/>
      <c r="I5" s="42"/>
      <c r="J5" s="42"/>
      <c r="K5" s="42"/>
      <c r="L5" s="41"/>
      <c r="M5" s="43"/>
    </row>
    <row r="6" spans="1:13" x14ac:dyDescent="0.3">
      <c r="A6" s="36" t="s">
        <v>60</v>
      </c>
      <c r="B6" s="27" t="s">
        <v>61</v>
      </c>
      <c r="C6" s="44">
        <v>156.35</v>
      </c>
      <c r="D6" s="45" t="s">
        <v>23</v>
      </c>
      <c r="E6" s="44"/>
      <c r="F6" s="42"/>
      <c r="G6" s="42"/>
      <c r="H6" s="42"/>
      <c r="I6" s="42"/>
      <c r="J6" s="42"/>
      <c r="K6" s="42"/>
      <c r="L6" s="46"/>
      <c r="M6" s="43"/>
    </row>
    <row r="7" spans="1:13" x14ac:dyDescent="0.3">
      <c r="A7" s="36" t="s">
        <v>62</v>
      </c>
      <c r="B7" s="27" t="s">
        <v>63</v>
      </c>
      <c r="C7" s="44">
        <v>52</v>
      </c>
      <c r="D7" s="45" t="s">
        <v>23</v>
      </c>
      <c r="E7" s="44"/>
      <c r="F7" s="42"/>
      <c r="G7" s="42"/>
      <c r="H7" s="42"/>
      <c r="I7" s="42"/>
      <c r="J7" s="42"/>
      <c r="K7" s="42"/>
      <c r="L7" s="46"/>
      <c r="M7" s="47"/>
    </row>
    <row r="8" spans="1:13" x14ac:dyDescent="0.3">
      <c r="A8" s="36"/>
      <c r="B8" s="27"/>
      <c r="C8" s="44"/>
      <c r="D8" s="45"/>
      <c r="E8" s="44"/>
      <c r="F8" s="42"/>
      <c r="G8" s="42"/>
      <c r="H8" s="42"/>
      <c r="I8" s="42"/>
      <c r="J8" s="42"/>
      <c r="K8" s="42"/>
      <c r="L8" s="46"/>
      <c r="M8" s="43"/>
    </row>
    <row r="9" spans="1:13" x14ac:dyDescent="0.3">
      <c r="A9" s="48" t="s">
        <v>19</v>
      </c>
      <c r="B9" s="24"/>
      <c r="C9" s="44"/>
      <c r="D9" s="45"/>
      <c r="E9" s="44"/>
      <c r="F9" s="42"/>
      <c r="G9" s="42"/>
      <c r="H9" s="42"/>
      <c r="I9" s="42"/>
      <c r="J9" s="42"/>
      <c r="K9" s="42"/>
      <c r="L9" s="46"/>
      <c r="M9" s="43"/>
    </row>
    <row r="10" spans="1:13" x14ac:dyDescent="0.3">
      <c r="A10" s="49"/>
      <c r="B10" s="24"/>
      <c r="C10" s="44"/>
      <c r="D10" s="45"/>
      <c r="E10" s="50"/>
      <c r="F10" s="42"/>
      <c r="G10" s="42"/>
      <c r="H10" s="42"/>
      <c r="I10" s="42"/>
      <c r="J10" s="42"/>
      <c r="K10" s="42"/>
      <c r="L10" s="46"/>
      <c r="M10" s="43"/>
    </row>
    <row r="11" spans="1:13" x14ac:dyDescent="0.3">
      <c r="A11" s="40" t="s">
        <v>64</v>
      </c>
      <c r="B11" s="24"/>
      <c r="C11" s="44"/>
      <c r="D11" s="45"/>
      <c r="E11" s="50"/>
      <c r="F11" s="42"/>
      <c r="G11" s="42"/>
      <c r="H11" s="42"/>
      <c r="I11" s="42"/>
      <c r="J11" s="42"/>
      <c r="K11" s="42"/>
      <c r="L11" s="46"/>
      <c r="M11" s="43"/>
    </row>
    <row r="12" spans="1:13" x14ac:dyDescent="0.3">
      <c r="A12" s="36" t="s">
        <v>60</v>
      </c>
      <c r="B12" s="27"/>
      <c r="C12" s="44">
        <v>360</v>
      </c>
      <c r="D12" s="45" t="s">
        <v>25</v>
      </c>
      <c r="E12" s="44"/>
      <c r="F12" s="42"/>
      <c r="G12" s="42"/>
      <c r="H12" s="42"/>
      <c r="I12" s="42"/>
      <c r="J12" s="42"/>
      <c r="K12" s="42"/>
      <c r="L12" s="46"/>
      <c r="M12" s="43"/>
    </row>
    <row r="13" spans="1:13" x14ac:dyDescent="0.3">
      <c r="A13" s="36" t="s">
        <v>62</v>
      </c>
      <c r="B13" s="27" t="s">
        <v>65</v>
      </c>
      <c r="C13" s="44">
        <v>39</v>
      </c>
      <c r="D13" s="45" t="s">
        <v>25</v>
      </c>
      <c r="E13" s="44"/>
      <c r="F13" s="42"/>
      <c r="G13" s="42"/>
      <c r="H13" s="42"/>
      <c r="I13" s="42"/>
      <c r="J13" s="42"/>
      <c r="K13" s="42"/>
      <c r="L13" s="46"/>
      <c r="M13" s="43"/>
    </row>
    <row r="14" spans="1:13" x14ac:dyDescent="0.3">
      <c r="A14" s="36"/>
      <c r="B14" s="27"/>
      <c r="C14" s="44"/>
      <c r="D14" s="45"/>
      <c r="E14" s="44"/>
      <c r="F14" s="42"/>
      <c r="G14" s="42"/>
      <c r="H14" s="42"/>
      <c r="I14" s="42"/>
      <c r="J14" s="42"/>
      <c r="K14" s="42"/>
      <c r="L14" s="46"/>
      <c r="M14" s="43"/>
    </row>
    <row r="15" spans="1:13" x14ac:dyDescent="0.3">
      <c r="A15" s="51" t="s">
        <v>19</v>
      </c>
      <c r="B15" s="52"/>
      <c r="C15" s="53"/>
      <c r="D15" s="54"/>
      <c r="E15" s="55"/>
      <c r="F15" s="55"/>
      <c r="G15" s="55"/>
      <c r="H15" s="55"/>
      <c r="I15" s="55"/>
      <c r="J15" s="55"/>
      <c r="K15" s="55"/>
      <c r="L15" s="56"/>
      <c r="M15" s="57"/>
    </row>
  </sheetData>
  <mergeCells count="10">
    <mergeCell ref="A1:M1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2" type="noConversion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갑 지</vt:lpstr>
      <vt:lpstr>총괄내역서</vt:lpstr>
      <vt:lpstr>내역서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2026-10-21T00:24:12Z</dcterms:created>
  <dcterms:modified xsi:type="dcterms:W3CDTF">2026-10-21T01:03:07Z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MTIyIiwibG9nVGltZSI6IjIwMjYtMTAtMjJUMDQ6NTE6MDdaIiwicElEIjoiMiIsInRyYWNlSWQiOiI5MTZDQkZFNDE4Mjc0OEIzMTc0MzdFMzI2QUVCQ0YzOCIsInVzZXJDb2RlIjoid2pkZ3AwMSJ9LCJub2RlMiI6eyJkc2QiOiIwMTAwMDAwMDAwMDAyMTIyIiwibG9nVGltZSI6IjIwMjYtMTAtMjJUMDQ6NTE6MDdaIiwicElEIjoiMiIsInRyYWNlSWQiOiI5MTZDQkZFNDE4Mjc0OEIzMTc0MzdFMzI2QUVCQ0YzOCIsInVzZXJDb2RlIjoid2pkZ3AwMSJ9LCJub2RlMyI6eyJkc2QiOiIwMTAwMDAwMDAwMDAyMTIyIiwibG9nVGltZSI6IjIwMjYtMTAtMjJUMDQ6NTE6MDdaIiwicElEIjoiMiIsInRyYWNlSWQiOiI5MTZDQkZFNDE4Mjc0OEIzMTc0MzdFMzI2QUVCQ0YzOCIsInVzZXJDb2RlIjoid2pkZ3AwMSJ9LCJub2RlNCI6eyJkc2QiOiIwMTAwMDAwMDAwMDAyMTIyIiwibG9nVGltZSI6IjIwMjYtMTAtMjJUMDQ6NTE6MDdaIiwicElEIjoiMiIsInRyYWNlSWQiOiI5MTZDQkZFNDE4Mjc0OEIzMTc0MzdFMzI2QUVCQ0YzOCIsInVzZXJDb2RlIjoid2pkZ3AwMSJ9LCJub2RlNSI6eyJkc2QiOiIwMDAwMDAwMDAwMDAwMDAwIiwibG9nVGltZSI6IjIwMjYtMTAtMjJUMDQ6NTE6MzdaIiwicElEIjoyMDQ4LCJ0cmFjZUlkIjoiRjJBN0VBMTVDNTFFNEZDOEE0NjIyODMxMThCQ0NERTYiLCJ1c2VyQ29kZSI6IndqZGdwMDEifSwibm9kZUNvdW50IjoyfQ==</vt:lpwstr>
  </property>
  <property fmtid="{D5CDD505-2E9C-101B-9397-08002B2CF9AE}" name="OpenDocument" pid="3">
    <vt:lpwstr>False</vt:lpwstr>
  </property>
</Properties>
</file>