
<file path=[Content_Types].xml><?xml version="1.0" encoding="utf-8"?>
<Types xmlns="http://schemas.openxmlformats.org/package/2006/content-types">
  <Default Extension="rels" ContentType="application/vnd.openxmlformats-package.relationships+xml"/>
  <Default Extension="xls" ContentType="application/vnd.ms-excel"/>
  <Default Extension="xml" ContentType="application/xml"/>
  <Override PartName="/docProps/app.xml" ContentType="application/vnd.openxmlformats-officedocument.extended-properties+xml"/>
  <Override PartName="/docProps/core.xml" ContentType="application/vnd.openxmlformats-package.core-properties+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3.0" lowestEdited="13.0" rupBuild="0.1408"/>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User\Desktop\입찰공고\"/>
    </mc:Choice>
  </mc:AlternateContent>
  <x:bookViews>
    <x:workbookView xWindow="0" yWindow="0" windowWidth="28545" windowHeight="11325" activeTab="2"/>
  </x:bookViews>
  <x:sheets>
    <x:sheet name="원가계산서" sheetId="1" r:id="rId4"/>
    <x:sheet name="공종별집계표" sheetId="2" r:id="rId5"/>
    <x:sheet name="공종별내역서" sheetId="3" r:id="rId6"/>
    <x:sheet name=" 공사설정 " sheetId="4" state="hidden" r:id="rId7"/>
    <x:sheet name="Sheet1" sheetId="5" state="hidden" r:id="rId8"/>
  </x:sheets>
  <x:externalReferences>
    <x:externalReference r:id="rId9"/>
    <x:externalReference r:id="rId10"/>
    <x:externalReference r:id="rId11"/>
    <x:externalReference r:id="rId12"/>
    <x:externalReference r:id="rId13"/>
    <x:externalReference r:id="rId14"/>
    <x:externalReference r:id="rId15"/>
    <x:externalReference r:id="rId16"/>
    <x:externalReference r:id="rId17"/>
    <x:externalReference r:id="rId18"/>
    <x:externalReference r:id="rId19"/>
    <x:externalReference r:id="rId20"/>
    <x:externalReference r:id="rId21"/>
    <x:externalReference r:id="rId22"/>
    <x:externalReference r:id="rId23"/>
    <x:externalReference r:id="rId24"/>
    <x:externalReference r:id="rId25"/>
    <x:externalReference r:id="rId26"/>
    <x:externalReference r:id="rId27"/>
    <x:externalReference r:id="rId28"/>
    <x:externalReference r:id="rId29"/>
    <x:externalReference r:id="rId30"/>
    <x:externalReference r:id="rId31"/>
  </x:externalReferences>
  <x:definedNames>
    <x:definedName name="__dfdfe" hidden="1">#REF!</x:definedName>
    <x:definedName name="__key2" hidden="1">'[C:/지우지마세요/Documents/유인덕/청계폐기물발주도서/hb/삼산1지구(실시)/주공수량/일위대가9803.xls]조명시설'!#REF!</x:definedName>
    <x:definedName name="_1¤§¤_¤¡" hidden="1">{#N/A,#N/A,FALSE,"Sheet1"}</x:definedName>
    <x:definedName name="_14K123_" hidden="1">{#N/A,#N/A,FALSE,"현장 NCR 분석";#N/A,#N/A,FALSE,"현장품질감사";#N/A,#N/A,FALSE,"현장품질감사"}</x:definedName>
    <x:definedName name="_19K123_" hidden="1">{#N/A,#N/A,FALSE,"현장 NCR 분석";#N/A,#N/A,FALSE,"현장품질감사";#N/A,#N/A,FALSE,"현장품질감사"}</x:definedName>
    <x:definedName name="_22wrn.Ã¶°ñÁý°èÇ_._.5Ä­." hidden="1">{#N/A,#N/A,FALSE,"Sheet1"}</x:definedName>
    <x:definedName name="_2309f" hidden="1">#REF!</x:definedName>
    <x:definedName name="_2323fil" hidden="1">#REF!</x:definedName>
    <x:definedName name="_23fil" hidden="1">#REF!</x:definedName>
    <x:definedName name="_23i99" hidden="1">#REF!</x:definedName>
    <x:definedName name="_24342" hidden="1">#REF!</x:definedName>
    <x:definedName name="_323fil" hidden="1">#REF!</x:definedName>
    <x:definedName name="_324dfel" hidden="1">#REF!</x:definedName>
    <x:definedName name="_32fial" hidden="1">#REF!</x:definedName>
    <x:definedName name="_333ddl" hidden="1">#REF!</x:definedName>
    <x:definedName name="_33S" hidden="1">#REF!</x:definedName>
    <x:definedName name="_34_0_S" hidden="1">#REF!</x:definedName>
    <x:definedName name="_34234if" hidden="1">#REF!</x:definedName>
    <x:definedName name="_3ihil" hidden="1">#REF!</x:definedName>
    <x:definedName name="_aasseil" hidden="1">#REF!</x:definedName>
    <x:definedName name="_abecrombie" hidden="1">#REF!</x:definedName>
    <x:definedName name="_AE" hidden="1">#REF!</x:definedName>
    <x:definedName name="_aeifel" hidden="1">#REF!</x:definedName>
    <x:definedName name="_aeiilll2" hidden="1">#REF!</x:definedName>
    <x:definedName name="_aewil" hidden="1">#REF!</x:definedName>
    <x:definedName name="_aidldlf" hidden="1">#REF!</x:definedName>
    <x:definedName name="_aill" hidden="1">#REF!</x:definedName>
    <x:definedName name="_aill2" hidden="1">#REF!</x:definedName>
    <x:definedName name="_aiooips" hidden="1">#REF!</x:definedName>
    <x:definedName name="_aksdl" hidden="1">#REF!</x:definedName>
    <x:definedName name="_akzio" hidden="1">#REF!</x:definedName>
    <x:definedName name="_alpqpdi" hidden="1">#REF!</x:definedName>
    <x:definedName name="_aoiaiei" hidden="1">#REF!</x:definedName>
    <x:definedName name="_ap2" hidden="1">#REF!</x:definedName>
    <x:definedName name="_apfdkd" hidden="1">#REF!</x:definedName>
    <x:definedName name="_aseil" hidden="1">#REF!</x:definedName>
    <x:definedName name="_asill" hidden="1">#REF!</x:definedName>
    <x:definedName name="_asilll" hidden="1">#REF!</x:definedName>
    <x:definedName name="_asldsl" hidden="1">#REF!</x:definedName>
    <x:definedName name="_assiill" hidden="1">#REF!</x:definedName>
    <x:definedName name="_biblsl" hidden="1">#REF!</x:definedName>
    <x:definedName name="_bilil" hidden="1">#REF!</x:definedName>
    <x:definedName name="_bill" hidden="1">#REF!</x:definedName>
    <x:definedName name="_cceeil" hidden="1">#REF!</x:definedName>
    <x:definedName name="_ccill" hidden="1">#REF!</x:definedName>
    <x:definedName name="_cdill" hidden="1">#REF!</x:definedName>
    <x:definedName name="_cfecil" hidden="1">#REF!</x:definedName>
    <x:definedName name="_cfecil34" hidden="1">#REF!</x:definedName>
    <x:definedName name="_cfelllss" hidden="1">#REF!</x:definedName>
    <x:definedName name="_cicile" hidden="1">#REF!</x:definedName>
    <x:definedName name="_cill" hidden="1">#REF!</x:definedName>
    <x:definedName name="_ck" hidden="1">#REF!</x:definedName>
    <x:definedName name="_d2jkjl" hidden="1">#REF!</x:definedName>
    <x:definedName name="_d3fefe" hidden="1">#REF!</x:definedName>
    <x:definedName name="_daeidl" hidden="1">#REF!</x:definedName>
    <x:definedName name="_daeiel" hidden="1">#REF!</x:definedName>
    <x:definedName name="_dail" hidden="1">#REF!</x:definedName>
    <x:definedName name="_dcccil" hidden="1">#REF!</x:definedName>
    <x:definedName name="_ddaile" hidden="1">#REF!</x:definedName>
    <x:definedName name="_ddaill" hidden="1">#REF!</x:definedName>
    <x:definedName name="_ddd" hidden="1">#REF!</x:definedName>
    <x:definedName name="_dddilaa" hidden="1">#REF!</x:definedName>
    <x:definedName name="_ddeailt" hidden="1">#REF!</x:definedName>
    <x:definedName name="_ddeil" hidden="1">#REF!</x:definedName>
    <x:definedName name="_ddeil33" hidden="1">#REF!</x:definedName>
    <x:definedName name="_ddfefe" hidden="1">#REF!</x:definedName>
    <x:definedName name="_ddffii" hidden="1">#REF!</x:definedName>
    <x:definedName name="_ddiiwso" hidden="1">#REF!</x:definedName>
    <x:definedName name="_ddill" hidden="1">#REF!</x:definedName>
    <x:definedName name="_ddliflil" hidden="1">#REF!</x:definedName>
    <x:definedName name="_ddsoifio" hidden="1">#REF!</x:definedName>
    <x:definedName name="_de239" hidden="1">#REF!</x:definedName>
    <x:definedName name="_defeil" hidden="1">#REF!</x:definedName>
    <x:definedName name="_deraw" hidden="1">#REF!</x:definedName>
    <x:definedName name="_dfaer" hidden="1">#REF!</x:definedName>
    <x:definedName name="_dfdk" hidden="1">#REF!</x:definedName>
    <x:definedName name="_dfdkk3" hidden="1">#REF!</x:definedName>
    <x:definedName name="_dfeil" hidden="1">#REF!</x:definedName>
    <x:definedName name="_dfidifl" hidden="1">#REF!</x:definedName>
    <x:definedName name="_dfiefl23" hidden="1">#REF!</x:definedName>
    <x:definedName name="_dfieifoi" hidden="1">#REF!</x:definedName>
    <x:definedName name="_dfifeioil." hidden="1">#REF!</x:definedName>
    <x:definedName name="_dfifoie" hidden="1">#REF!</x:definedName>
    <x:definedName name="_dfiieee" hidden="1">#REF!</x:definedName>
    <x:definedName name="_dfill" hidden="1">#REF!</x:definedName>
    <x:definedName name="_dfkffja" hidden="1">#REF!</x:definedName>
    <x:definedName name="_dfklsfjw" hidden="1">#REF!</x:definedName>
    <x:definedName name="_dfksljfsew" hidden="1">#REF!</x:definedName>
    <x:definedName name="_dflfoieoi" hidden="1">#REF!</x:definedName>
    <x:definedName name="_dfmill" hidden="1">#REF!</x:definedName>
    <x:definedName name="_dfpqp" hidden="1">#REF!</x:definedName>
    <x:definedName name="_dfpqpas" hidden="1">#REF!</x:definedName>
    <x:definedName name="_dfuidfo" hidden="1">#REF!</x:definedName>
    <x:definedName name="_dfyyyieiel" hidden="1">#REF!</x:definedName>
    <x:definedName name="_dgeteiil" hidden="1">#REF!</x:definedName>
    <x:definedName name="_dhihil" hidden="1">#REF!</x:definedName>
    <x:definedName name="_diael2" hidden="1">#REF!</x:definedName>
    <x:definedName name="_dicicliwliw" hidden="1">#REF!</x:definedName>
    <x:definedName name="_didil" hidden="1">#REF!</x:definedName>
    <x:definedName name="_didl" hidden="1">#REF!</x:definedName>
    <x:definedName name="_didlifdi" hidden="1">#REF!</x:definedName>
    <x:definedName name="_dieireo" hidden="1">#REF!</x:definedName>
    <x:definedName name="_diewoiewl" hidden="1">#REF!</x:definedName>
    <x:definedName name="_difdlf" hidden="1">#REF!</x:definedName>
    <x:definedName name="_difefiel" hidden="1">#REF!</x:definedName>
    <x:definedName name="_difeifoie" hidden="1">#REF!</x:definedName>
    <x:definedName name="_difeowfla" hidden="1">#REF!</x:definedName>
    <x:definedName name="_difieifl" hidden="1">#REF!</x:definedName>
    <x:definedName name="_difiill" hidden="1">#REF!</x:definedName>
    <x:definedName name="_difisel" hidden="1">#REF!</x:definedName>
    <x:definedName name="_difiwi" hidden="1">#REF!</x:definedName>
    <x:definedName name="_difjdii" hidden="1">#REF!</x:definedName>
    <x:definedName name="_difoiwo43" hidden="1">#REF!</x:definedName>
    <x:definedName name="_difowo2" hidden="1">#REF!</x:definedName>
    <x:definedName name="_difpwpe" hidden="1">#REF!</x:definedName>
    <x:definedName name="_diieidid" hidden="1">#REF!</x:definedName>
    <x:definedName name="_diiooo" hidden="1">#REF!</x:definedName>
    <x:definedName name="_dill" hidden="1">#REF!</x:definedName>
    <x:definedName name="_dill2" hidden="1">#REF!</x:definedName>
    <x:definedName name="_disilefil" hidden="1">#REF!</x:definedName>
    <x:definedName name="_dist__bin" hidden="1">'[C:/지우지마세요/Documents/손재용/단지부/hb/삼산1지구(실시)/주공수량/일위대가9803.xls]조명시설'!#REF!</x:definedName>
    <x:definedName name="_Dist_Bin" hidden="1">'[C:/지우지마세요/Documents/유승배/제주노형지구/hb/삼산1지구(실시)/주공수량/일위대가9803.xls]조명시설'!#REF!</x:definedName>
    <x:definedName name="_Dist_Values" hidden="1">'[C:/지우지마세요/Documents/유승배/제주노형지구/hb/삼산1지구(실시)/주공수량/일위대가9803.xls]조명시설'!#REF!</x:definedName>
    <x:definedName name="_diww3" hidden="1">#REF!</x:definedName>
    <x:definedName name="_dizilew" hidden="1">#REF!</x:definedName>
    <x:definedName name="_djfddslf" hidden="1">#REF!</x:definedName>
    <x:definedName name="_dkdidiio" hidden="1">#REF!</x:definedName>
    <x:definedName name="_dkdiri" hidden="1">#REF!</x:definedName>
    <x:definedName name="_dkdkd" hidden="1">#REF!</x:definedName>
    <x:definedName name="_dkf" hidden="1">#REF!</x:definedName>
    <x:definedName name="_dkfdi" hidden="1">#REF!</x:definedName>
    <x:definedName name="_dkfdkjfe" hidden="1">#REF!</x:definedName>
    <x:definedName name="_dkfeoi" hidden="1">#REF!</x:definedName>
    <x:definedName name="_dkfiefll2" hidden="1">#REF!</x:definedName>
    <x:definedName name="_dkfiewo" hidden="1">#REF!</x:definedName>
    <x:definedName name="_dkfjfwm" hidden="1">#REF!</x:definedName>
    <x:definedName name="_dkfjwio" hidden="1">#REF!</x:definedName>
    <x:definedName name="_dkfkd" hidden="1">#REF!</x:definedName>
    <x:definedName name="_dkfkoiw" hidden="1">#REF!</x:definedName>
    <x:definedName name="_dkfks" hidden="1">#REF!</x:definedName>
    <x:definedName name="_dkflkkl" hidden="1">#REF!</x:definedName>
    <x:definedName name="_dkflsilel" hidden="1">#REF!</x:definedName>
    <x:definedName name="_dkfol" hidden="1">#REF!</x:definedName>
    <x:definedName name="_dklao" hidden="1">#REF!</x:definedName>
    <x:definedName name="_dkldfiip" hidden="1">#REF!</x:definedName>
    <x:definedName name="_dkldlfeoi" hidden="1">#REF!</x:definedName>
    <x:definedName name="_dklfelkfl" hidden="1">#REF!</x:definedName>
    <x:definedName name="_dklsajfqp" hidden="1">#REF!</x:definedName>
    <x:definedName name="_dksislseoi" hidden="1">#REF!</x:definedName>
    <x:definedName name="_dkskfkd" hidden="1">#REF!</x:definedName>
    <x:definedName name="_dksmil" hidden="1">#REF!</x:definedName>
    <x:definedName name="_dkzpekf" hidden="1">#REF!</x:definedName>
    <x:definedName name="_dlfwo" hidden="1">#REF!</x:definedName>
    <x:definedName name="_dncidcl" hidden="1">#REF!</x:definedName>
    <x:definedName name="_dofiei" hidden="1">#REF!</x:definedName>
    <x:definedName name="_dofjeio" hidden="1">#REF!</x:definedName>
    <x:definedName name="_dopqmwe" hidden="1">#REF!</x:definedName>
    <x:definedName name="_dososw" hidden="1">#REF!</x:definedName>
    <x:definedName name="_dpds" hidden="1">#REF!</x:definedName>
    <x:definedName name="_dpge" hidden="1">#REF!</x:definedName>
    <x:definedName name="_dpill" hidden="1">#REF!</x:definedName>
    <x:definedName name="_dppei" hidden="1">#REF!</x:definedName>
    <x:definedName name="_dpspdsph" hidden="1">#REF!</x:definedName>
    <x:definedName name="_dreirill" hidden="1">#REF!</x:definedName>
    <x:definedName name="_dsdoifo" hidden="1">#REF!</x:definedName>
    <x:definedName name="_dsfill" hidden="1">#REF!</x:definedName>
    <x:definedName name="_dsfioq" hidden="1">#REF!</x:definedName>
    <x:definedName name="_dsoixiz" hidden="1">#REF!</x:definedName>
    <x:definedName name="_dspdp" hidden="1">#REF!</x:definedName>
    <x:definedName name="_dy8ielfey" hidden="1">#REF!</x:definedName>
    <x:definedName name="_edail" hidden="1">#REF!</x:definedName>
    <x:definedName name="_eddfill" hidden="1">#REF!</x:definedName>
    <x:definedName name="_eddil" hidden="1">#REF!</x:definedName>
    <x:definedName name="_edfil" hidden="1">#REF!</x:definedName>
    <x:definedName name="_edfil2" hidden="1">#REF!</x:definedName>
    <x:definedName name="_edield" hidden="1">#REF!</x:definedName>
    <x:definedName name="_edkfoidoi" hidden="1">#REF!</x:definedName>
    <x:definedName name="_eeffil3" hidden="1">#REF!</x:definedName>
    <x:definedName name="_eeill" hidden="1">#REF!</x:definedName>
    <x:definedName name="_efdcil" hidden="1">#REF!</x:definedName>
    <x:definedName name="_efefea" hidden="1">#REF!</x:definedName>
    <x:definedName name="_efefeapq" hidden="1">#REF!</x:definedName>
    <x:definedName name="_efefeif" hidden="1">#REF!</x:definedName>
    <x:definedName name="_efefk" hidden="1">#REF!</x:definedName>
    <x:definedName name="_effw" hidden="1">#REF!</x:definedName>
    <x:definedName name="_efil" hidden="1">#REF!</x:definedName>
    <x:definedName name="_efil2" hidden="1">#REF!</x:definedName>
    <x:definedName name="_efila" hidden="1">#REF!</x:definedName>
    <x:definedName name="_efile" hidden="1">#REF!</x:definedName>
    <x:definedName name="_eflila" hidden="1">#REF!</x:definedName>
    <x:definedName name="_efoiejfeoi" hidden="1">#REF!</x:definedName>
    <x:definedName name="_efril" hidden="1">#REF!</x:definedName>
    <x:definedName name="_efrilla" hidden="1">#REF!</x:definedName>
    <x:definedName name="_eiafl" hidden="1">#REF!</x:definedName>
    <x:definedName name="_eiffel" hidden="1">#REF!</x:definedName>
    <x:definedName name="_eifiefoi" hidden="1">#REF!</x:definedName>
    <x:definedName name="_eififi09" hidden="1">#REF!</x:definedName>
    <x:definedName name="_eiflweil" hidden="1">#REF!</x:definedName>
    <x:definedName name="_eifoewf" hidden="1">#REF!</x:definedName>
    <x:definedName name="_eifugil" hidden="1">#REF!</x:definedName>
    <x:definedName name="_eiifeo" hidden="1">#REF!</x:definedName>
    <x:definedName name="_eiil" hidden="1">#REF!</x:definedName>
    <x:definedName name="_eiill" hidden="1">#REF!</x:definedName>
    <x:definedName name="_eill" hidden="1">#REF!</x:definedName>
    <x:definedName name="_eilwwl" hidden="1">#REF!</x:definedName>
    <x:definedName name="_eiofoiewoi" hidden="1">#REF!</x:definedName>
    <x:definedName name="_eiofoifoi" hidden="1">#REF!</x:definedName>
    <x:definedName name="_eiol" hidden="1">#REF!</x:definedName>
    <x:definedName name="_eiolli" hidden="1">#REF!</x:definedName>
    <x:definedName name="_eiowfp" hidden="1">#REF!</x:definedName>
    <x:definedName name="_eireoi" hidden="1">#REF!</x:definedName>
    <x:definedName name="_eiroifo" hidden="1">#REF!</x:definedName>
    <x:definedName name="_eiwioqug" hidden="1">#REF!</x:definedName>
    <x:definedName name="_eiwofil" hidden="1">#REF!</x:definedName>
    <x:definedName name="_eiwofka" hidden="1">#REF!</x:definedName>
    <x:definedName name="_eiwoflsd" hidden="1">#REF!</x:definedName>
    <x:definedName name="_eiwowe32" hidden="1">#REF!</x:definedName>
    <x:definedName name="_eizo" hidden="1">#REF!</x:definedName>
    <x:definedName name="_ekdo" hidden="1">#REF!</x:definedName>
    <x:definedName name="_ekfjefoie" hidden="1">#REF!</x:definedName>
    <x:definedName name="_ekiwewoiweo" hidden="1">#REF!</x:definedName>
    <x:definedName name="_ekofok" hidden="1">#REF!</x:definedName>
    <x:definedName name="_ekqge" hidden="1">#REF!</x:definedName>
    <x:definedName name="_ekrieoi" hidden="1">#REF!</x:definedName>
    <x:definedName name="_eoeoewow" hidden="1">#REF!</x:definedName>
    <x:definedName name="_eofoweo" hidden="1">#REF!</x:definedName>
    <x:definedName name="_eofzdk" hidden="1">#REF!</x:definedName>
    <x:definedName name="_eoifweoifeo" hidden="1">#REF!</x:definedName>
    <x:definedName name="_eoiw9" hidden="1">#REF!</x:definedName>
    <x:definedName name="_epepek" hidden="1">#REF!</x:definedName>
    <x:definedName name="_eppeox" hidden="1">#REF!</x:definedName>
    <x:definedName name="_epqsk" hidden="1">#REF!</x:definedName>
    <x:definedName name="_epqzazkd" hidden="1">#REF!</x:definedName>
    <x:definedName name="_eqed" hidden="1">#REF!</x:definedName>
    <x:definedName name="_erfeil" hidden="1">#REF!</x:definedName>
    <x:definedName name="_erffe" hidden="1">#REF!</x:definedName>
    <x:definedName name="_eridl" hidden="1">#REF!</x:definedName>
    <x:definedName name="_erie" hidden="1">#REF!</x:definedName>
    <x:definedName name="_eriflffl" hidden="1">#REF!</x:definedName>
    <x:definedName name="_erilff" hidden="1">#REF!</x:definedName>
    <x:definedName name="_erill" hidden="1">#REF!</x:definedName>
    <x:definedName name="_erilseil" hidden="1">#REF!</x:definedName>
    <x:definedName name="_eriwl" hidden="1">#REF!</x:definedName>
    <x:definedName name="_ernill" hidden="1">#REF!</x:definedName>
    <x:definedName name="_errza" hidden="1">#REF!</x:definedName>
    <x:definedName name="_ervil" hidden="1">#REF!</x:definedName>
    <x:definedName name="_erwaaz" hidden="1">#REF!</x:definedName>
    <x:definedName name="_etkill" hidden="1">#REF!</x:definedName>
    <x:definedName name="_eudifil" hidden="1">#REF!</x:definedName>
    <x:definedName name="_eweilld" hidden="1">#REF!</x:definedName>
    <x:definedName name="_eweirfl" hidden="1">#REF!</x:definedName>
    <x:definedName name="_ewivio" hidden="1">#REF!</x:definedName>
    <x:definedName name="_eww09r0" hidden="1">#REF!</x:definedName>
    <x:definedName name="_faeil" hidden="1">#REF!</x:definedName>
    <x:definedName name="_faeill" hidden="1">#REF!</x:definedName>
    <x:definedName name="_faeqil" hidden="1">#REF!</x:definedName>
    <x:definedName name="_faiel" hidden="1">#REF!</x:definedName>
    <x:definedName name="_faielfiefli" hidden="1">#REF!</x:definedName>
    <x:definedName name="_fail" hidden="1">#REF!</x:definedName>
    <x:definedName name="_fail2" hidden="1">#REF!</x:definedName>
    <x:definedName name="_failed" hidden="1">#REF!</x:definedName>
    <x:definedName name="_failee3" hidden="1">#REF!</x:definedName>
    <x:definedName name="_faill" hidden="1">#REF!</x:definedName>
    <x:definedName name="_fall" hidden="1">#REF!</x:definedName>
    <x:definedName name="_fbill" hidden="1">#REF!</x:definedName>
    <x:definedName name="_fcill" hidden="1">#REF!</x:definedName>
    <x:definedName name="_fdafail" hidden="1">#REF!</x:definedName>
    <x:definedName name="_fdffe" hidden="1">#REF!</x:definedName>
    <x:definedName name="_fdfil" hidden="1">#REF!</x:definedName>
    <x:definedName name="_fdgil" hidden="1">#REF!</x:definedName>
    <x:definedName name="_fdiaielfl" hidden="1">#REF!</x:definedName>
    <x:definedName name="_fdidfivli" hidden="1">#REF!</x:definedName>
    <x:definedName name="_fdifdll" hidden="1">#REF!</x:definedName>
    <x:definedName name="_fdill" hidden="1">#REF!</x:definedName>
    <x:definedName name="_fdk" hidden="1">#REF!</x:definedName>
    <x:definedName name="_fe03l" hidden="1">#REF!</x:definedName>
    <x:definedName name="_feaail" hidden="1">#REF!</x:definedName>
    <x:definedName name="_feaill" hidden="1">#REF!</x:definedName>
    <x:definedName name="_fedeil" hidden="1">#REF!</x:definedName>
    <x:definedName name="_fediil" hidden="1">#REF!</x:definedName>
    <x:definedName name="_fee93l" hidden="1">#REF!</x:definedName>
    <x:definedName name="_feekfkl" hidden="1">#REF!</x:definedName>
    <x:definedName name="_feeri" hidden="1">#REF!</x:definedName>
    <x:definedName name="_feerirl" hidden="1">#REF!</x:definedName>
    <x:definedName name="_fefdwil" hidden="1">#REF!</x:definedName>
    <x:definedName name="_fefe" hidden="1">#REF!</x:definedName>
    <x:definedName name="_fefeill" hidden="1">#REF!</x:definedName>
    <x:definedName name="_fefek" hidden="1">#REF!</x:definedName>
    <x:definedName name="_fefiiss" hidden="1">#REF!</x:definedName>
    <x:definedName name="_fefil2" hidden="1">#REF!</x:definedName>
    <x:definedName name="_fefiwll" hidden="1">#REF!</x:definedName>
    <x:definedName name="_fefiwo2" hidden="1">#REF!</x:definedName>
    <x:definedName name="_fefkdgil" hidden="1">#REF!</x:definedName>
    <x:definedName name="_fei2" hidden="1">#REF!</x:definedName>
    <x:definedName name="_fei2sl" hidden="1">#REF!</x:definedName>
    <x:definedName name="_feifez" hidden="1">#REF!</x:definedName>
    <x:definedName name="_feifl" hidden="1">#REF!</x:definedName>
    <x:definedName name="_feifle2" hidden="1">#REF!</x:definedName>
    <x:definedName name="_feiiidf" hidden="1">#REF!</x:definedName>
    <x:definedName name="_feiiql" hidden="1">#REF!</x:definedName>
    <x:definedName name="_feiiweil" hidden="1">#REF!</x:definedName>
    <x:definedName name="_feil" hidden="1">#REF!</x:definedName>
    <x:definedName name="_feil2" hidden="1">#REF!</x:definedName>
    <x:definedName name="_feil3" hidden="1">#REF!</x:definedName>
    <x:definedName name="_feil33" hidden="1">#REF!</x:definedName>
    <x:definedName name="_feild" hidden="1">#REF!</x:definedName>
    <x:definedName name="_feildz" hidden="1">#REF!</x:definedName>
    <x:definedName name="_feilf" hidden="1">#REF!</x:definedName>
    <x:definedName name="_feilff" hidden="1">#REF!</x:definedName>
    <x:definedName name="_feilfz" hidden="1">#REF!</x:definedName>
    <x:definedName name="_feilli2" hidden="1">#REF!</x:definedName>
    <x:definedName name="_feillw" hidden="1">#REF!</x:definedName>
    <x:definedName name="_feilsaz" hidden="1">#REF!</x:definedName>
    <x:definedName name="_feilsd" hidden="1">#REF!</x:definedName>
    <x:definedName name="_feilss2" hidden="1">#REF!</x:definedName>
    <x:definedName name="_feilsse" hidden="1">#REF!</x:definedName>
    <x:definedName name="_feilza" hidden="1">#REF!</x:definedName>
    <x:definedName name="_felle" hidden="1">#REF!</x:definedName>
    <x:definedName name="_feoifif" hidden="1">#REF!</x:definedName>
    <x:definedName name="_feoiio2z" hidden="1">#REF!</x:definedName>
    <x:definedName name="_feoijfoij" hidden="1">#REF!</x:definedName>
    <x:definedName name="_feopw" hidden="1">#REF!</x:definedName>
    <x:definedName name="_feoq2" hidden="1">#REF!</x:definedName>
    <x:definedName name="_feoqi2z" hidden="1">#REF!</x:definedName>
    <x:definedName name="_fereils" hidden="1">#REF!</x:definedName>
    <x:definedName name="_ferereril" hidden="1">#REF!</x:definedName>
    <x:definedName name="_fesdil" hidden="1">#REF!</x:definedName>
    <x:definedName name="_feseils" hidden="1">#REF!</x:definedName>
    <x:definedName name="_fesil" hidden="1">#REF!</x:definedName>
    <x:definedName name="_ffddl" hidden="1">#REF!</x:definedName>
    <x:definedName name="_ffddlz" hidden="1">#REF!</x:definedName>
    <x:definedName name="_ffeeiil2" hidden="1">#REF!</x:definedName>
    <x:definedName name="_ffefil3" hidden="1">#REF!</x:definedName>
    <x:definedName name="_ffeiile" hidden="1">#REF!</x:definedName>
    <x:definedName name="_ffeil" hidden="1">#REF!</x:definedName>
    <x:definedName name="_ffeil2" hidden="1">#REF!</x:definedName>
    <x:definedName name="_ffeilol" hidden="1">#REF!</x:definedName>
    <x:definedName name="_ffeilssl" hidden="1">#REF!</x:definedName>
    <x:definedName name="_ffeilz" hidden="1">#REF!</x:definedName>
    <x:definedName name="_ffeipe" hidden="1">#REF!</x:definedName>
    <x:definedName name="_ffiill" hidden="1">#REF!</x:definedName>
    <x:definedName name="_ffiilz" hidden="1">#REF!</x:definedName>
    <x:definedName name="_ffilez" hidden="1">#REF!</x:definedName>
    <x:definedName name="_ffill" hidden="1">#REF!</x:definedName>
    <x:definedName name="_ffkefe" hidden="1">#REF!</x:definedName>
    <x:definedName name="_fgegeil" hidden="1">#REF!</x:definedName>
    <x:definedName name="_ficil2" hidden="1">#REF!</x:definedName>
    <x:definedName name="_ficil2z" hidden="1">#REF!</x:definedName>
    <x:definedName name="_fidoifdoi" hidden="1">#REF!</x:definedName>
    <x:definedName name="_fieeli" hidden="1">#REF!</x:definedName>
    <x:definedName name="_fiefie" hidden="1">#REF!</x:definedName>
    <x:definedName name="_fiefiel" hidden="1">#REF!</x:definedName>
    <x:definedName name="_fiefieli3" hidden="1">#REF!</x:definedName>
    <x:definedName name="_fiefieofo3" hidden="1">#REF!</x:definedName>
    <x:definedName name="_fiefiol" hidden="1">#REF!</x:definedName>
    <x:definedName name="_fiefl3" hidden="1">#REF!</x:definedName>
    <x:definedName name="_fieflefi" hidden="1">#REF!</x:definedName>
    <x:definedName name="_fieflilsz" hidden="1">#REF!</x:definedName>
    <x:definedName name="_fieflwsz" hidden="1">#REF!</x:definedName>
    <x:definedName name="_fiefoeieil" hidden="1">#REF!</x:definedName>
    <x:definedName name="_fiefoieoi" hidden="1">#REF!</x:definedName>
    <x:definedName name="_fiei" hidden="1">#REF!</x:definedName>
    <x:definedName name="_fieige" hidden="1">#REF!</x:definedName>
    <x:definedName name="_fieiogjmml" hidden="1">#REF!</x:definedName>
    <x:definedName name="_fiel" hidden="1">#REF!</x:definedName>
    <x:definedName name="_fielef2" hidden="1">#REF!</x:definedName>
    <x:definedName name="_fielfci" hidden="1">#REF!</x:definedName>
    <x:definedName name="_fielfld" hidden="1">#REF!</x:definedName>
    <x:definedName name="_fielifli" hidden="1">#REF!</x:definedName>
    <x:definedName name="_fielifwle2" hidden="1">#REF!</x:definedName>
    <x:definedName name="_fiell" hidden="1">#REF!</x:definedName>
    <x:definedName name="_fiellz" hidden="1">#REF!</x:definedName>
    <x:definedName name="_fieoss" hidden="1">#REF!</x:definedName>
    <x:definedName name="_fieoz" hidden="1">#REF!</x:definedName>
    <x:definedName name="_fiieiove" hidden="1">#REF!</x:definedName>
    <x:definedName name="_fiioeo3" hidden="1">#REF!</x:definedName>
    <x:definedName name="_Fil" hidden="1">#REF!</x:definedName>
    <x:definedName name="_fil2" hidden="1">#REF!</x:definedName>
    <x:definedName name="_fil3" hidden="1">#REF!</x:definedName>
    <x:definedName name="_file2" hidden="1">#REF!</x:definedName>
    <x:definedName name="_filell2" hidden="1">#REF!</x:definedName>
    <x:definedName name="_filezz" hidden="1">#REF!</x:definedName>
    <x:definedName name="_Fill" hidden="1">#REF!</x:definedName>
    <x:definedName name="_fill1" hidden="1">#REF!</x:definedName>
    <x:definedName name="_fill2" hidden="1">#REF!</x:definedName>
    <x:definedName name="_Fill23" hidden="1">#REF!</x:definedName>
    <x:definedName name="_fill3" hidden="1">#REF!</x:definedName>
    <x:definedName name="_fille" hidden="1">#REF!</x:definedName>
    <x:definedName name="_fills" hidden="1">#REF!</x:definedName>
    <x:definedName name="_filoodez" hidden="1">#REF!</x:definedName>
    <x:definedName name="_xlnm._FilterDatabase" hidden="1">#REF!</x:definedName>
    <x:definedName name="_fiooe" hidden="1">#REF!</x:definedName>
    <x:definedName name="_fiqoek" hidden="1">#REF!</x:definedName>
    <x:definedName name="_fiqpziem" hidden="1">#REF!</x:definedName>
    <x:definedName name="_fjnfqip" hidden="1">#REF!</x:definedName>
    <x:definedName name="_fjowo" hidden="1">#REF!</x:definedName>
    <x:definedName name="_fkdfie3" hidden="1">#REF!</x:definedName>
    <x:definedName name="_fkefie" hidden="1">#REF!</x:definedName>
    <x:definedName name="_fkefilel" hidden="1">#REF!</x:definedName>
    <x:definedName name="_fkeifeil" hidden="1">#REF!</x:definedName>
    <x:definedName name="_fkekfe" hidden="1">#REF!</x:definedName>
    <x:definedName name="_fkldfifewo" hidden="1">#REF!</x:definedName>
    <x:definedName name="_fkvviil" hidden="1">#REF!</x:definedName>
    <x:definedName name="_fldflei" hidden="1">#REF!</x:definedName>
    <x:definedName name="_flelflei" hidden="1">#REF!</x:definedName>
    <x:definedName name="_flfilf" hidden="1">#REF!</x:definedName>
    <x:definedName name="_fll2" hidden="1">#REF!</x:definedName>
    <x:definedName name="_flle2i" hidden="1">#REF!</x:definedName>
    <x:definedName name="_floooccz" hidden="1">#REF!</x:definedName>
    <x:definedName name="_fmikill" hidden="1">#REF!</x:definedName>
    <x:definedName name="_fneflkef" hidden="1">#REF!</x:definedName>
    <x:definedName name="_foewoifoi" hidden="1">#REF!</x:definedName>
    <x:definedName name="_foieoeil" hidden="1">#REF!</x:definedName>
    <x:definedName name="_fpeepdck" hidden="1">#REF!</x:definedName>
    <x:definedName name="_fpefpeif" hidden="1">#REF!</x:definedName>
    <x:definedName name="_fpfpil" hidden="1">#REF!</x:definedName>
    <x:definedName name="_fpief" hidden="1">#REF!</x:definedName>
    <x:definedName name="_fqeoedl" hidden="1">#REF!</x:definedName>
    <x:definedName name="_fqiel22" hidden="1">#REF!</x:definedName>
    <x:definedName name="_freri" hidden="1">#REF!</x:definedName>
    <x:definedName name="_fsreit" hidden="1">#REF!</x:definedName>
    <x:definedName name="_ftilg" hidden="1">#REF!</x:definedName>
    <x:definedName name="_fv990" hidden="1">#REF!</x:definedName>
    <x:definedName name="_fw90rw0e" hidden="1">#REF!</x:definedName>
    <x:definedName name="_fweisz" hidden="1">#REF!</x:definedName>
    <x:definedName name="_fwleil" hidden="1">#REF!</x:definedName>
    <x:definedName name="_fwlle2" hidden="1">#REF!</x:definedName>
    <x:definedName name="_fwoefoif" hidden="1">#REF!</x:definedName>
    <x:definedName name="_fzieoif" hidden="1">#REF!</x:definedName>
    <x:definedName name="_g2llil" hidden="1">#REF!</x:definedName>
    <x:definedName name="_gaile" hidden="1">#REF!</x:definedName>
    <x:definedName name="_geiaadl" hidden="1">#REF!</x:definedName>
    <x:definedName name="_geiggii" hidden="1">#REF!</x:definedName>
    <x:definedName name="_geiila" hidden="1">#REF!</x:definedName>
    <x:definedName name="_geild" hidden="1">#REF!</x:definedName>
    <x:definedName name="_geildz" hidden="1">#REF!</x:definedName>
    <x:definedName name="_geili" hidden="1">#REF!</x:definedName>
    <x:definedName name="_geill" hidden="1">#REF!</x:definedName>
    <x:definedName name="_geillz" hidden="1">#REF!</x:definedName>
    <x:definedName name="_geillz2" hidden="1">#REF!</x:definedName>
    <x:definedName name="_geilzed" hidden="1">#REF!</x:definedName>
    <x:definedName name="_gerril" hidden="1">#REF!</x:definedName>
    <x:definedName name="_gfhoioi" hidden="1">#REF!</x:definedName>
    <x:definedName name="_ggaile" hidden="1">#REF!</x:definedName>
    <x:definedName name="_ghihil" hidden="1">#REF!</x:definedName>
    <x:definedName name="_gielzld" hidden="1">#REF!</x:definedName>
    <x:definedName name="_gierlaz" hidden="1">#REF!</x:definedName>
    <x:definedName name="_giigie" hidden="1">#REF!</x:definedName>
    <x:definedName name="_giillez" hidden="1">#REF!</x:definedName>
    <x:definedName name="_gill" hidden="1">#REF!</x:definedName>
    <x:definedName name="_gkjqi" hidden="1">#REF!</x:definedName>
    <x:definedName name="_gnandifi" hidden="1">#REF!</x:definedName>
    <x:definedName name="_gqill" hidden="1">#REF!</x:definedName>
    <x:definedName name="_hhill" hidden="1">#REF!</x:definedName>
    <x:definedName name="_hierl" hidden="1">#REF!</x:definedName>
    <x:definedName name="_hill" hidden="1">#REF!</x:definedName>
    <x:definedName name="_hollister" hidden="1">#REF!</x:definedName>
    <x:definedName name="_iceberg" hidden="1">#REF!</x:definedName>
    <x:definedName name="_iiieepp" hidden="1">#REF!</x:definedName>
    <x:definedName name="_iiildni" hidden="1">#REF!</x:definedName>
    <x:definedName name="_iiilel" hidden="1">#REF!</x:definedName>
    <x:definedName name="_iill" hidden="1">#REF!</x:definedName>
    <x:definedName name="_ikiidl" hidden="1">#REF!</x:definedName>
    <x:definedName name="_ilikilk" hidden="1">#REF!</x:definedName>
    <x:definedName name="_iofwwoi" hidden="1">#REF!</x:definedName>
    <x:definedName name="_ioioioo" hidden="1">#REF!</x:definedName>
    <x:definedName name="_ioiwey" hidden="1">#REF!</x:definedName>
    <x:definedName name="_ippipq" hidden="1">#REF!</x:definedName>
    <x:definedName name="_ixxidil" hidden="1">#REF!</x:definedName>
    <x:definedName name="_jill" hidden="1">#REF!</x:definedName>
    <x:definedName name="_kdfdsd" hidden="1">#REF!</x:definedName>
    <x:definedName name="_kdfflfe" hidden="1">#REF!</x:definedName>
    <x:definedName name="_kdfleof" hidden="1">#REF!</x:definedName>
    <x:definedName name="_kdfloi3" hidden="1">#REF!</x:definedName>
    <x:definedName name="_keeril" hidden="1">#REF!</x:definedName>
    <x:definedName name="_keoiewo" hidden="1">#REF!</x:definedName>
    <x:definedName name="_Key1" hidden="1">#REF!</x:definedName>
    <x:definedName name="_Key2" hidden="1">#REF!</x:definedName>
    <x:definedName name="_key21" hidden="1">'[C:/지우지마세요/Documents/유인덕/청계폐기물발주도서/hb/삼산1지구(실시)/주공수량/일위대가9803.xls]조명시설'!#REF!</x:definedName>
    <x:definedName name="_Key3" hidden="1">#REF!</x:definedName>
    <x:definedName name="_kfkf" hidden="1">#REF!</x:definedName>
    <x:definedName name="_kill" hidden="1">#REF!</x:definedName>
    <x:definedName name="_kkiil" hidden="1">#REF!</x:definedName>
    <x:definedName name="_kkillli" hidden="1">#REF!</x:definedName>
    <x:definedName name="_levis" hidden="1">#REF!</x:definedName>
    <x:definedName name="_lielsz" hidden="1">#REF!</x:definedName>
    <x:definedName name="_lill" hidden="1">#REF!</x:definedName>
    <x:definedName name="_MatInverse_In" hidden="1">#REF!</x:definedName>
    <x:definedName name="_MatMult_A" hidden="1">#REF!</x:definedName>
    <x:definedName name="_MatMult_AxB" hidden="1">#REF!</x:definedName>
    <x:definedName name="_MatMult_B" hidden="1">#REF!</x:definedName>
    <x:definedName name="_mdidkl" hidden="1">#REF!</x:definedName>
    <x:definedName name="_mdiidld" hidden="1">#REF!</x:definedName>
    <x:definedName name="_mdill" hidden="1">#REF!</x:definedName>
    <x:definedName name="_mewowo" hidden="1">#REF!</x:definedName>
    <x:definedName name="_mfill" hidden="1">#REF!</x:definedName>
    <x:definedName name="_mgfill" hidden="1">#REF!</x:definedName>
    <x:definedName name="_mielel" hidden="1">#REF!</x:definedName>
    <x:definedName name="_miilelld" hidden="1">#REF!</x:definedName>
    <x:definedName name="_mill" hidden="1">#REF!</x:definedName>
    <x:definedName name="_mqdidl" hidden="1">#REF!</x:definedName>
    <x:definedName name="_naeil" hidden="1">#REF!</x:definedName>
    <x:definedName name="_naiel" hidden="1">#REF!</x:definedName>
    <x:definedName name="_naill" hidden="1">#REF!</x:definedName>
    <x:definedName name="_ncikl" hidden="1">#REF!</x:definedName>
    <x:definedName name="_ndiel" hidden="1">#REF!</x:definedName>
    <x:definedName name="_ndill" hidden="1">#REF!</x:definedName>
    <x:definedName name="_ngsndi" hidden="1">#REF!</x:definedName>
    <x:definedName name="_nilei" hidden="1">#REF!</x:definedName>
    <x:definedName name="_nilief" hidden="1">#REF!</x:definedName>
    <x:definedName name="_nill" hidden="1">#REF!</x:definedName>
    <x:definedName name="_nsill" hidden="1">#REF!</x:definedName>
    <x:definedName name="_nsoidi" hidden="1">#REF!</x:definedName>
    <x:definedName name="_oill" hidden="1">#REF!</x:definedName>
    <x:definedName name="_oillu" hidden="1">#REF!</x:definedName>
    <x:definedName name="_Order1" hidden="1">255</x:definedName>
    <x:definedName name="_Order2" hidden="1">255</x:definedName>
    <x:definedName name="_P3" hidden="1">{#N/A,#N/A,FALSE,"배수1"}</x:definedName>
    <x:definedName name="_P4" hidden="1">{#N/A,#N/A,FALSE,"혼합골재"}</x:definedName>
    <x:definedName name="_P5" hidden="1">{#N/A,#N/A,FALSE,"배수1"}</x:definedName>
    <x:definedName name="_P6" hidden="1">{#N/A,#N/A,FALSE,"2~8번"}</x:definedName>
    <x:definedName name="_paeil" hidden="1">#REF!</x:definedName>
    <x:definedName name="_paeilax" hidden="1">#REF!</x:definedName>
    <x:definedName name="_paielo" hidden="1">#REF!</x:definedName>
    <x:definedName name="_paiill" hidden="1">#REF!</x:definedName>
    <x:definedName name="_paile" hidden="1">#REF!</x:definedName>
    <x:definedName name="_pailez" hidden="1">#REF!</x:definedName>
    <x:definedName name="_paill" hidden="1">#REF!</x:definedName>
    <x:definedName name="_pedill" hidden="1">#REF!</x:definedName>
    <x:definedName name="_peeil" hidden="1">#REF!</x:definedName>
    <x:definedName name="_pefpepf" hidden="1">#REF!</x:definedName>
    <x:definedName name="_pegrill" hidden="1">#REF!</x:definedName>
    <x:definedName name="_peill" hidden="1">#REF!</x:definedName>
    <x:definedName name="_peiopz" hidden="1">#REF!</x:definedName>
    <x:definedName name="_peip" hidden="1">#REF!</x:definedName>
    <x:definedName name="_peoioep" hidden="1">#REF!</x:definedName>
    <x:definedName name="_pepck" hidden="1">#REF!</x:definedName>
    <x:definedName name="_pepck2z" hidden="1">#REF!</x:definedName>
    <x:definedName name="_pepckg" hidden="1">#REF!</x:definedName>
    <x:definedName name="_pepeoiio" hidden="1">#REF!</x:definedName>
    <x:definedName name="_perig" hidden="1">#REF!</x:definedName>
    <x:definedName name="_perriw" hidden="1">#REF!</x:definedName>
    <x:definedName name="_pew2l" hidden="1">#REF!</x:definedName>
    <x:definedName name="_pfil" hidden="1">#REF!</x:definedName>
    <x:definedName name="_pfillzez" hidden="1">#REF!</x:definedName>
    <x:definedName name="_phkdie" hidden="1">#REF!</x:definedName>
    <x:definedName name="_piagli" hidden="1">#REF!</x:definedName>
    <x:definedName name="_pie2" hidden="1">#REF!</x:definedName>
    <x:definedName name="_piepg" hidden="1">#REF!</x:definedName>
    <x:definedName name="_piewoeih" hidden="1">#REF!</x:definedName>
    <x:definedName name="_pill" hidden="1">#REF!</x:definedName>
    <x:definedName name="_pill22" hidden="1">#REF!</x:definedName>
    <x:definedName name="_pillz" hidden="1">#REF!</x:definedName>
    <x:definedName name="_pioea" hidden="1">#REF!</x:definedName>
    <x:definedName name="_piwoeill" hidden="1">#REF!</x:definedName>
    <x:definedName name="_pjkls" hidden="1">#REF!</x:definedName>
    <x:definedName name="_poeisz" hidden="1">#REF!</x:definedName>
    <x:definedName name="_poiee" hidden="1">#REF!</x:definedName>
    <x:definedName name="_poieez" hidden="1">#REF!</x:definedName>
    <x:definedName name="_poieeza" hidden="1">#REF!</x:definedName>
    <x:definedName name="_poieezd" hidden="1">#REF!</x:definedName>
    <x:definedName name="_poieow" hidden="1">#REF!</x:definedName>
    <x:definedName name="_poill" hidden="1">#REF!</x:definedName>
    <x:definedName name="_poizei" hidden="1">#REF!</x:definedName>
    <x:definedName name="_poqieilz" hidden="1">#REF!</x:definedName>
    <x:definedName name="_ppill" hidden="1">#REF!</x:definedName>
    <x:definedName name="_pppeidi" hidden="1">#REF!</x:definedName>
    <x:definedName name="_ppqei" hidden="1">#REF!</x:definedName>
    <x:definedName name="_pqeiod" hidden="1">#REF!</x:definedName>
    <x:definedName name="_pqkslx" hidden="1">#REF!</x:definedName>
    <x:definedName name="_prada" hidden="1">#REF!</x:definedName>
    <x:definedName name="_psiddil" hidden="1">#REF!</x:definedName>
    <x:definedName name="_psill" hidden="1">#REF!</x:definedName>
    <x:definedName name="_qadif" hidden="1">#REF!</x:definedName>
    <x:definedName name="_qdazil" hidden="1">#REF!</x:definedName>
    <x:definedName name="_qeewii" hidden="1">#REF!</x:definedName>
    <x:definedName name="_qfjfjfep" hidden="1">#REF!</x:definedName>
    <x:definedName name="_qieox" hidden="1">#REF!</x:definedName>
    <x:definedName name="_qill" hidden="1">#REF!</x:definedName>
    <x:definedName name="_qixln" hidden="1">#REF!</x:definedName>
    <x:definedName name="_qkiidl" hidden="1">#REF!</x:definedName>
    <x:definedName name="_qkzkl" hidden="1">#REF!</x:definedName>
    <x:definedName name="_qlzidle" hidden="1">#REF!</x:definedName>
    <x:definedName name="_qpdieez" hidden="1">#REF!</x:definedName>
    <x:definedName name="_qpei" hidden="1">#REF!</x:definedName>
    <x:definedName name="_qpeozkd" hidden="1">#REF!</x:definedName>
    <x:definedName name="_qpfife" hidden="1">#REF!</x:definedName>
    <x:definedName name="_qpsm" hidden="1">#REF!</x:definedName>
    <x:definedName name="_qpxoe" hidden="1">#REF!</x:definedName>
    <x:definedName name="_qqeils" hidden="1">#REF!</x:definedName>
    <x:definedName name="_Regression_Int" hidden="1">1</x:definedName>
    <x:definedName name="_Regression_Out" hidden="1">#REF!</x:definedName>
    <x:definedName name="_Regression_X" hidden="1">#REF!</x:definedName>
    <x:definedName name="_Regression_Y" hidden="1">#REF!</x:definedName>
    <x:definedName name="_reirelfel" hidden="1">#REF!</x:definedName>
    <x:definedName name="_reiril" hidden="1">#REF!</x:definedName>
    <x:definedName name="_riel" hidden="1">#REF!</x:definedName>
    <x:definedName name="_rill" hidden="1">#REF!</x:definedName>
    <x:definedName name="_riririel" hidden="1">#REF!</x:definedName>
    <x:definedName name="_S3" hidden="1">{#N/A,#N/A,FALSE,"포장2"}</x:definedName>
    <x:definedName name="_seiell2" hidden="1">#REF!</x:definedName>
    <x:definedName name="_sfile" hidden="1">#REF!</x:definedName>
    <x:definedName name="_sieieildl" hidden="1">#REF!</x:definedName>
    <x:definedName name="_sieisl" hidden="1">#REF!</x:definedName>
    <x:definedName name="_sill" hidden="1">#REF!</x:definedName>
    <x:definedName name="_sill2" hidden="1">#REF!</x:definedName>
    <x:definedName name="_sldilw" hidden="1">#REF!</x:definedName>
    <x:definedName name="_soiwill" hidden="1">#REF!</x:definedName>
    <x:definedName name="_Sort" hidden="1">#REF!</x:definedName>
    <x:definedName name="_SORT1" hidden="1">#REF!</x:definedName>
    <x:definedName name="_ssoeoiif2" hidden="1">#REF!</x:definedName>
    <x:definedName name="_uaiellis2" hidden="1">#REF!</x:definedName>
    <x:definedName name="_uaill" hidden="1">#REF!</x:definedName>
    <x:definedName name="_udfill" hidden="1">#REF!</x:definedName>
    <x:definedName name="_udifildlif" hidden="1">#REF!</x:definedName>
    <x:definedName name="_udill" hidden="1">#REF!</x:definedName>
    <x:definedName name="_ueiic" hidden="1">#REF!</x:definedName>
    <x:definedName name="_uiel" hidden="1">#REF!</x:definedName>
    <x:definedName name="_uil3" hidden="1">#REF!</x:definedName>
    <x:definedName name="_uilel" hidden="1">#REF!</x:definedName>
    <x:definedName name="_uill" hidden="1">#REF!</x:definedName>
    <x:definedName name="_usieilldi" hidden="1">#REF!</x:definedName>
    <x:definedName name="_usill" hidden="1">#REF!</x:definedName>
    <x:definedName name="_uuill" hidden="1">#REF!</x:definedName>
    <x:definedName name="_uweil" hidden="1">#REF!</x:definedName>
    <x:definedName name="_vaidlif" hidden="1">#REF!</x:definedName>
    <x:definedName name="_vaiilld" hidden="1">#REF!</x:definedName>
    <x:definedName name="_vaill" hidden="1">#REF!</x:definedName>
    <x:definedName name="_vcvfddfl" hidden="1">#REF!</x:definedName>
    <x:definedName name="_veail" hidden="1">#REF!</x:definedName>
    <x:definedName name="_veil" hidden="1">#REF!</x:definedName>
    <x:definedName name="_vfdifdl" hidden="1">#REF!</x:definedName>
    <x:definedName name="_vfdill" hidden="1">#REF!</x:definedName>
    <x:definedName name="_vfdilla" hidden="1">#REF!</x:definedName>
    <x:definedName name="_vfdillz" hidden="1">#REF!</x:definedName>
    <x:definedName name="_vholi" hidden="1">#REF!</x:definedName>
    <x:definedName name="_vidoifio" hidden="1">#REF!</x:definedName>
    <x:definedName name="_vieldc" hidden="1">#REF!</x:definedName>
    <x:definedName name="_vielsl" hidden="1">#REF!</x:definedName>
    <x:definedName name="_viileled" hidden="1">#REF!</x:definedName>
    <x:definedName name="_vill" hidden="1">#REF!</x:definedName>
    <x:definedName name="_vorefoieoo" hidden="1">#REF!</x:definedName>
    <x:definedName name="_vvill" hidden="1">#REF!</x:definedName>
    <x:definedName name="_wawaoq" hidden="1">#REF!</x:definedName>
    <x:definedName name="_wcidl" hidden="1">#REF!</x:definedName>
    <x:definedName name="_wdfill" hidden="1">#REF!</x:definedName>
    <x:definedName name="_wdill" hidden="1">#REF!</x:definedName>
    <x:definedName name="_weidl" hidden="1">#REF!</x:definedName>
    <x:definedName name="_weilg" hidden="1">#REF!</x:definedName>
    <x:definedName name="_weill" hidden="1">#REF!</x:definedName>
    <x:definedName name="_weiweio" hidden="1">#REF!</x:definedName>
    <x:definedName name="_widifl" hidden="1">#REF!</x:definedName>
    <x:definedName name="_wielx" hidden="1">#REF!</x:definedName>
    <x:definedName name="_wilil" hidden="1">#REF!</x:definedName>
    <x:definedName name="_will" hidden="1">#REF!</x:definedName>
    <x:definedName name="_wille" hidden="1">#REF!</x:definedName>
    <x:definedName name="_woeirool" hidden="1">#REF!</x:definedName>
    <x:definedName name="_woogi" hidden="1">#REF!</x:definedName>
    <x:definedName name="_woogi2" hidden="1">#REF!</x:definedName>
    <x:definedName name="_woogi24" hidden="1">#REF!</x:definedName>
    <x:definedName name="_woogi3" hidden="1">#REF!</x:definedName>
    <x:definedName name="_wsddd" hidden="1">#REF!</x:definedName>
    <x:definedName name="_wsill" hidden="1">#REF!</x:definedName>
    <x:definedName name="_wwowwo" hidden="1">#REF!</x:definedName>
    <x:definedName name="_wwwoz" hidden="1">#REF!</x:definedName>
    <x:definedName name="_xaill" hidden="1">#REF!</x:definedName>
    <x:definedName name="_xcill" hidden="1">#REF!</x:definedName>
    <x:definedName name="_xewail" hidden="1">#REF!</x:definedName>
    <x:definedName name="_xidilal" hidden="1">#REF!</x:definedName>
    <x:definedName name="_xill" hidden="1">#REF!</x:definedName>
    <x:definedName name="_xisi" hidden="1">#REF!</x:definedName>
    <x:definedName name="_xxasidl" hidden="1">#REF!</x:definedName>
    <x:definedName name="_xxdil" hidden="1">#REF!</x:definedName>
    <x:definedName name="_xxill" hidden="1">#REF!</x:definedName>
    <x:definedName name="_xzasdl" hidden="1">#REF!</x:definedName>
    <x:definedName name="_xzsidl" hidden="1">#REF!</x:definedName>
    <x:definedName name="_yill" hidden="1">#REF!</x:definedName>
    <x:definedName name="_yyill" hidden="1">#REF!</x:definedName>
    <x:definedName name="_zaill" hidden="1">#REF!</x:definedName>
    <x:definedName name="_zassaza" hidden="1">#REF!</x:definedName>
    <x:definedName name="_zceil" hidden="1">#REF!</x:definedName>
    <x:definedName name="_zeilaw" hidden="1">#REF!</x:definedName>
    <x:definedName name="_zill" hidden="1">#REF!</x:definedName>
    <x:definedName name="_ziwi" hidden="1">#REF!</x:definedName>
    <x:definedName name="_zpj" hidden="1">#REF!</x:definedName>
    <x:definedName name="_zpmei2" hidden="1">#REF!</x:definedName>
    <x:definedName name="_zpzpzp" hidden="1">#REF!</x:definedName>
    <x:definedName name="_zzal" hidden="1">#REF!</x:definedName>
    <x:definedName name="_zzall" hidden="1">#REF!</x:definedName>
    <x:definedName name="_zzidy" hidden="1">#REF!</x:definedName>
    <x:definedName name="_zzill" hidden="1">#REF!</x:definedName>
    <x:definedName name="_zzzail" hidden="1">#REF!</x:definedName>
    <x:definedName name="_노임단가" hidden="1">'[C:/지우지마세요/Documents/김성일/E/대구전력관리처/청통/지반조사/원본/야다시다잘남.xls]공예을'!#REF!</x:definedName>
    <x:definedName name="_재ㅐ햐" hidden="1">#REF!</x:definedName>
    <x:definedName name="aaaaa" hidden="1">{#N/A,#N/A,FALSE,"조골재"}</x:definedName>
    <x:definedName name="aaaaaaaaaa" hidden="1">{#N/A,#N/A,FALSE,"운반시간"}</x:definedName>
    <x:definedName name="aaaaaaaaaaaaaaaaaa" hidden="1">{#N/A,#N/A,FALSE,"단가표지"}</x:definedName>
    <x:definedName name="aaaaaaaaaaaaaaaaaaaaa" hidden="1">{#N/A,#N/A,FALSE,"혼합골재"}</x:definedName>
    <x:definedName name="AccessDatabase" hidden="1">"C:\My Documents\북부수도사업소\전원차단장치\전원차~1\전원차단장치 내역서 03월06일.mdb"</x:definedName>
    <x:definedName name="ACCLINK.XLS_Localization_Table_List" hidden="1">"$A$1:$B$11"</x:definedName>
    <x:definedName name="ACCLINK.XLS_Localization_Table_List1" hidden="1">"$A$13:$B$31"</x:definedName>
    <x:definedName name="ACCLINK.XLS_Localization_Table_List10" hidden="1">"$A$13:$B$33"</x:definedName>
    <x:definedName name="ACCLINK.XLS_Localization_Table_List11" hidden="1">"$A$13:$B$33"</x:definedName>
    <x:definedName name="ACCLINK.XLS_Localization_Table_List12" hidden="1">"$A$13:$B$33"</x:definedName>
    <x:definedName name="ACCLINK.XLS_Localization_Table_List13" hidden="1">"$A$13:$B$33"</x:definedName>
    <x:definedName name="ACCLINK.XLS_Localization_Table_List14" hidden="1">"$A$13:$B$33"</x:definedName>
    <x:definedName name="ACCLINK.XLS_Localization_Table_List15" hidden="1">"$A$13:$B$33"</x:definedName>
    <x:definedName name="ACCLINK.XLS_Localization_Table_List16" hidden="1">"$A$13:$B$33"</x:definedName>
    <x:definedName name="ACCLINK.XLS_Localization_Table_List17" hidden="1">"$A$13:$B$33"</x:definedName>
    <x:definedName name="ACCLINK.XLS_Localization_Table_List18" hidden="1">"$A$13:$B$33"</x:definedName>
    <x:definedName name="ACCLINK.XLS_Localization_Table_List19" hidden="1">"$A$13:$B$33"</x:definedName>
    <x:definedName name="ACCLINK.XLS_Localization_Table_List2" hidden="1">"$A$13:$B$31"</x:definedName>
    <x:definedName name="ACCLINK.XLS_Localization_Table_List3" hidden="1">"$A$13:$B$31"</x:definedName>
    <x:definedName name="ACCLINK.XLS_Localization_Table_List4" hidden="1">"$A$13:$B$31"</x:definedName>
    <x:definedName name="ACCLINK.XLS_Localization_Table_List5" hidden="1">"$A$13:$B$31"</x:definedName>
    <x:definedName name="ACCLINK.XLS_Localization_Table_List6" hidden="1">"$A$13:$B$31"</x:definedName>
    <x:definedName name="ACCLINK.XLS_Localization_Table_List7" hidden="1">"$A$13:$B$31"</x:definedName>
    <x:definedName name="ACCLINK.XLS_Localization_Table_List8" hidden="1">"$A$13:$B$31"</x:definedName>
    <x:definedName name="ACCLINK.XLS_Localization_Table_List9" hidden="1">"$A$13:$B$33"</x:definedName>
    <x:definedName name="anscount" hidden="1">1</x:definedName>
    <x:definedName name="AREA0002" hidden="1">#REF!</x:definedName>
    <x:definedName name="B">#REF!</x:definedName>
    <x:definedName name="bbb" hidden="1">{#N/A,#N/A,FALSE,"조골재"}</x:definedName>
    <x:definedName name="bbbbb" hidden="1">{#N/A,#N/A,FALSE,"운반시간"}</x:definedName>
    <x:definedName name="bbbbbbb" hidden="1">{#N/A,#N/A,FALSE,"조골재"}</x:definedName>
    <x:definedName name="bbbbbbbbbb" hidden="1">{#N/A,#N/A,FALSE,"표지목차"}</x:definedName>
    <x:definedName name="bbbbbbbbbbbbb" hidden="1">{#N/A,#N/A,FALSE,"혼합골재"}</x:definedName>
    <x:definedName name="bms" hidden="1">#REF!</x:definedName>
    <x:definedName name="bnn" hidden="1">{#N/A,#N/A,FALSE,"조골재"}</x:definedName>
    <x:definedName name="BOOK2" hidden="1">{#N/A,#N/A,TRUE,"손익보고"}</x:definedName>
    <x:definedName name="can" hidden="1">{#N/A,#N/A,FALSE,"명세표"}</x:definedName>
    <x:definedName name="CELLNOTE4">'[G:/BAE/용역입찰/번역물/벽산빌딩/사업장/로담코타워/월말보고서/MJR/공유/한국중공업시설.XLS]노무비'!#REF!</x:definedName>
    <x:definedName name="CELLNOTE5">'[G:/BAE/용역입찰/번역물/벽산빌딩/사업장/로담코타워/월말보고서/MJR/공유/한국중공업보안.XLS]노무비'!#REF!</x:definedName>
    <x:definedName name="CELLNOTE6">'[G:/BAE/용역입찰/번역물/벽산빌딩/사업장/로담코타워/월말보고서/MJR/공유/한국중공업시설.XLS]노무비'!#REF!</x:definedName>
    <x:definedName name="CR">#REF!</x:definedName>
    <x:definedName name="CRa">#REF!</x:definedName>
    <x:definedName name="CRb">#REF!</x:definedName>
    <x:definedName name="cxzbhvc" hidden="1">{#N/A,#N/A,FALSE,"현장 NCR 분석";#N/A,#N/A,FALSE,"현장품질감사";#N/A,#N/A,FALSE,"현장품질감사"}</x:definedName>
    <x:definedName name="_xlnm.Database">#REF!</x:definedName>
    <x:definedName name="dataww" hidden="1">#REF!</x:definedName>
    <x:definedName name="DDJ" hidden="1">{#N/A,#N/A,FALSE,"골재소요량";#N/A,#N/A,FALSE,"골재소요량"}</x:definedName>
    <x:definedName name="DFASFD" hidden="1">{#N/A,#N/A,FALSE,"골재소요량";#N/A,#N/A,FALSE,"골재소요량"}</x:definedName>
    <x:definedName name="DFDASFGDASG" hidden="1">{#N/A,#N/A,FALSE,"단가표지"}</x:definedName>
    <x:definedName name="DFDF" hidden="1">{#N/A,#N/A,FALSE,"조골재"}</x:definedName>
    <x:definedName name="dfdfdf" hidden="1">{#N/A,#N/A,FALSE,"조골재"}</x:definedName>
    <x:definedName name="DFDSADFADSF" hidden="1">{#N/A,#N/A,FALSE,"2~8번"}</x:definedName>
    <x:definedName name="DFDSAFDFD" hidden="1">{#N/A,#N/A,FALSE,"부대1"}</x:definedName>
    <x:definedName name="DFDSAFSFG" hidden="1">{#N/A,#N/A,FALSE,"구조2"}</x:definedName>
    <x:definedName name="DFDSAGFDSAG" hidden="1">{#N/A,#N/A,FALSE,"혼합골재"}</x:definedName>
    <x:definedName name="DFDSFD" hidden="1">{#N/A,#N/A,FALSE,"속도"}</x:definedName>
    <x:definedName name="DFDSFDFDFD" hidden="1">{#N/A,#N/A,FALSE,"구조1"}</x:definedName>
    <x:definedName name="DFDSFDS" hidden="1">{#N/A,#N/A,FALSE,"부대2"}</x:definedName>
    <x:definedName name="DFDSSF" hidden="1">{#N/A,#N/A,FALSE,"이정표"}</x:definedName>
    <x:definedName name="DFGADSGAFDG" hidden="1">{#N/A,#N/A,FALSE,"운반시간"}</x:definedName>
    <x:definedName name="dgfgf" hidden="1">{#N/A,#N/A,FALSE,"2~8번"}</x:definedName>
    <x:definedName name="dist_bin1" hidden="1">'[C:/지우지마세요/Documents/유인덕/청계폐기물발주도서/hb/삼산1지구(실시)/주공수량/일위대가9803.xls]조명시설'!#REF!</x:definedName>
    <x:definedName name="dist_value1" hidden="1">'[C:/지우지마세요/Documents/유인덕/청계폐기물발주도서/hb/삼산1지구(실시)/주공수량/일위대가9803.xls]조명시설'!#REF!</x:definedName>
    <x:definedName name="DKC" hidden="1">{#N/A,#N/A,FALSE,"현장 NCR 분석";#N/A,#N/A,FALSE,"현장품질감사";#N/A,#N/A,FALSE,"현장품질감사"}</x:definedName>
    <x:definedName name="dkdkdkdkd" hidden="1">{#N/A,#N/A,FALSE,"명세표"}</x:definedName>
    <x:definedName name="dldldldll" hidden="1">'[C:/지우지마세요/Documents/전용철/포천송우수량/hb/삼산1지구(실시)/주공수량/일위대가9803.xls]조명시설'!#REF!</x:definedName>
    <x:definedName name="dsaf" hidden="1">{#N/A,#N/A,FALSE,"조골재"}</x:definedName>
    <x:definedName name="DSF" hidden="1">{#N/A,#N/A,FALSE,"골재소요량";#N/A,#N/A,FALSE,"골재소요량"}</x:definedName>
    <x:definedName name="DSSDS" hidden="1">{#N/A,#N/A,FALSE,"명세표"}</x:definedName>
    <x:definedName name="eee" hidden="1">{#N/A,#N/A,FALSE,"2~8번"}</x:definedName>
    <x:definedName name="ekfk" hidden="1">{#N/A,#N/A,FALSE,"현장 NCR 분석";#N/A,#N/A,FALSE,"현장품질감사";#N/A,#N/A,FALSE,"현장품질감사"}</x:definedName>
    <x:definedName name="FDGDFAGFD" hidden="1">{#N/A,#N/A,FALSE,"포장1";#N/A,#N/A,FALSE,"포장1"}</x:definedName>
    <x:definedName name="fdgfdg" hidden="1">{#N/A,#N/A,FALSE,"2~8번"}</x:definedName>
    <x:definedName name="fdgfgf" hidden="1">{#N/A,#N/A,FALSE,"운반시간"}</x:definedName>
    <x:definedName name="ffeil2z" hidden="1">#REF!</x:definedName>
    <x:definedName name="ffffff" hidden="1">{#N/A,#N/A,FALSE,"조골재"}</x:definedName>
    <x:definedName name="FGDAG" hidden="1">{#N/A,#N/A,FALSE,"포장2"}</x:definedName>
    <x:definedName name="FGDAGFG" hidden="1">{#N/A,#N/A,FALSE,"혼합골재"}</x:definedName>
    <x:definedName name="fgfadgf" hidden="1">{#N/A,#N/A,FALSE,"혼합골재"}</x:definedName>
    <x:definedName name="FGFDG" hidden="1">{#N/A,#N/A,FALSE,"표지목차"}</x:definedName>
    <x:definedName name="fgfdgffff" hidden="1">{#N/A,#N/A,FALSE,"부대2"}</x:definedName>
    <x:definedName name="fgfdsgdfg" hidden="1">{#N/A,#N/A,FALSE,"혼합골재"}</x:definedName>
    <x:definedName name="fgfg" hidden="1">{#N/A,#N/A,FALSE,"2~8번"}</x:definedName>
    <x:definedName name="fgfgfg" hidden="1">{#N/A,#N/A,FALSE,"골재소요량";#N/A,#N/A,FALSE,"골재소요량"}</x:definedName>
    <x:definedName name="fghfdagfd" hidden="1">{#N/A,#N/A,FALSE,"표지목차"}</x:definedName>
    <x:definedName name="fhddg" hidden="1">{#N/A,#N/A,FALSE,"부대1"}</x:definedName>
    <x:definedName name="fifofl" hidden="1">#REF!</x:definedName>
    <x:definedName name="fill1" hidden="1">'[C:/지우지마세요/Documents/유인덕/청계폐기물발주도서/hb/삼산1지구(실시)/주공수량/일위대가9803.xls]조명시설'!#REF!</x:definedName>
    <x:definedName name="gfgfg" hidden="1">{#N/A,#N/A,FALSE,"골재소요량";#N/A,#N/A,FALSE,"골재소요량"}</x:definedName>
    <x:definedName name="GFGFHGFHF" hidden="1">{#N/A,#N/A,FALSE,"토공2"}</x:definedName>
    <x:definedName name="gfhgh" hidden="1">{#N/A,#N/A,FALSE,"배수2"}</x:definedName>
    <x:definedName name="ggfhgfshgh" hidden="1">{#N/A,#N/A,FALSE,"포장2"}</x:definedName>
    <x:definedName name="ggggg" hidden="1">{#N/A,#N/A,FALSE,"구조1"}</x:definedName>
    <x:definedName name="ghgfh" hidden="1">{#N/A,#N/A,FALSE,"포장2"}</x:definedName>
    <x:definedName name="GJHGLI" hidden="1">{#N/A,#N/A,FALSE,"포장1";#N/A,#N/A,FALSE,"포장1"}</x:definedName>
    <x:definedName name="GONGJONG">#REF!</x:definedName>
    <x:definedName name="G견적" hidden="1">{#N/A,#N/A,TRUE,"손익보고"}</x:definedName>
    <x:definedName name="HERE" hidden="1">{#N/A,#N/A,TRUE,"손익보고"}</x:definedName>
    <x:definedName name="hgd" hidden="1">{#N/A,#N/A,FALSE,"배수2"}</x:definedName>
    <x:definedName name="hgh" hidden="1">{#N/A,#N/A,FALSE,"단가표지"}</x:definedName>
    <x:definedName name="hghg" hidden="1">{#N/A,#N/A,FALSE,"운반시간"}</x:definedName>
    <x:definedName name="hkj" hidden="1">{#N/A,#N/A,FALSE,"혼합골재"}</x:definedName>
    <x:definedName name="HTML_CodePage" hidden="1">949</x:definedName>
    <x:definedName name="HTML_Control" hidden="1">{"'단계별시설공사비'!$A$3:$K$51"}</x:definedName>
    <x:definedName name="HTML_Description" hidden="1">""</x:definedName>
    <x:definedName name="HTML_Email" hidden="1">""</x:definedName>
    <x:definedName name="HTML_Header" hidden="1">"사업비총괄"</x:definedName>
    <x:definedName name="HTML_LastUpdate" hidden="1">"01-06-17"</x:definedName>
    <x:definedName name="HTML_LineAfter" hidden="1">FALSE</x:definedName>
    <x:definedName name="HTML_LineBefore" hidden="1">FALSE</x:definedName>
    <x:definedName name="HTML_Name" hidden="1">"김정호"</x:definedName>
    <x:definedName name="HTML_OBDlg2" hidden="1">TRUE</x:definedName>
    <x:definedName name="HTML_OBDlg4" hidden="1">TRUE</x:definedName>
    <x:definedName name="HTML_OS" hidden="1">0</x:definedName>
    <x:definedName name="HTML_PathFile" hidden="1">"C:\My Documents\6.htm"</x:definedName>
    <x:definedName name="HTML_Title" hidden="1">"비용산출"</x:definedName>
    <x:definedName name="IOIOIOIO" hidden="1">{#N/A,#N/A,FALSE,"표지목차"}</x:definedName>
    <x:definedName name="jhjg" hidden="1">{#N/A,#N/A,FALSE,"조골재"}</x:definedName>
    <x:definedName name="jhjh" hidden="1">{#N/A,#N/A,FALSE,"표지목차"}</x:definedName>
    <x:definedName name="JKJKJKJK" hidden="1">{#N/A,#N/A,FALSE,"포장1";#N/A,#N/A,FALSE,"포장1"}</x:definedName>
    <x:definedName name="KDKDK" hidden="1">{#N/A,#N/A,FALSE,"조골재"}</x:definedName>
    <x:definedName name="khl" hidden="1">{#N/A,#N/A,FALSE,"2~8번"}</x:definedName>
    <x:definedName name="kkkk" hidden="1">{#N/A,#N/A,FALSE,"현장 NCR 분석";#N/A,#N/A,FALSE,"현장품질감사";#N/A,#N/A,FALSE,"현장품질감사"}</x:definedName>
    <x:definedName name="KLLKLKLK" hidden="1">{#N/A,#N/A,FALSE,"포장2"}</x:definedName>
    <x:definedName name="kpqeiwri" hidden="1">#REF!</x:definedName>
    <x:definedName name="ksk" hidden="1">#REF!</x:definedName>
    <x:definedName name="ktf" hidden="1">#REF!</x:definedName>
    <x:definedName name="kty" hidden="1">#REF!</x:definedName>
    <x:definedName name="lim" hidden="1">{#N/A,#N/A,FALSE,"혼합골재"}</x:definedName>
    <x:definedName name="ljkj" hidden="1">{#N/A,#N/A,FALSE,"현장 NCR 분석";#N/A,#N/A,FALSE,"현장품질감사";#N/A,#N/A,FALSE,"현장품질감사"}</x:definedName>
    <x:definedName name="L형측" hidden="1">{#N/A,#N/A,FALSE,"표지목차"}</x:definedName>
    <x:definedName name="Main">#REF!</x:definedName>
    <x:definedName name="MAINPART">#REF!</x:definedName>
    <x:definedName name="mf">#REF!</x:definedName>
    <x:definedName name="NS" hidden="1">#REF!</x:definedName>
    <x:definedName name="ODD" hidden="1">{#N/A,#N/A,FALSE,"명세표"}</x:definedName>
    <x:definedName name="OHH" hidden="1">{#N/A,#N/A,FALSE,"명세표"}</x:definedName>
    <x:definedName name="old예산" hidden="1">{#N/A,#N/A,TRUE,"손익보고"}</x:definedName>
    <x:definedName name="owoel" hidden="1">#REF!</x:definedName>
    <x:definedName name="piiuer" hidden="1">#REF!</x:definedName>
    <x:definedName name="plc" hidden="1">#REF!</x:definedName>
    <x:definedName name="PLC내용" hidden="1">#REF!</x:definedName>
    <x:definedName name="POI" hidden="1">#REF!</x:definedName>
    <x:definedName name="PRINT_AREA_MI">#REF!</x:definedName>
    <x:definedName name="psie" hidden="1">#REF!</x:definedName>
    <x:definedName name="Q3WEE" hidden="1">{#N/A,#N/A,FALSE,"조골재"}</x:definedName>
    <x:definedName name="qkqh1" hidden="1">{#N/A,#N/A,FALSE,"명세표"}</x:definedName>
    <x:definedName name="qor" hidden="1">'[G:/울트라넷 2002/지자체/봉선택지-용선ic도로(01.30입찰f)/My Documents/Khdata99/관리청/서울/강변북로/My Documents/KHDATA/관리청/원남-울진/원남울진낙찰내역(99.4.13 부산청).xls]실행철강하도'!$A$1:$A$4</x:definedName>
    <x:definedName name="QQ" hidden="1">{#N/A,#N/A,FALSE,"2~8번"}</x:definedName>
    <x:definedName name="QW" hidden="1">{#N/A,#N/A,FALSE,"배수2"}</x:definedName>
    <x:definedName name="QWS" hidden="1">#REF!</x:definedName>
    <x:definedName name="RHDT" hidden="1">#REF!</x:definedName>
    <x:definedName name="rjfl" hidden="1">#REF!</x:definedName>
    <x:definedName name="Royalty" hidden="1">{#N/A,#N/A,FALSE,"Sheet1"}</x:definedName>
    <x:definedName name="rth" hidden="1">#REF!</x:definedName>
    <x:definedName name="SChonsei">#REF!</x:definedName>
    <x:definedName name="SDAS" hidden="1">{"'Firr(선)'!$AS$1:$AY$62","'Firr(사)'!$AS$1:$AY$62","'Firr(회)'!$AS$1:$AY$62","'Firr(선)'!$L$1:$V$62","'Firr(사)'!$L$1:$V$62","'Firr(회)'!$L$1:$V$62"}</x:definedName>
    <x:definedName name="SDCFG\" hidden="1">{#N/A,#N/A,FALSE,"운반시간"}</x:definedName>
    <x:definedName name="SDDFD" hidden="1">{#N/A,#N/A,FALSE,"배수1"}</x:definedName>
    <x:definedName name="sdf" hidden="1">{#N/A,#N/A,FALSE,"2~8번"}</x:definedName>
    <x:definedName name="SDFDFD" hidden="1">{#N/A,#N/A,FALSE,"운반시간"}</x:definedName>
    <x:definedName name="SDS" hidden="1">{#N/A,#N/A,FALSE,"2~8번"}</x:definedName>
    <x:definedName name="sdsdddd" hidden="1">{#N/A,#N/A,FALSE,"토공2"}</x:definedName>
    <x:definedName name="sdwf4rge" hidden="1">{#N/A,#N/A,FALSE,"운반시간"}</x:definedName>
    <x:definedName name="sfggf" hidden="1">{#N/A,#N/A,FALSE,"배수1"}</x:definedName>
    <x:definedName name="sgfsdfe" hidden="1">#REF!</x:definedName>
    <x:definedName name="sheet" hidden="1">{#N/A,#N/A,FALSE,"골재소요량";#N/A,#N/A,FALSE,"골재소요량"}</x:definedName>
    <x:definedName name="skdfsk" hidden="1">#REF!</x:definedName>
    <x:definedName name="sortt" hidden="1">#REF!</x:definedName>
    <x:definedName name="SS" hidden="1">{"'단계별시설공사비'!$A$3:$K$51"}</x:definedName>
    <x:definedName name="sss" hidden="1">{#N/A,#N/A,FALSE,"전력간선"}</x:definedName>
    <x:definedName name="sssss" hidden="1">{#N/A,#N/A,FALSE,"운반시간"}</x:definedName>
    <x:definedName name="ssssssss" hidden="1">#REF!</x:definedName>
    <x:definedName name="SubDic">#REF!</x:definedName>
    <x:definedName name="TChonsei">#REF!</x:definedName>
    <x:definedName name="TDeposit">#REF!</x:definedName>
    <x:definedName name="TRent">#REF!</x:definedName>
    <x:definedName name="TYHFDGFD" hidden="1">{#N/A,#N/A,FALSE,"배수2"}</x:definedName>
    <x:definedName name="vcvcvc" hidden="1">{#N/A,#N/A,FALSE,"현장 NCR 분석";#N/A,#N/A,FALSE,"현장품질감사";#N/A,#N/A,FALSE,"현장품질감사"}</x:definedName>
    <x:definedName name="wer" hidden="1">{#N/A,#N/A,FALSE,"골재소요량";#N/A,#N/A,FALSE,"골재소요량"}</x:definedName>
    <x:definedName name="wjstjr" hidden="1">{#N/A,#N/A,FALSE,"현장 NCR 분석";#N/A,#N/A,FALSE,"현장품질감사";#N/A,#N/A,FALSE,"현장품질감사"}</x:definedName>
    <x:definedName name="WLQ" hidden="1">{#N/A,#N/A,FALSE,"명세표"}</x:definedName>
    <x:definedName name="WQR" hidden="1">{#N/A,#N/A,FALSE,"Sheet1"}</x:definedName>
    <x:definedName name="wrn.2번." hidden="1">{#N/A,#N/A,FALSE,"2~8번"}</x:definedName>
    <x:definedName name="wrn.test1." hidden="1">{#N/A,#N/A,FALSE,"명세표"}</x:definedName>
    <x:definedName name="wrn.골재소요량." hidden="1">{#N/A,#N/A,FALSE,"골재소요량";#N/A,#N/A,FALSE,"골재소요량"}</x:definedName>
    <x:definedName name="wrn.교대." hidden="1">{#N/A,#N/A,FALSE,"type1";#N/A,#N/A,FALSE,"지지력";#N/A,#N/A,FALSE,"PILE계산";#N/A,#N/A,FALSE,"PILE ";#N/A,#N/A,FALSE,"철근량";#N/A,#N/A,FALSE,"균열검토";#N/A,#N/A,FALSE,"날개벽";#N/A,#N/A,FALSE,"주철근조립도";#N/A,#N/A,FALSE,"교좌"}</x:definedName>
    <x:definedName name="wrn.교육청." hidden="1">{#N/A,#N/A,FALSE,"전력간선"}</x:definedName>
    <x:definedName name="wrn.구조2." hidden="1">{#N/A,#N/A,FALSE,"구조2"}</x:definedName>
    <x:definedName name="wrn.단가표지." hidden="1">{#N/A,#N/A,FALSE,"단가표지"}</x:definedName>
    <x:definedName name="wrn.배수1." hidden="1">{#N/A,#N/A,FALSE,"배수1"}</x:definedName>
    <x:definedName name="wrn.배수2." hidden="1">{#N/A,#N/A,FALSE,"배수2"}</x:definedName>
    <x:definedName name="wrn.부대1." hidden="1">{#N/A,#N/A,FALSE,"부대1"}</x:definedName>
    <x:definedName name="wrn.부대2." hidden="1">{#N/A,#N/A,FALSE,"부대2"}</x:definedName>
    <x:definedName name="wrn.속도." hidden="1">{#N/A,#N/A,FALSE,"속도"}</x:definedName>
    <x:definedName name="wrn.손익._.보고." hidden="1">{#N/A,#N/A,TRUE,"손익보고"}</x:definedName>
    <x: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x:definedName>
    <x:definedName name="wrn.신용찬." hidden="1">{#N/A,#N/A,TRUE,"토적및재료집계";#N/A,#N/A,TRUE,"토적및재료집계";#N/A,#N/A,TRUE,"단위량"}</x:definedName>
    <x:definedName name="wrn.업체별._.견적공사명." hidden="1">{"SJ - 기본 보기",#N/A,FALSE,"공사별 외주견적"}</x:definedName>
    <x:definedName name="wrn.운반시간." hidden="1">{#N/A,#N/A,FALSE,"운반시간"}</x:definedName>
    <x:definedName name="wrn.이정표." hidden="1">{#N/A,#N/A,FALSE,"이정표"}</x:definedName>
    <x:definedName name="wrn.이정표2." hidden="1">{#N/A,#N/A,FALSE,"이정표"}</x:definedName>
    <x:definedName name="wrn.전열선출서." hidden="1">{#N/A,#N/A,FALSE,"전열산출서"}</x:definedName>
    <x:definedName name="wrn.조골재." hidden="1">{#N/A,#N/A,FALSE,"조골재"}</x:definedName>
    <x:definedName name="wrn.토공1." hidden="1">{#N/A,#N/A,FALSE,"구조1"}</x:definedName>
    <x:definedName name="wrn.토공2." hidden="1">{#N/A,#N/A,FALSE,"토공2"}</x:definedName>
    <x:definedName name="wrn.포장1." hidden="1">{#N/A,#N/A,FALSE,"포장1";#N/A,#N/A,FALSE,"포장1"}</x:definedName>
    <x:definedName name="wrn.포장2." hidden="1">{#N/A,#N/A,FALSE,"포장2"}</x:definedName>
    <x: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x:definedName>
    <x:definedName name="wrn.표지목차." hidden="1">{#N/A,#N/A,FALSE,"표지목차"}</x:definedName>
    <x:definedName name="wrn.현장._.NCR._.분석." hidden="1">{#N/A,#N/A,FALSE,"현장 NCR 분석";#N/A,#N/A,FALSE,"현장품질감사";#N/A,#N/A,FALSE,"현장품질감사"}</x:definedName>
    <x:definedName name="wrn.혼합골재." hidden="1">{#N/A,#N/A,FALSE,"혼합골재"}</x:definedName>
    <x:definedName name="YBG견적서통" hidden="1">{#N/A,#N/A,TRUE,"손익보고"}</x:definedName>
    <x:definedName name="YUYUY" hidden="1">{#N/A,#N/A,FALSE,"혼합골재"}</x:definedName>
    <x:definedName name="za" hidden="1">'[G:/울트라넷 2002/지자체/봉선택지-용선ic도로(01.30입찰f)/My Documents/Khdata99/관리청/원남-울진/원남울진낙찰내역(99.4.13 부산청).xls]실행철강하도'!$A$1:$A$4</x:definedName>
    <x:definedName name="ㄱㄱ" hidden="1">{#N/A,#N/A,FALSE,"명세표"}</x:definedName>
    <x:definedName name="ㄱㄷㄱㄷ" hidden="1">{#N/A,#N/A,FALSE,"2~8번"}</x:definedName>
    <x:definedName name="가나다라마바사" hidden="1">{#N/A,#N/A,FALSE,"명세표"}</x:definedName>
    <x:definedName name="가로" hidden="1">{#N/A,#N/A,FALSE,"전력간선"}</x:definedName>
    <x:definedName name="간" hidden="1">{#N/A,#N/A,FALSE,"명세표"}</x:definedName>
    <x:definedName name="갑지" hidden="1">#REF!</x:definedName>
    <x:definedName name="개소별명세표" hidden="1">{#N/A,#N/A,FALSE,"명세표"}</x:definedName>
    <x:definedName name="건설기계" hidden="1">{#N/A,#N/A,FALSE,"골재소요량";#N/A,#N/A,FALSE,"골재소요량"}</x:definedName>
    <x:definedName name="건축" hidden="1">{#N/A,#N/A,TRUE,"토적및재료집계";#N/A,#N/A,TRUE,"토적및재료집계";#N/A,#N/A,TRUE,"단위량"}</x:definedName>
    <x:definedName name="건축원가" hidden="1">'[C:/지우지마세요/Documents/김경만/D/pjt-2002/평화의댐/예산서(일위대가,댐)/감리작업/시공계획.xls]전기'!$B$4:$B$163</x:definedName>
    <x:definedName name="검토서D" hidden="1">{#N/A,#N/A,FALSE,"현장 NCR 분석";#N/A,#N/A,FALSE,"현장품질감사";#N/A,#N/A,FALSE,"현장품질감사"}</x:definedName>
    <x:definedName name="경계블럭연장" hidden="1">'[C:/지우지마세요/Documents/HAIWOOK/엑스포/hb/삼산1지구(실시)/주공수량/일위대가9803.xls]조명시설'!#REF!</x:definedName>
    <x:definedName name="고도고도" hidden="1">{#N/A,#N/A,FALSE,"2~8번"}</x:definedName>
    <x:definedName name="고문" hidden="1">{#N/A,#N/A,FALSE,"현장 NCR 분석";#N/A,#N/A,FALSE,"현장품질감사";#N/A,#N/A,FALSE,"현장품질감사"}</x:definedName>
    <x:definedName name="곡동" hidden="1">{"'Firr(선)'!$AS$1:$AY$62","'Firr(사)'!$AS$1:$AY$62","'Firr(회)'!$AS$1:$AY$62","'Firr(선)'!$L$1:$V$62","'Firr(사)'!$L$1:$V$62","'Firr(회)'!$L$1:$V$62"}</x:definedName>
    <x:definedName name="공단임대장비사용료" hidden="1">{#N/A,#N/A,FALSE,"명세표"}</x:definedName>
    <x:definedName name="공사시방서" hidden="1">{#N/A,#N/A,FALSE,"명세표"}</x:definedName>
    <x:definedName name="공사시방서1" hidden="1">{#N/A,#N/A,FALSE,"명세표"}</x:definedName>
    <x:definedName name="공사원가계산서" hidden="1">{#N/A,#N/A,TRUE,"토적및재료집계";#N/A,#N/A,TRUE,"토적및재료집계";#N/A,#N/A,TRUE,"단위량"}</x:definedName>
    <x:definedName name="공제" hidden="1">'[C:/지우지마세요/Documents/송현용/프로젝트/hb/삼산1지구(실시)/주공수량/일위대가9803.xls]조명시설'!#REF!</x:definedName>
    <x:definedName name="곽동준" hidden="1">{"'Firr(선)'!$AS$1:$AY$62","'Firr(사)'!$AS$1:$AY$62","'Firr(회)'!$AS$1:$AY$62","'Firr(선)'!$L$1:$V$62","'Firr(사)'!$L$1:$V$62","'Firr(회)'!$L$1:$V$62"}</x:definedName>
    <x:definedName name="곽동중" hidden="1">{"'Firr(선)'!$AS$1:$AY$62","'Firr(사)'!$AS$1:$AY$62","'Firr(회)'!$AS$1:$AY$62","'Firr(선)'!$L$1:$V$62","'Firr(사)'!$L$1:$V$62","'Firr(회)'!$L$1:$V$62"}</x:definedName>
    <x:definedName name="교대펄근집계" hidden="1">{#N/A,#N/A,FALSE,"배수1"}</x:definedName>
    <x:definedName name="구조물공" hidden="1">{#N/A,#N/A,FALSE,"이정표"}</x:definedName>
    <x:definedName name="그냥" hidden="1">{#N/A,#N/A,FALSE,"현장 NCR 분석";#N/A,#N/A,FALSE,"현장품질감사";#N/A,#N/A,FALSE,"현장품질감사"}</x:definedName>
    <x:definedName name="기별" hidden="1">{#N/A,#N/A,FALSE,"현장 NCR 분석";#N/A,#N/A,FALSE,"현장품질감사";#N/A,#N/A,FALSE,"현장품질감사"}</x:definedName>
    <x:definedName name="기별명세서" hidden="1">{#N/A,#N/A,FALSE,"현장 NCR 분석";#N/A,#N/A,FALSE,"현장품질감사";#N/A,#N/A,FALSE,"현장품질감사"}</x:definedName>
    <x:definedName name="기술3" hidden="1">{#N/A,#N/A,TRUE,"손익보고"}</x:definedName>
    <x:definedName name="기초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x:definedName>
    <x:definedName name="김" hidden="1">{#N/A,#N/A,FALSE,"명세표"}</x:definedName>
    <x:definedName name="김동" hidden="1">{"'Firr(선)'!$AS$1:$AY$62","'Firr(사)'!$AS$1:$AY$62","'Firr(회)'!$AS$1:$AY$62","'Firr(선)'!$L$1:$V$62","'Firr(사)'!$L$1:$V$62","'Firr(회)'!$L$1:$V$62"}</x:definedName>
    <x:definedName name="김동준" hidden="1">{"'Firr(선)'!$AS$1:$AY$62","'Firr(사)'!$AS$1:$AY$62","'Firr(회)'!$AS$1:$AY$62","'Firr(선)'!$L$1:$V$62","'Firr(사)'!$L$1:$V$62","'Firr(회)'!$L$1:$V$62"}</x:definedName>
    <x:definedName name="깨기조서" hidden="1">{#N/A,#N/A,FALSE,"2~8번"}</x:definedName>
    <x:definedName name="ㄴㄴㄴ" hidden="1">{#N/A,#N/A,FALSE,"명세표"}</x:definedName>
    <x:definedName name="ㄴㄴㄴㄴ" hidden="1">#REF!</x:definedName>
    <x:definedName name="ㄴㄴㄴㄴㄴ" hidden="1">#REF!</x:definedName>
    <x:definedName name="ㄴㄴㄴㄴㄴㄴㄴㄴ" hidden="1">{#N/A,#N/A,FALSE,"배수2"}</x:definedName>
    <x:definedName name="ㄴㄹ" hidden="1">{#N/A,#N/A,FALSE,"2~8번"}</x:definedName>
    <x:definedName name="ㄴㄻㄹㄴ" hidden="1">{#N/A,#N/A,FALSE,"명세표"}</x:definedName>
    <x:definedName name="ㄴㅁㄹㅈㄹ" hidden="1">#REF!</x:definedName>
    <x:definedName name="ㄴㅁㅇㅁㄴ" hidden="1">#REF!</x:definedName>
    <x:definedName name="ㄴㅇㄹ" hidden="1">{#N/A,#N/A,FALSE,"속도"}</x:definedName>
    <x:definedName name="ㄴㅇ로ㅠㅎ" hidden="1">{#N/A,#N/A,FALSE,"구조2"}</x:definedName>
    <x:definedName name="ㄴㅇㅀ" hidden="1">{#N/A,#N/A,FALSE,"토공2"}</x:definedName>
    <x:definedName name="ㄴㅇㅎㄴㅇ" hidden="1">#REF!</x:definedName>
    <x:definedName name="ㄴ흂" hidden="1">{#N/A,#N/A,FALSE,"단가표지"}</x:definedName>
    <x:definedName name="나" hidden="1">{#N/A,#N/A,FALSE,"전력간선"}</x:definedName>
    <x:definedName name="낙차공" hidden="1">{#N/A,#N/A,FALSE,"2~8번"}</x:definedName>
    <x:definedName name="남안산내역서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x:definedName>
    <x:definedName name="남양" hidden="1">{#N/A,#N/A,FALSE,"혼합골재"}</x:definedName>
    <x:definedName name="내역서2" hidden="1">{"'단계별시설공사비'!$A$3:$K$51"}</x:definedName>
    <x:definedName name="내역서4" hidden="1">'[C:/지우지마세요/Documents/Sin/바탕 화면/센텀중/전기내역서/전기관급.xls]내역서'!#REF!</x:definedName>
    <x:definedName name="노무비단가산출서" hidden="1">#REF!</x:definedName>
    <x:definedName name="ㄷ숃ㄱ" hidden="1">#REF!</x:definedName>
    <x:definedName name="ㄷㅈㄷ" hidden="1">{#N/A,#N/A,FALSE,"속도"}</x:definedName>
    <x:definedName name="ㄷㅎㄹㅇ" hidden="1">#REF!</x:definedName>
    <x:definedName name="대운반거리" hidden="1">#REF!</x:definedName>
    <x:definedName name="도면1" hidden="1">{"'Firr(선)'!$AS$1:$AY$62","'Firr(사)'!$AS$1:$AY$62","'Firr(회)'!$AS$1:$AY$62","'Firr(선)'!$L$1:$V$62","'Firr(사)'!$L$1:$V$62","'Firr(회)'!$L$1:$V$62"}</x:definedName>
    <x:definedName name="도면2" hidden="1">{"'Firr(선)'!$AS$1:$AY$62","'Firr(사)'!$AS$1:$AY$62","'Firr(회)'!$AS$1:$AY$62","'Firr(선)'!$L$1:$V$62","'Firr(사)'!$L$1:$V$62","'Firr(회)'!$L$1:$V$62"}</x:definedName>
    <x:definedName name="도면상태" hidden="1">{"'Firr(선)'!$AS$1:$AY$62","'Firr(사)'!$AS$1:$AY$62","'Firr(회)'!$AS$1:$AY$62","'Firr(선)'!$L$1:$V$62","'Firr(사)'!$L$1:$V$62","'Firr(회)'!$L$1:$V$62"}</x:definedName>
    <x:definedName name="도장손료노무비" hidden="1">{#N/A,#N/A,FALSE,"현장 NCR 분석";#N/A,#N/A,FALSE,"현장품질감사";#N/A,#N/A,FALSE,"현장품질감사"}</x:definedName>
    <x:definedName name="동준" hidden="1">{"'Firr(선)'!$AS$1:$AY$62","'Firr(사)'!$AS$1:$AY$62","'Firr(회)'!$AS$1:$AY$62","'Firr(선)'!$L$1:$V$62","'Firr(사)'!$L$1:$V$62","'Firr(회)'!$L$1:$V$62"}</x:definedName>
    <x:definedName name="ㄹ" hidden="1">{#N/A,#N/A,FALSE,"명세표"}</x:definedName>
    <x:definedName name="ㄹㄴㅇㄹㄴㅇㄹ">'[G:/BAE/용역입찰/번역물/벽산빌딩/사업장/로담코타워/월말보고서/MJR/공유/로담코총괄제안견적3.XLS]인원계획-미화'!#REF!</x:definedName>
    <x:definedName name="ㄹㄹㄹ" hidden="1">{#N/A,#N/A,FALSE,"명세표"}</x:definedName>
    <x:definedName name="ㄹㅇㄶ" hidden="1">#REF!</x:definedName>
    <x:definedName name="ㄹㅇㄹ" hidden="1">{#N/A,#N/A,FALSE,"골재소요량";#N/A,#N/A,FALSE,"골재소요량"}</x:definedName>
    <x:definedName name="ㄹㅇ퓨ㅓㅜㅏㅗㅜㅠㅅ퐇휴ㅗㅎ" hidden="1">{#N/A,#N/A,FALSE,"조골재"}</x:definedName>
    <x:definedName name="러하허ㅏㅘ" hidden="1">{#N/A,#N/A,FALSE,"표지목차"}</x:definedName>
    <x:definedName name="로ㅗ" hidden="1">{#N/A,#N/A,FALSE,"현장 NCR 분석";#N/A,#N/A,FALSE,"현장품질감사";#N/A,#N/A,FALSE,"현장품질감사"}</x:definedName>
    <x:definedName name="류효정" hidden="1">{"'Firr(선)'!$AS$1:$AY$62","'Firr(사)'!$AS$1:$AY$62","'Firr(회)'!$AS$1:$AY$62","'Firr(선)'!$L$1:$V$62","'Firr(사)'!$L$1:$V$62","'Firr(회)'!$L$1:$V$62"}</x:definedName>
    <x:definedName name="ㅀ" hidden="1">{#N/A,#N/A,TRUE,"토적및재료집계";#N/A,#N/A,TRUE,"토적및재료집계";#N/A,#N/A,TRUE,"단위량"}</x:definedName>
    <x:definedName name="ㅀㅀㄴ" hidden="1">{#N/A,#N/A,FALSE,"조골재"}</x:definedName>
    <x:definedName name="ㅀㅎ" hidden="1">{#N/A,#N/A,FALSE,"2~8번"}</x:definedName>
    <x:definedName name="ㅁ" hidden="1">{#N/A,#N/A,FALSE,"명세표"}</x:definedName>
    <x:definedName name="ㅁㄴ" hidden="1">{#N/A,#N/A,FALSE,"2~8번"}</x:definedName>
    <x:definedName name="ㅁㄴㅁㅇㄴㅁㄴㅇ" hidden="1">{#N/A,#N/A,FALSE,"조골재"}</x:definedName>
    <x:definedName name="ㅁㄴㅇ" hidden="1">{#N/A,#N/A,FALSE,"운반시간"}</x:definedName>
    <x:definedName name="ㅁㄹ" hidden="1">{#N/A,#N/A,FALSE,"2~8번"}</x:definedName>
    <x:definedName name="ㅁㄹㄹ" hidden="1">{#N/A,#N/A,FALSE,"2~8번"}</x:definedName>
    <x:definedName name="ㅁㅀㅎ" hidden="1">{#N/A,#N/A,FALSE,"골재소요량";#N/A,#N/A,FALSE,"골재소요량"}</x:definedName>
    <x:definedName name="ㅁㅁ" hidden="1">{#N/A,#N/A,FALSE,"조골재"}</x:definedName>
    <x:definedName name="ㅁㅁㅁㅁㅁㅁㅁㅁ" hidden="1">{#N/A,#N/A,FALSE,"배수1"}</x:definedName>
    <x:definedName name="ㅁㅍㅊ" hidden="1">{#N/A,#N/A,FALSE,"속도"}</x:definedName>
    <x:definedName name="마직막" hidden="1">#REF!</x:definedName>
    <x:definedName name="만득이" hidden="1">{#N/A,#N/A,FALSE,"2~8번"}</x:definedName>
    <x:definedName name="머" hidden="1">{#N/A,#N/A,FALSE,"명세표"}</x:definedName>
    <x:definedName name="모선접지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x:definedName>
    <x:definedName name="뭐라카노" hidden="1">{#N/A,#N/A,FALSE,"운반시간"}</x:definedName>
    <x:definedName name="민원사안조사서" hidden="1">{#N/A,#N/A,FALSE,"배수2"}</x:definedName>
    <x:definedName name="ㅂㅂ" hidden="1">#REF!</x:definedName>
    <x:definedName name="ㅂㅂㅂㅂ" hidden="1">{#N/A,#N/A,FALSE,"명세표"}</x:definedName>
    <x:definedName name="ㅂㅂㅂㅂㅂㅂㅂ" hidden="1">{#N/A,#N/A,FALSE,"명세표"}</x:definedName>
    <x:definedName name="ㅂㅈ" hidden="1">{#N/A,#N/A,FALSE,"2~8번"}</x:definedName>
    <x:definedName name="ㅂㅈㄷ" hidden="1">{#N/A,#N/A,FALSE,"골재소요량";#N/A,#N/A,FALSE,"골재소요량"}</x:definedName>
    <x:definedName name="바" hidden="1">{#N/A,#N/A,FALSE,"명세표"}</x:definedName>
    <x:definedName name="박" hidden="1">{#N/A,#N/A,FALSE,"명세표"}</x:definedName>
    <x:definedName name="반대탭">'[G:/BAE/용역입찰/미켈란/각종제안서/2005/전주코압쇼핑몰/예산(코압쇼핑몰).xls]시설장비'!#REF!</x:definedName>
    <x:definedName name="발받침손료" hidden="1">#REF!</x:definedName>
    <x:definedName name="방음벽" hidden="1">{#N/A,#N/A,FALSE,"2~8번"}</x:definedName>
    <x:definedName name="방음벽1" hidden="1">{#N/A,#N/A,FALSE,"운반시간"}</x:definedName>
    <x:definedName name="배수" hidden="1">{#N/A,#N/A,FALSE,"배수2"}</x:definedName>
    <x:definedName name="변경" hidden="1">{#N/A,#N/A,FALSE,"현장 NCR 분석";#N/A,#N/A,FALSE,"현장품질감사";#N/A,#N/A,FALSE,"현장품질감사"}</x:definedName>
    <x:definedName name="변경_기초정산집계" hidden="1">#REF!</x:definedName>
    <x:definedName name="변경석축" hidden="1">{#N/A,#N/A,FALSE,"현장 NCR 분석";#N/A,#N/A,FALSE,"현장품질감사";#N/A,#N/A,FALSE,"현장품질감사"}</x:definedName>
    <x:definedName name="복구계획도2" hidden="1">{#N/A,#N/A,FALSE,"현장 NCR 분석";#N/A,#N/A,FALSE,"현장품질감사";#N/A,#N/A,FALSE,"현장품질감사"}</x:definedName>
    <x:definedName name="복구물량" hidden="1">{#N/A,#N/A,FALSE,"현장 NCR 분석";#N/A,#N/A,FALSE,"현장품질감사";#N/A,#N/A,FALSE,"현장품질감사"}</x:definedName>
    <x:definedName name="복구집게" hidden="1">#REF!</x:definedName>
    <x:definedName name="부대3" hidden="1">{#N/A,#N/A,FALSE,"부대2"}</x:definedName>
    <x:definedName name="부대공총괄수량집계" hidden="1">{#N/A,#N/A,FALSE,"2~8번"}</x:definedName>
    <x:definedName name="부대토공2" hidden="1">{#N/A,#N/A,FALSE,"구조2"}</x:definedName>
    <x:definedName name="부손익" hidden="1">{#N/A,#N/A,FALSE,"현장 NCR 분석";#N/A,#N/A,FALSE,"현장품질감사";#N/A,#N/A,FALSE,"현장품질감사"}</x:definedName>
    <x:definedName name="사방품셈1" hidden="1">#REF!</x:definedName>
    <x:definedName name="사방품셈별표" hidden="1">#REF!</x:definedName>
    <x:definedName name="산출" hidden="1">{"'단계별시설공사비'!$A$3:$K$51"}</x:definedName>
    <x:definedName name="산출내역" hidden="1">{"'단계별시설공사비'!$A$3:$K$51"}</x:definedName>
    <x:definedName name="새" hidden="1">{#N/A,#N/A,FALSE,"현장 NCR 분석";#N/A,#N/A,FALSE,"현장품질감사";#N/A,#N/A,FALSE,"현장품질감사"}</x:definedName>
    <x:definedName name="석축물량" hidden="1">{#N/A,#N/A,FALSE,"현장 NCR 분석";#N/A,#N/A,FALSE,"현장품질감사";#N/A,#N/A,FALSE,"현장품질감사"}</x:definedName>
    <x:definedName name="석항" hidden="1">{#N/A,#N/A,FALSE,"명세표"}</x:definedName>
    <x:definedName name="설계변경1" hidden="1">{#N/A,#N/A,FALSE,"현장 NCR 분석";#N/A,#N/A,FALSE,"현장품질감사";#N/A,#N/A,FALSE,"현장품질감사"}</x:definedName>
    <x:definedName name="세로" hidden="1">{#N/A,#N/A,FALSE,"전력간선"}</x:definedName>
    <x:definedName name="세륜세차" hidden="1">'[C:/지우지마세요/Documents/KS_KIM/대전 EXPO/hb/삼산1지구(실시)/주공수량/일위대가9803.xls]조명시설'!#REF!</x:definedName>
    <x:definedName name="셔ㅛ" hidden="1">{#N/A,#N/A,FALSE,"운반시간"}</x:definedName>
    <x:definedName name="속도" hidden="1">{#N/A,#N/A,FALSE,"속도"}</x:definedName>
    <x:definedName name="손영주" hidden="1">{#N/A,#N/A,FALSE,"조골재"}</x:definedName>
    <x:definedName name="송전산출" hidden="1">{#N/A,#N/A,FALSE,"현장 NCR 분석";#N/A,#N/A,FALSE,"현장품질감사";#N/A,#N/A,FALSE,"현장품질감사"}</x:definedName>
    <x:definedName name="승용교" hidden="1">{#N/A,#N/A,FALSE,"2~8번"}</x:definedName>
    <x:definedName name="시중단가" hidden="1">{"'단계별시설공사비'!$A$3:$K$51"}</x:definedName>
    <x:definedName name="식재이식삽도" hidden="1">{#N/A,#N/A,FALSE,"운반시간"}</x:definedName>
    <x:definedName name="신성" hidden="1">{#N/A,#N/A,TRUE,"손익보고"}</x:definedName>
    <x:definedName name="신축공사" hidden="1">{"'단계별시설공사비'!$A$3:$K$51"}</x:definedName>
    <x:definedName name="ㅇ" hidden="1">{#N/A,#N/A,FALSE,"조골재"}</x:definedName>
    <x:definedName name="ㅇㄴㄹㄹㄴㄹㄹ" hidden="1">{#N/A,#N/A,FALSE,"운반시간"}</x:definedName>
    <x:definedName name="ㅇㄴㅁ" hidden="1">'[G:/울트라넷 2002/지자체/봉선택지-용선ic도로(01.30입찰f)/My Documents/KHDATA/관리청/원남-울진/원남울진낙찰내역(99.4.13 부산청).xls]실행철강하도'!$A$1:$A$4</x:definedName>
    <x:definedName name="ㅇㄹ" hidden="1">{#N/A,#N/A,FALSE,"조골재"}</x:definedName>
    <x:definedName name="ㅇㄹㄹ" hidden="1">#REF!</x:definedName>
    <x:definedName name="ㅇㄹㄹㄴㅇㄹㅇㄹㄴㅇ" hidden="1">'[C:/지우지마세요/Documents/In/로컬 디스크 (D)/hb/삼산1지구(실시)/주공수량/일위대가9803.xls]조명시설'!#REF!</x:definedName>
    <x:definedName name="ㅇㄹㄹㅇ" hidden="1">{#N/A,#N/A,FALSE,"2~8번"}</x:definedName>
    <x:definedName name="ㅇㄹㅇ" hidden="1">{#N/A,#N/A,FALSE,"운반시간"}</x:definedName>
    <x:definedName name="ㅇ러" hidden="1">{#N/A,#N/A,FALSE,"단가표지"}</x:definedName>
    <x:definedName name="ㅇ러알ㅇㄹㅇㄹ" hidden="1">'[C:/지우지마세요/Documents/공용/로컬 디스크 (e)/WINDOWS/Temp/Book2.xls]Sheet1'!#REF!</x:definedName>
    <x:definedName name="ㅇㅇ" hidden="1">{#N/A,#N/A,FALSE,"현장 NCR 분석";#N/A,#N/A,FALSE,"현장품질감사";#N/A,#N/A,FALSE,"현장품질감사"}</x:definedName>
    <x:definedName name="ㅇㅇㄹ" hidden="1">#REF!</x:definedName>
    <x:definedName name="ㅇㅇㅇㅇ" hidden="1">'[C:/지우지마세요/Documents/송현용/프로젝트/hb/삼산1지구(실시)/주공수량/일위대가9803.xls]조명시설'!#REF!</x:definedName>
    <x:definedName name="ㅇㅇㅇㅇㅇㅇ" hidden="1">{#N/A,#N/A,FALSE,"조골재"}</x:definedName>
    <x:definedName name="ㅇㅊㅍㅍㅊㅌㅍㅊㅌㅍㅌ" hidden="1">'[C:/지우지마세요/Documents/In/로컬 디스크 (D)/hb/삼산1지구(실시)/주공수량/일위대가9803.xls]조명시설'!#REF!</x:definedName>
    <x:definedName name="아마" hidden="1">{#N/A,#N/A,FALSE,"현장 NCR 분석";#N/A,#N/A,FALSE,"현장품질감사";#N/A,#N/A,FALSE,"현장품질감사"}</x:definedName>
    <x:definedName name="아마로드" hidden="1">{#N/A,#N/A,FALSE,"현장 NCR 분석";#N/A,#N/A,FALSE,"현장품질감사";#N/A,#N/A,FALSE,"현장품질감사"}</x:definedName>
    <x:definedName name="아사" hidden="1">{#N/A,#N/A,FALSE,"구조1"}</x:definedName>
    <x:definedName name="아스콘2" hidden="1">'[C:/지우지마세요/Documents/송현용/프로젝트/hb/삼산1지구(실시)/주공수량/일위대가9803.xls]조명시설'!#REF!</x:definedName>
    <x:definedName name="아스콘깨기" hidden="1">{#N/A,#N/A,FALSE,"골재소요량";#N/A,#N/A,FALSE,"골재소요량"}</x:definedName>
    <x:definedName name="아아" hidden="1">{#N/A,#N/A,FALSE,"단가표지"}</x:definedName>
    <x:definedName name="아아.엉ㅇ." hidden="1">{#N/A,#N/A,FALSE,"조골재"}</x:definedName>
    <x:definedName name="암거날개벽" hidden="1">'[A:/MSOFFICE/Excel/DATA1/DDD.XLS]덕전리'!#REF!</x:definedName>
    <x:definedName name="애자" hidden="1">{#N/A,#N/A,FALSE,"현장 NCR 분석";#N/A,#N/A,FALSE,"현장품질감사";#N/A,#N/A,FALSE,"현장품질감사"}</x:definedName>
    <x:definedName name="양식" hidden="1">{#N/A,#N/A,FALSE,"이정표"}</x:definedName>
    <x:definedName name="역T형" hidden="1">{#N/A,#N/A,FALSE,"2~8번"}</x:definedName>
    <x:definedName name="연봉">'[G:/BAE/용역입찰/번역물/벽산빌딩/사업장/로담코타워/월말보고서/MJR/공유/로담코총괄제안견적3.XLS]인원계획-미화'!#REF!</x:definedName>
    <x:definedName name="염색기술3" hidden="1">{#N/A,#N/A,TRUE,"손익보고"}</x:definedName>
    <x:definedName name="예산" hidden="1">{#N/A,#N/A,FALSE,"현장 NCR 분석";#N/A,#N/A,FALSE,"현장품질감사";#N/A,#N/A,FALSE,"현장품질감사"}</x:definedName>
    <x:definedName name="오" hidden="1">'[G:/울트라넷 2002/지자체/봉선택지-용선ic도로(01.30입찰f)/My Documents/Khdata99/관리청/서울/강변북로/My Documents/KHDATA/관리청/원남-울진/원남울진낙찰내역(99.4.13 부산청).xls]실행철강하도'!$A$1:$A$4</x:definedName>
    <x:definedName name="옹벽수량집계표총괄" hidden="1">{#N/A,#N/A,FALSE,"혼합골재"}</x:definedName>
    <x:definedName name="운반중량1" hidden="1">#REF!</x:definedName>
    <x:definedName name="원남내역" hidden="1">'[G:/울트라넷 2002/지자체/봉선택지-용선ic도로(01.30입찰f)/My Documents/Khdata99/관리청/서울/강변북로/My Documents/KHDATA/한국전력/신성남-금곡/신성남투찰내역(1번내역)(2)/KHDATA/관리청/원남-울진/원남울진낙찰내역(99.4.13 부산청).xls]실행철강하도'!$A$1:$A$4</x:definedName>
    <x:definedName name="이" hidden="1">{#N/A,#N/A,FALSE,"명세표"}</x:definedName>
    <x:definedName name="이가" hidden="1">{"'Firr(선)'!$AS$1:$AY$62","'Firr(사)'!$AS$1:$AY$62","'Firr(회)'!$AS$1:$AY$62","'Firr(선)'!$L$1:$V$62","'Firr(사)'!$L$1:$V$62","'Firr(회)'!$L$1:$V$62"}</x:definedName>
    <x:definedName name="이동" hidden="1">{#N/A,#N/A,FALSE,"조골재"}</x:definedName>
    <x:definedName name="이름1" hidden="1">{#N/A,#N/A,FALSE,"명세표"}</x:definedName>
    <x:definedName name="이릉" hidden="1">#REF!</x:definedName>
    <x:definedName name="이승용" hidden="1">{"'Firr(선)'!$AS$1:$AY$62","'Firr(사)'!$AS$1:$AY$62","'Firr(회)'!$AS$1:$AY$62","'Firr(선)'!$L$1:$V$62","'Firr(사)'!$L$1:$V$62","'Firr(회)'!$L$1:$V$62"}</x:definedName>
    <x:definedName name="이정" hidden="1">{#N/A,#N/A,FALSE,"2~8번"}</x:definedName>
    <x:definedName name="이종훈" hidden="1">'[C:/지우지마세요/Documents/김경만/D/pjt-2002/평화의댐/예산서(일위대가,댐)/감리작업/시공계획.xls]전기'!$A$4:$A$163</x:definedName>
    <x:definedName name="일반부" hidden="1">{#N/A,#N/A,FALSE,"조골재"}</x:definedName>
    <x:definedName name="일산219" hidden="1">{#N/A,#N/A,FALSE,"혼합골재"}</x:definedName>
    <x:definedName name="일집" hidden="1">#REF!</x:definedName>
    <x:definedName name="임시1" hidden="1">{#N/A,#N/A,FALSE,"전력간선"}</x:definedName>
    <x:definedName name="임시2" hidden="1">{#N/A,#N/A,FALSE,"전력간선"}</x:definedName>
    <x:definedName name="ㅈ" hidden="1">{#N/A,#N/A,FALSE,"명세표"}</x:definedName>
    <x:definedName name="ㅈㄱ" hidden="1">{#N/A,#N/A,FALSE,"조골재"}</x:definedName>
    <x:definedName name="ㅈㄷ" hidden="1">{#N/A,#N/A,FALSE,"혼합골재"}</x:definedName>
    <x:definedName name="ㅈㅈㅈㅈ" hidden="1">{#N/A,#N/A,FALSE,"명세표"}</x:definedName>
    <x:definedName name="자미" hidden="1">{#N/A,#N/A,FALSE,"명세표"}</x:definedName>
    <x:definedName name="전기기" hidden="1">'[C:/지우지마세요/Documents/Sin/바탕 화면/센텀중/전기내역서/전기관급.xls]내역서'!#REF!</x:definedName>
    <x:definedName name="전서오" hidden="1">{#N/A,#N/A,FALSE,"현장 NCR 분석";#N/A,#N/A,FALSE,"현장품질감사";#N/A,#N/A,FALSE,"현장품질감사"}</x:definedName>
    <x:definedName name="전선"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x:definedName>
    <x:definedName name="전선조장" hidden="1">#REF!</x:definedName>
    <x:definedName name="전시장비노임단가" hidden="1">{"SJ - 기본 보기",#N/A,FALSE,"공사별 외주견적"}</x:definedName>
    <x:definedName name="절단" hidden="1">{#N/A,#N/A,FALSE,"골재소요량";#N/A,#N/A,FALSE,"골재소요량"}</x:definedName>
    <x:definedName name="접지재" hidden="1">{#N/A,#N/A,TRUE,"공종단가";#N/A,#N/A,TRUE,"Mtr단가";#N/A,#N/A,TRUE,"170GIS단가";#N/A,#N/A,TRUE,"258GIS단가";#N/A,#N/A,TRUE,"잡단가A";#N/A,#N/A,TRUE,"잡단가B";#N/A,#N/A,TRUE,"잡단가C";#N/A,#N/A,TRUE,"토목방재단가";#N/A,#N/A,TRUE,"MTR품";#N/A,#N/A,TRUE,"170GIS품";#N/A,#N/A,TRUE,"25.8GIS품";#N/A,#N/A,TRUE,"잡설비품";#N/A,#N/A,TRUE,"토목방재";#N/A,#N/A,TRUE,"시중노임"}</x:definedName>
    <x:definedName name="정산기초1" hidden="1">{#N/A,#N/A,FALSE,"현장 NCR 분석";#N/A,#N/A,FALSE,"현장품질감사";#N/A,#N/A,FALSE,"현장품질감사"}</x:definedName>
    <x:definedName name="정산기초11" hidden="1">{#N/A,#N/A,FALSE,"현장 NCR 분석";#N/A,#N/A,FALSE,"현장품질감사";#N/A,#N/A,FALSE,"현장품질감사"}</x:definedName>
    <x:definedName name="정산설명1" hidden="1">{#N/A,#N/A,FALSE,"현장 NCR 분석";#N/A,#N/A,FALSE,"현장품질감사";#N/A,#N/A,FALSE,"현장품질감사"}</x:definedName>
    <x:definedName name="정산집계표" hidden="1">{#N/A,#N/A,FALSE,"현장 NCR 분석";#N/A,#N/A,FALSE,"현장품질감사";#N/A,#N/A,FALSE,"현장품질감사"}</x:definedName>
    <x:definedName name="제" hidden="1">'[C:/지우지마세요/Documents/김경순/대전 EXPO/hb/삼산1지구(실시)/주공수량/일위대가9803.xls]조명시설'!#REF!</x:definedName>
    <x:definedName name="제출문" hidden="1">{#N/A,#N/A,FALSE,"현장 NCR 분석";#N/A,#N/A,FALSE,"현장품질감사";#N/A,#N/A,FALSE,"현장품질감사"}</x:definedName>
    <x:definedName name="조정단가1" hidden="1">{#N/A,#N/A,FALSE,"현장 NCR 분석";#N/A,#N/A,FALSE,"현장품질감사";#N/A,#N/A,FALSE,"현장품질감사"}</x:definedName>
    <x:definedName name="조정단가2" hidden="1">{#N/A,#N/A,FALSE,"현장 NCR 분석";#N/A,#N/A,FALSE,"현장품질감사";#N/A,#N/A,FALSE,"현장품질감사"}</x:definedName>
    <x:definedName name="조정요율" hidden="1">#REF!</x:definedName>
    <x:definedName name="조조" hidden="1">{"'Firr(선)'!$AS$1:$AY$62","'Firr(사)'!$AS$1:$AY$62","'Firr(회)'!$AS$1:$AY$62","'Firr(선)'!$L$1:$V$62","'Firr(사)'!$L$1:$V$62","'Firr(회)'!$L$1:$V$62"}</x:definedName>
    <x:definedName name="조차장" hidden="1">{#N/A,#N/A,FALSE,"명세표"}</x:definedName>
    <x:definedName name="조효" hidden="1">{"'Firr(선)'!$AS$1:$AY$62","'Firr(사)'!$AS$1:$AY$62","'Firr(회)'!$AS$1:$AY$62","'Firr(선)'!$L$1:$V$62","'Firr(사)'!$L$1:$V$62","'Firr(회)'!$L$1:$V$62"}</x:definedName>
    <x:definedName name="조효석" hidden="1">{"'Firr(선)'!$AS$1:$AY$62","'Firr(사)'!$AS$1:$AY$62","'Firr(회)'!$AS$1:$AY$62","'Firr(선)'!$L$1:$V$62","'Firr(사)'!$L$1:$V$62","'Firr(회)'!$L$1:$V$62"}</x:definedName>
    <x:definedName name="지시부" hidden="1">{#N/A,#N/A,FALSE,"현장 NCR 분석";#N/A,#N/A,FALSE,"현장품질감사";#N/A,#N/A,FALSE,"현장품질감사"}</x:definedName>
    <x:definedName name="지중" hidden="1">{#N/A,#N/A,FALSE,"명세표"}</x:definedName>
    <x:definedName name="직매54P" hidden="1">{#N/A,#N/A,TRUE,"토적및재료집계";#N/A,#N/A,TRUE,"토적및재료집계";#N/A,#N/A,TRUE,"단위량"}</x:definedName>
    <x:definedName name="진" hidden="1">{#N/A,#N/A,FALSE,"2~8번"}</x:definedName>
    <x:definedName name="진입로측량1" hidden="1">#REF!</x:definedName>
    <x:definedName name="집계" hidden="1">{#N/A,#N/A,FALSE,"명세표"}</x:definedName>
    <x:definedName name="집계표" hidden="1">{#N/A,#N/A,FALSE,"전력간선"}</x:definedName>
    <x:definedName name="집수정조서" hidden="1">{#N/A,#N/A,FALSE,"2~8번"}</x:definedName>
    <x:definedName name="차차" hidden="1">'[C:/지우지마세요/Documents/김재봉/PROJECT/hb/삼산1지구(실시)/주공수량/일위대가9803.xls]조명시설'!#REF!</x:definedName>
    <x:definedName name="착공계갑지" hidden="1">{#N/A,#N/A,FALSE,"배수2"}</x:definedName>
    <x:definedName name="찰샇기" hidden="1">#REF!</x:definedName>
    <x:definedName name="천연공사갑지" hidden="1">#REF!</x:definedName>
    <x:definedName name="철거2" hidden="1">{#N/A,#N/A,FALSE,"현장 NCR 분석";#N/A,#N/A,FALSE,"현장품질감사";#N/A,#N/A,FALSE,"현장품질감사"}</x:definedName>
    <x:definedName name="철거기벼" hidden="1">#REF!</x:definedName>
    <x:definedName name="철거도" hidden="1">{"'Firr(선)'!$AS$1:$AY$62","'Firr(사)'!$AS$1:$AY$62","'Firr(회)'!$AS$1:$AY$62","'Firr(선)'!$L$1:$V$62","'Firr(사)'!$L$1:$V$62","'Firr(회)'!$L$1:$V$62"}</x:definedName>
    <x:definedName name="철근자료" hidden="1">#REF!</x:definedName>
    <x:definedName name="철탑철거" hidden="1">{#N/A,#N/A,FALSE,"현장 NCR 분석";#N/A,#N/A,FALSE,"현장품질감사";#N/A,#N/A,FALSE,"현장품질감사"}</x:definedName>
    <x:definedName name="철탑철거2" hidden="1">{#N/A,#N/A,FALSE,"현장 NCR 분석";#N/A,#N/A,FALSE,"현장품질감사";#N/A,#N/A,FALSE,"현장품질감사"}</x:definedName>
    <x:definedName name="총괄집계" hidden="1">{#N/A,#N/A,FALSE,"명세표"}</x:definedName>
    <x:definedName name="총괄표1" hidden="1">#REF!</x:definedName>
    <x:definedName name="칠곡" hidden="1">{#N/A,#N/A,TRUE,"손익보고"}</x:definedName>
    <x:definedName name="ㅋ" hidden="1">{#N/A,#N/A,FALSE,"조골재"}</x:definedName>
    <x:definedName name="ㅋㅁ" hidden="1">{#N/A,#N/A,FALSE,"명세표"}</x:definedName>
    <x:definedName name="ㅋㅋ" hidden="1">{#N/A,#N/A,FALSE,"조골재"}</x:definedName>
    <x:definedName name="ㅋㅋㅋ" hidden="1">{#N/A,#N/A,FALSE,"명세표"}</x:definedName>
    <x:definedName name="ㅋㅋㅋㅋㅋㅋㅋㅋ" hidden="1">{#N/A,#N/A,FALSE,"2~8번"}</x:definedName>
    <x:definedName name="카믹서별표" hidden="1">#REF!</x:definedName>
    <x:definedName name="케이블간지" hidden="1">{#N/A,#N/A,TRUE,"토적및재료집계";#N/A,#N/A,TRUE,"토적및재료집계";#N/A,#N/A,TRUE,"단위량"}</x:definedName>
    <x:definedName name="ㅌ" hidden="1">{#N/A,#N/A,FALSE,"2~8번"}</x:definedName>
    <x:definedName name="ㅌㄹ" hidden="1">{#N/A,#N/A,FALSE,"현장 NCR 분석";#N/A,#N/A,FALSE,"현장품질감사";#N/A,#N/A,FALSE,"현장품질감사"}</x:definedName>
    <x:definedName name="ㅌㅇㅇㅇㅇㅇㅇㅇㅇㅇㅇㅇㅇㅇㅇㅇㅇㅇㅇㅇㅇㅇㅇㅇㅇㅇㅇㅇㅇㅇㅇㅇㅇㅇㅇㅇ" hidden="1">{#N/A,#N/A,FALSE,"운반시간"}</x:definedName>
    <x:definedName name="특수별표" hidden="1">#REF!</x:definedName>
    <x:definedName name="ㅍ" hidden="1">{#N/A,#N/A,FALSE,"명세표"}</x:definedName>
    <x:definedName name="ㅍㅍ" hidden="1">{#N/A,#N/A,TRUE,"토적및재료집계";#N/A,#N/A,TRUE,"토적및재료집계";#N/A,#N/A,TRUE,"단위량"}</x:definedName>
    <x:definedName name="파일" hidden="1">#REF!</x:definedName>
    <x:definedName name="판넬" hidden="1">{"'단계별시설공사비'!$A$3:$K$51"}</x:definedName>
    <x:definedName name="페이지" hidden="1">{"'Firr(선)'!$AS$1:$AY$62","'Firr(사)'!$AS$1:$AY$62","'Firr(회)'!$AS$1:$AY$62","'Firr(선)'!$L$1:$V$62","'Firr(사)'!$L$1:$V$62","'Firr(회)'!$L$1:$V$62"}</x:definedName>
    <x:definedName name="포장조서2" hidden="1">{#N/A,#N/A,FALSE,"골재소요량";#N/A,#N/A,FALSE,"골재소요량"}</x:definedName>
    <x:definedName name="표지2" hidden="1">#REF!</x:definedName>
    <x:definedName name="품셈내역" hidden="1">{#N/A,#N/A,FALSE,"현장 NCR 분석";#N/A,#N/A,FALSE,"현장품질감사";#N/A,#N/A,FALSE,"현장품질감사"}</x:definedName>
    <x:definedName name="풍전2" hidden="1">{#N/A,#N/A,TRUE,"손익보고"}</x:definedName>
    <x:definedName name="ㅎ5" hidden="1">{#N/A,#N/A,FALSE,"골재소요량";#N/A,#N/A,FALSE,"골재소요량"}</x:definedName>
    <x:definedName name="ㅎ노ㅠ" hidden="1">{#N/A,#N/A,FALSE,"배수1"}</x:definedName>
    <x:definedName name="ㅎㄶ" hidden="1">{#N/A,#N/A,FALSE,"속도"}</x:definedName>
    <x:definedName name="ㅎㅀㄹ" hidden="1">{#N/A,#N/A,FALSE,"운반시간"}</x:definedName>
    <x:definedName name="하하하" hidden="1">{#N/A,#N/A,FALSE,"명세표"}</x:definedName>
    <x:definedName name="한동" hidden="1">{#N/A,#N/A,FALSE,"단가표지"}</x:definedName>
    <x:definedName name="한전수" hidden="1">{#N/A,#N/A,FALSE,"명세표"}</x:definedName>
    <x:definedName name="항공장애구" hidden="1">{#N/A,#N/A,FALSE,"현장 NCR 분석";#N/A,#N/A,FALSE,"현장품질감사";#N/A,#N/A,FALSE,"현장품질감사"}</x:definedName>
    <x:definedName name="호호호" hidden="1">{#N/A,#N/A,FALSE,"현장 NCR 분석";#N/A,#N/A,FALSE,"현장품질감사";#N/A,#N/A,FALSE,"현장품질감사"}</x:definedName>
    <x:definedName name="홍ㄹㄴㄷㄱ" hidden="1">#REF!</x:definedName>
    <x:definedName name="홓" hidden="1">{#N/A,#N/A,FALSE,"조골재"}</x:definedName>
    <x:definedName name="효석" hidden="1">{"'Firr(선)'!$AS$1:$AY$62","'Firr(사)'!$AS$1:$AY$62","'Firr(회)'!$AS$1:$AY$62","'Firr(선)'!$L$1:$V$62","'Firr(사)'!$L$1:$V$62","'Firr(회)'!$L$1:$V$62"}</x:definedName>
    <x:definedName name="희성" hidden="1">{#N/A,#N/A,FALSE,"명세표"}</x:definedName>
    <x:definedName name="ㅏ" hidden="1">{#N/A,#N/A,FALSE,"운반시간"}</x:definedName>
    <x:definedName name="ㅏㅏㅏ" hidden="1">{#N/A,#N/A,FALSE,"명세표"}</x:definedName>
    <x:definedName name="ㅏㅓ" hidden="1">{#N/A,#N/A,FALSE,"골재소요량";#N/A,#N/A,FALSE,"골재소요량"}</x:definedName>
    <x:definedName name="ㅏㅓㅏ" hidden="1">{#N/A,#N/A,FALSE,"단가표지"}</x:definedName>
    <x:definedName name="ㅏㅓㅏㅓ" hidden="1">{#N/A,#N/A,FALSE,"2~8번"}</x:definedName>
    <x:definedName name="ㅑ" hidden="1">{#N/A,#N/A,FALSE,"조골재"}</x:definedName>
    <x:definedName name="ㅓ7" hidden="1">{#N/A,#N/A,FALSE,"단가표지"}</x:definedName>
    <x:definedName name="ㅓㄴㅇ러" hidden="1">{#N/A,#N/A,FALSE,"골재소요량";#N/A,#N/A,FALSE,"골재소요량"}</x:definedName>
    <x:definedName name="ㅓㅏ" hidden="1">{#N/A,#N/A,FALSE,"골재소요량";#N/A,#N/A,FALSE,"골재소요량"}</x:definedName>
    <x:definedName name="ㅓㅏㅓ" hidden="1">{#N/A,#N/A,FALSE,"조골재"}</x:definedName>
    <x:definedName name="ㅓㅓㅗ" hidden="1">{#N/A,#N/A,FALSE,"조골재"}</x:definedName>
    <x:definedName name="ㅓㅗㅓ" hidden="1">{#N/A,#N/A,FALSE,"2~8번"}</x:definedName>
    <x:definedName name="ㅔ3" hidden="1">{#N/A,#N/A,FALSE,"배수1"}</x:definedName>
    <x:definedName name="ㅔㅔ" hidden="1">{#N/A,#N/A,FALSE,"명세표"}</x:definedName>
    <x:definedName name="ㅗㅎ롷ㄹㄴ호롷ㄹㄴ" hidden="1">{#N/A,#N/A,FALSE,"현장 NCR 분석";#N/A,#N/A,FALSE,"현장품질감사";#N/A,#N/A,FALSE,"현장품질감사"}</x:definedName>
    <x:definedName name="ㅗ호" hidden="1">{#N/A,#N/A,FALSE,"조골재"}</x:definedName>
    <x:definedName name="ㅗㅓ" hidden="1">{#N/A,#N/A,FALSE,"조골재"}</x:definedName>
    <x:definedName name="ㅗㅓㅗ" hidden="1">{#N/A,#N/A,FALSE,"골재소요량";#N/A,#N/A,FALSE,"골재소요량"}</x:definedName>
    <x:definedName name="ㅗㅗ" hidden="1">{#N/A,#N/A,FALSE,"명세표"}</x:definedName>
    <x:definedName name="ㅗㅗㅗㅗㅗ" hidden="1">{#N/A,#N/A,FALSE,"현장 NCR 분석";#N/A,#N/A,FALSE,"현장품질감사";#N/A,#N/A,FALSE,"현장품질감사"}</x:definedName>
    <x:definedName name="ㅘㅓ" hidden="1">{#N/A,#N/A,FALSE,"운반시간"}</x:definedName>
    <x:definedName name="ㅜ" hidden="1">{#N/A,#N/A,FALSE,"명세표"}</x:definedName>
    <x:definedName name="ㅠ뮤ㅐ" hidden="1">#REF!</x:definedName>
    <x:definedName name="ㅠㅠㅠㅠㅠㅠ" hidden="1">{#N/A,#N/A,FALSE,"운반시간"}</x:definedName>
    <x:definedName name="ㅡ" hidden="1">{#N/A,#N/A,FALSE,"2~8번"}</x:definedName>
    <x:definedName name="ㅡㅡ" hidden="1">{#N/A,#N/A,FALSE,"명세표"}</x:definedName>
    <x:definedName name="ㅣ" hidden="1">'[C:/지우지마세요/Documents/송현용/프로젝트/hb/삼산1지구(실시)/주공수량/일위대가9803.xls]조명시설'!#REF!</x:definedName>
    <x:definedName name="ㅣㅏㅓ" hidden="1">{#N/A,#N/A,FALSE,"운반시간"}</x:definedName>
    <x:definedName name="ㅣㅣㅣ" hidden="1">'[C:/지우지마세요/Documents/송현용/프로젝트/hb/삼산1지구(실시)/주공수량/일위대가9803.xls]조명시설'!#REF!</x:definedName>
    <x:definedName name="ㅣㅣㅣㅣ" hidden="1">'[C:/지우지마세요/Documents/송현용/프로젝트/hb/삼산1지구(실시)/주공수량/일위대가9803.xls]조명시설'!#REF!</x:definedName>
    <x:definedName name="ㅣㅣㅣㅣㅣ" hidden="1">'[C:/지우지마세요/Documents/송현용/프로젝트/hb/삼산1지구(실시)/주공수량/일위대가9803.xls]조명시설'!#REF!</x:definedName>
    <x:definedName name="ㅣㅣㅣㅣㅣㅣ" hidden="1">'[C:/지우지마세요/Documents/송현용/프로젝트/hb/삼산1지구(실시)/주공수량/일위대가9803.xls]조명시설'!#REF!</x:definedName>
    <x:definedName name="_xlnm.Print_Area">#REF!</x:definedName>
    <x:definedName name="_xlnm.Print_Area" localSheetId="1">공종별집계표!$A$1:$M$27</x:definedName>
    <x:definedName name="_xlnm.Print_Area" localSheetId="2">공종별내역서!$A$1:$M$219</x:definedName>
    <x:definedName name="_xlnm.Print_Titles" localSheetId="0">원가계산서!$1:$3</x:definedName>
    <x:definedName name="_xlnm.Print_Titles" localSheetId="1">공종별집계표!$1:$4</x:definedName>
    <x:definedName name="_xlnm.Print_Titles" localSheetId="2">공종별내역서!$1:$3</x:definedName>
  </x:definedNames>
  <x:calcPr xmlns:mc="http://schemas.openxmlformats.org/markup-compatibility/2006" xmlns:hs="http://schemas.haansoft.com/office/spreadsheet/8.0" iterate="1"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<x:sst xmlns:r="http://schemas.openxmlformats.org/officeDocument/2006/relationships" xmlns:c="http://schemas.openxmlformats.org/drawingml/2006/chart" xmlns:x="http://schemas.openxmlformats.org/spreadsheetml/2006/main" count="1119" uniqueCount="365">
  <x:si>
    <x:t>공사명 : 중산고 교사동 복도바닥 교체 공사</x:t>
  </x:si>
  <x:si>
    <x:t>품      명</x:t>
  </x:si>
  <x:si>
    <x:t>경      비</x:t>
  </x:si>
  <x:si>
    <x:t>0101055B6A961CCDC0565281351C5748C4</x:t>
  </x:si>
  <x:si>
    <x:t>0101085B6A961CCDC0565281351C5748C4</x:t>
  </x:si>
  <x:si>
    <x:t>300*300*18t+바탕42t,(X13~X15,중앙화장실앞)</x:t>
  </x:si>
  <x:si>
    <x:t>마천석,300*30mm,모르타르30mm,지정용,(X13~X15,중앙화장실)</x:t>
  </x:si>
  <x:si>
    <x:t>5AD866A460B0590C41359B84D73C85</x:t>
  </x:si>
  <x:si>
    <x:t>5AD866A460B0590C41348BB20581D9</x:t>
  </x:si>
  <x:si>
    <x:t>5AD866A460B0590C41359B84D73C84</x:t>
  </x:si>
  <x:si>
    <x:t>5B6A961CCDC0565281351C5748C4</x:t>
  </x:si>
  <x:si>
    <x:t>5AD866A460B0590C41348BB20581DA</x:t>
  </x:si>
  <x:si>
    <x:t>5AD866A460B0590C41348BB20581DB</x:t>
  </x:si>
  <x:si>
    <x:t>5AD866A460B0590C41359B84D73C80</x:t>
  </x:si>
  <x:si>
    <x:t>5AD866A460B0590C41359B84D73C86</x:t>
  </x:si>
  <x:si>
    <x:t>5AD866A460B0590C41359B84D73C8F</x:t>
  </x:si>
  <x:si>
    <x:t>5AD866A460B0590C41359B84D73C8E</x:t>
  </x:si>
  <x:si>
    <x:t>5AD866A460B0590C41359AFD0581AA</x:t>
  </x:si>
  <x:si>
    <x:t>5AD99647C7305905F13A156D145679</x:t>
  </x:si>
  <x:si>
    <x:t>W1400*H2000, (X9~10,3학년교무실, 5층)</x:t>
  </x:si>
  <x:si>
    <x:t>5AD866A460B0590C41359AFD0581A9</x:t>
  </x:si>
  <x:si>
    <x:t>W1200*H1900, (X11,진학상담실, 5층)</x:t>
  </x:si>
  <x:si>
    <x:t>5AD866A460B0590C41359B84D73C81</x:t>
  </x:si>
  <x:si>
    <x:t>5AD9A6AD95405BD77139086E7687A3</x:t>
  </x:si>
  <x:si>
    <x:t>W300, 30t+바탕30t,(X13~X15,중앙화장실)</x:t>
  </x:si>
  <x:si>
    <x:t>바닥, 300*300,(X13~X15,중앙화장실앞)</x:t>
  </x:si>
  <x:si>
    <x:t>5AD96615A9C05770B1318EACEDF223</x:t>
  </x:si>
  <x:si>
    <x:t>5AD96615A9C05770B1318EACEDF221</x:t>
  </x:si>
  <x:si>
    <x:t>5AD83670027050E9C13811571D13FD</x:t>
  </x:si>
  <x:si>
    <x:t>5AD96615A9C05770B1318EACEDF225</x:t>
  </x:si>
  <x:si>
    <x:t>5AD96615A9C05541A13F019E153EEC</x:t>
  </x:si>
  <x:si>
    <x:t>5AD96615A9C05541A13F019E153DC5</x:t>
  </x:si>
  <x:si>
    <x:t>5AD96615AAE05C6F813DD87B05934A</x:t>
  </x:si>
  <x:si>
    <x:t>5AD96615A9C054BC81396E63DCA706</x:t>
  </x:si>
  <x:si>
    <x:t>5AD96615AF605D824131A64AA108BB</x:t>
  </x:si>
  <x:si>
    <x:t>5AD98658B2305095A13A2FC8F5FCAF</x:t>
  </x:si>
  <x:si>
    <x:t>5AD9A6AEBE005319F1394B928D99D6</x:t>
  </x:si>
  <x:si>
    <x:t>품질시험에필요한시설비용및검사기구의 검정교정비</x:t>
  </x:si>
  <x:si>
    <x:t>0101095A90C6D4E8405DAA713FA79349B8B3A0CD688B</x:t>
  </x:si>
  <x:si>
    <x:t>0101085DFD86FD84405004113DDBE370A95CB200B144</x:t>
  </x:si>
  <x:si>
    <x:t>0101065DD2B669E300568811387B5B619ADB01DDD44F</x:t>
  </x:si>
  <x:si>
    <x:t>0101085DFD86FD84405004113DDBE370A95CB200B146</x:t>
  </x:si>
  <x:si>
    <x:t>0101085DFD86FD84405004113DDBE370A95CB200B141</x:t>
  </x:si>
  <x:si>
    <x:t>0101085B6B2655876052C0B1342CE27B8CE4C4E3E610</x:t>
  </x:si>
  <x:si>
    <x:t>0101085B6B2655876052C0B1342CE27B8CE4C4E3E738</x:t>
  </x:si>
  <x:si>
    <x:t>0101085DFD86FD84405004113DDBE370A95CB200B147</x:t>
  </x:si>
  <x:si>
    <x:t>0101065DFD86FD83B05A50613B0CF1DD1A564EDAAB86</x:t>
  </x:si>
  <x:si>
    <x:t>상위공종</x:t>
  </x:si>
  <x:si>
    <x:t>TOTAL</x:t>
  </x:si>
  <x:si>
    <x:t>JUK10</x:t>
  </x:si>
  <x:si>
    <x:t>단  가</x:t>
  </x:si>
  <x:si>
    <x:t>JUK9</x:t>
  </x:si>
  <x:si>
    <x:t>공종구분</x:t>
  </x:si>
  <x:si>
    <x:t>JUK8</x:t>
  </x:si>
  <x:si>
    <x:t>재  료  비</x:t>
  </x:si>
  <x:si>
    <x:t>품목코드</x:t>
  </x:si>
  <x:si>
    <x:t>JUK5</x:t>
  </x:si>
  <x:si>
    <x:t>JUK7</x:t>
  </x:si>
  <x:si>
    <x:t>공종소계</x:t>
  </x:si>
  <x:si>
    <x:t>JUK2</x:t>
  </x:si>
  <x:si>
    <x:t>손료저장</x:t>
  </x:si>
  <x:si>
    <x:t>공종레벨</x:t>
  </x:si>
  <x:si>
    <x:t>JUK1</x:t>
  </x:si>
  <x:si>
    <x:t>JUK16</x:t>
  </x:si>
  <x:si>
    <x:t>010103</x:t>
  </x:si>
  <x:si>
    <x:t>JUK12</x:t>
  </x:si>
  <x:si>
    <x:t>고유번호</x:t>
  </x:si>
  <x:si>
    <x:t>JUK19</x:t>
  </x:si>
  <x:si>
    <x:t>JUK14</x:t>
  </x:si>
  <x:si>
    <x:t>준공청소</x:t>
  </x:si>
  <x:si>
    <x:t>0101</x:t>
  </x:si>
  <x:si>
    <x:t>JUK13</x:t>
  </x:si>
  <x:si>
    <x:t>JUK18</x:t>
  </x:si>
  <x:si>
    <x:t>3,4,5층</x:t>
  </x:si>
  <x:si>
    <x:t>JUK20</x:t>
  </x:si>
  <x:si>
    <x:t>010101</x:t>
  </x:si>
  <x:si>
    <x:t>JUK15</x:t>
  </x:si>
  <x:si>
    <x:t>벽 보양</x:t>
  </x:si>
  <x:si>
    <x:t>자재구분</x:t>
  </x:si>
  <x:si>
    <x:t>JUK11</x:t>
  </x:si>
  <x:si>
    <x:t>010104</x:t>
  </x:si>
  <x:si>
    <x:t>JUK17</x:t>
  </x:si>
  <x:si>
    <x:t>010102</x:t>
  </x:si>
  <x:si>
    <x:t>공종+자재</x:t>
  </x:si>
  <x:si>
    <x:t>점자블럭 철거</x:t>
  </x:si>
  <x:si>
    <x:t>010107</x:t>
  </x:si>
  <x:si>
    <x:t>압축강도</x:t>
  </x:si>
  <x:si>
    <x:t>010109</x:t>
  </x:si>
  <x:si>
    <x:t>010105</x:t>
  </x:si>
  <x:si>
    <x:t>품질검사비</x:t>
  </x:si>
  <x:si>
    <x:t>소    계</x:t>
  </x:si>
  <x:si>
    <x:t>시멘트운반</x:t>
  </x:si>
  <x:si>
    <x:t>010108</x:t>
  </x:si>
  <x:si>
    <x:t>그 밖의 비용</x:t>
  </x:si>
  <x:si>
    <x:t>40kg/포</x:t>
  </x:si>
  <x:si>
    <x:t>010106</x:t>
  </x:si>
  <x:si>
    <x:t>조사가격</x:t>
  </x:si>
  <x:si>
    <x:t>유통물가</x:t>
  </x:si>
  <x:si>
    <x:t>물가자료</x:t>
  </x:si>
  <x:si>
    <x:t>조달청가격</x:t>
  </x:si>
  <x:si>
    <x:t>거래가격</x:t>
  </x:si>
  <x:si>
    <x:t>JUK6</x:t>
  </x:si>
  <x:si>
    <x:t>JUK3</x:t>
  </x:si>
  <x:si>
    <x:t>금  액</x:t>
  </x:si>
  <x:si>
    <x:t>노  무  비</x:t>
  </x:si>
  <x:si>
    <x:t>비  고</x:t>
  </x:si>
  <x:si>
    <x:t>JUK4</x:t>
  </x:si>
  <x:si>
    <x:t>손료적용</x:t>
  </x:si>
  <x:si>
    <x:t>공종코드</x:t>
  </x:si>
  <x:si>
    <x:t>D1</x:t>
  </x:si>
  <x:si>
    <x:t>CK</x:t>
  </x:si>
  <x:si>
    <x:t>J</x:t>
  </x:si>
  <x:si>
    <x:t>B2</x:t>
  </x:si>
  <x:si>
    <x:t>CN</x:t>
  </x:si>
  <x:si>
    <x:t>C1</x:t>
  </x:si>
  <x:si>
    <x:t>DH</x:t>
  </x:si>
  <x:si>
    <x:t>C6</x:t>
  </x:si>
  <x:si>
    <x:t>D3</x:t>
  </x:si>
  <x:si>
    <x:t>S2</x:t>
  </x:si>
  <x:si>
    <x:t>CC</x:t>
  </x:si>
  <x:si>
    <x:t>I</x:t>
  </x:si>
  <x:si>
    <x:t>H</x:t>
  </x:si>
  <x:si>
    <x:t>A2</x:t>
  </x:si>
  <x:si>
    <x:t>CH</x:t>
  </x:si>
  <x:si>
    <x:t>C8</x:t>
  </x:si>
  <x:si>
    <x:t>D9</x:t>
  </x:si>
  <x:si>
    <x:t>CA</x:t>
  </x:si>
  <x:si>
    <x:t>...</x:t>
  </x:si>
  <x:si>
    <x:t>AS</x:t>
  </x:si>
  <x:si>
    <x:t>C2</x:t>
  </x:si>
  <x:si>
    <x:t>S1</x:t>
  </x:si>
  <x:si>
    <x:t>D</x:t>
  </x:si>
  <x:si>
    <x:t>B1</x:t>
  </x:si>
  <x:si>
    <x:t>CL</x:t>
  </x:si>
  <x:si>
    <x:t>CS</x:t>
  </x:si>
  <x:si>
    <x:t>R</x:t>
  </x:si>
  <x:si>
    <x:t>원내역</x:t>
  </x:si>
  <x:si>
    <x:t>DJ</x:t>
  </x:si>
  <x:si>
    <x:t>환율</x:t>
  </x:si>
  <x:si>
    <x:t>타이틀</x:t>
  </x:si>
  <x:si>
    <x:t>G</x:t>
  </x:si>
  <x:si>
    <x:t>DB</x:t>
  </x:si>
  <x:si>
    <x:t>단가명</x:t>
  </x:si>
  <x:si>
    <x:t>D2</x:t>
  </x:si>
  <x:si>
    <x:t>계</x:t>
  </x:si>
  <x:si>
    <x:t>포</x:t>
  </x:si>
  <x:si>
    <x:t>설정</x:t>
  </x:si>
  <x:si>
    <x:t>장</x:t>
  </x:si>
  <x:si>
    <x:t>보수</x:t>
  </x:si>
  <x:si>
    <x:t>일위</x:t>
  </x:si>
  <x:si>
    <x:t>변수</x:t>
  </x:si>
  <x:si>
    <x:t/>
  </x:si>
  <x:si>
    <x:t>M2</x:t>
  </x:si>
  <x:si>
    <x:t>단산</x:t>
  </x:si>
  <x:si>
    <x:t>석재</x:t>
  </x:si>
  <x:si>
    <x:t>7</x:t>
  </x:si>
  <x:si>
    <x:t>자재</x:t>
  </x:si>
  <x:si>
    <x:t>T</x:t>
  </x:si>
  <x:si>
    <x:t>식</x:t>
  </x:si>
  <x:si>
    <x:t>모래</x:t>
  </x:si>
  <x:si>
    <x:t>F</x:t>
  </x:si>
  <x:si>
    <x:t>적용율</x:t>
  </x:si>
  <x:si>
    <x:t>시멘트</x:t>
  </x:si>
  <x:si>
    <x:t>수량</x:t>
  </x:si>
  <x:si>
    <x:t>단위</x:t>
  </x:si>
  <x:si>
    <x:t>01</x:t>
  </x:si>
  <x:si>
    <x:t>TON</x:t>
  </x:si>
  <x:si>
    <x:t>회</x:t>
  </x:si>
  <x:si>
    <x:t>2</x:t>
  </x:si>
  <x:si>
    <x:t>M3</x:t>
  </x:si>
  <x:si>
    <x:t>개소</x:t>
  </x:si>
  <x:si>
    <x:t>C</x:t>
  </x:si>
  <x:si>
    <x:t>EA</x:t>
  </x:si>
  <x:si>
    <x:t>코드</x:t>
  </x:si>
  <x:si>
    <x:t>M</x:t>
  </x:si>
  <x:si>
    <x:t>A</x:t>
  </x:si>
  <x:si>
    <x:t>KG</x:t>
  </x:si>
  <x:si>
    <x:t>8</x:t>
  </x:si>
  <x:si>
    <x:t>CM</x:t>
  </x:si>
  <x:si>
    <x:t>E</x:t>
  </x:si>
  <x:si>
    <x:t>C5</x:t>
  </x:si>
  <x:si>
    <x:t>BS</x:t>
  </x:si>
  <x:si>
    <x:t>CD</x:t>
  </x:si>
  <x:si>
    <x:t>C4</x:t>
  </x:si>
  <x:si>
    <x:t>B</x:t>
  </x:si>
  <x:si>
    <x:t>C7</x:t>
  </x:si>
  <x:si>
    <x:t>CB</x:t>
  </x:si>
  <x:si>
    <x:t>A3</x:t>
  </x:si>
  <x:si>
    <x:t>CG</x:t>
  </x:si>
  <x:si>
    <x:t>A1</x:t>
  </x:si>
  <x:si>
    <x:t>이 Sheet는 수정하지 마십시요</x:t>
  </x:si>
  <x:si>
    <x:t>경              비</x:t>
  </x:si>
  <x:si>
    <x:t>이              윤</x:t>
  </x:si>
  <x:si>
    <x:t>XXXX-XXXX-XXXXXXXXX</x:t>
  </x:si>
  <x:si>
    <x:t>건설기계대여금지급보증서발급수수료</x:t>
  </x:si>
  <x:si>
    <x:t>(재료비+직노+경비) * 0.07%</x:t>
  </x:si>
  <x:si>
    <x:t>(재료비+직노+경비) * 0.3%</x:t>
  </x:si>
  <x:si>
    <x:t>바탕만들기+걸레받이용 페인트칠</x:t>
  </x:si>
  <x:si>
    <x:t>[ 합           계 ]</x:t>
  </x:si>
  <x:si>
    <x:t>[ 소          계 ]</x:t>
  </x:si>
  <x:si>
    <x:t>벽, PE필름,0.1mm*1겹</x:t>
  </x:si>
  <x:si>
    <x:t>품질관련 문서작성 및 관리 비용</x:t>
  </x:si>
  <x:si>
    <x:t>품질시험비의 100분의 1계상</x:t>
  </x:si>
  <x:si>
    <x:t>품질시험비의 100백의 3계상</x:t>
  </x:si>
  <x:si>
    <x:t>순   공   사   원   가</x:t>
  </x:si>
  <x:si>
    <x:t>구        성        비</x:t>
  </x:si>
  <x:si>
    <x:t>화강석 재료분리대(습식, 물갈기)</x:t>
  </x:si>
  <x:si>
    <x:t>품질시험인건비의 100백의 1계상</x:t>
  </x:si>
  <x:si>
    <x:t>원가계산서 연결금액</x:t>
  </x:si>
  <x:si>
    <x:t>규      격</x:t>
  </x:si>
  <x:si>
    <x:t>건축물 현장정리</x:t>
  </x:si>
  <x:si>
    <x:t>공 종 별 집 계 표</x:t>
  </x:si>
  <x:si>
    <x:t>가  설  공  사</x:t>
  </x:si>
  <x:si>
    <x:t>0101055AD866A460B0590C41348BB20581DB</x:t>
  </x:si>
  <x:si>
    <x:t>0101055AD866A460B0590C41348BB20581D9</x:t>
  </x:si>
  <x:si>
    <x:t>0101055AD866A460B0590C41359AFD0581AA</x:t>
  </x:si>
  <x:si>
    <x:t>0101055AD866A460B0590C41359B84D73C86</x:t>
  </x:si>
  <x:si>
    <x:t>0101055AD866A460B0590C41359B84D73C85</x:t>
  </x:si>
  <x:si>
    <x:t>0101055AD866A460B0590C41359B84D73C84</x:t>
  </x:si>
  <x:si>
    <x:t>0101055AD866A460B0590C41348BB20581DA</x:t>
  </x:si>
  <x:si>
    <x:t>5DD2B669E300568811387B5B619ADB01DDD44F</x:t>
  </x:si>
  <x:si>
    <x:t>0101085AD96615A9C05541A13F019E153DC5</x:t>
  </x:si>
  <x:si>
    <x:t>5DFD86FD83B05A50613B0CF1DD1A564EDAAB86</x:t>
  </x:si>
  <x:si>
    <x:t>5DFD86FD84405004113DDBE370A95CB200B141</x:t>
  </x:si>
  <x:si>
    <x:t>0101025AD98658B2305095A13A2FC8F5FCAF</x:t>
  </x:si>
  <x:si>
    <x:t>0101045AD866A460B0590C41359B84D73C8E</x:t>
  </x:si>
  <x:si>
    <x:t>0101035AD99647C7305905F13A156D145679</x:t>
  </x:si>
  <x:si>
    <x:t>0101025AD9A6AD95405BD77139086E7687A3</x:t>
  </x:si>
  <x:si>
    <x:t>0101045AD866A460B0590C41359B84D73C8F</x:t>
  </x:si>
  <x:si>
    <x:t>5DFD86FD84405004113DDBE370A95CB200B146</x:t>
  </x:si>
  <x:si>
    <x:t>5B6B2655876052C0B1342CE27B8CE4C4E3E738</x:t>
  </x:si>
  <x:si>
    <x:t>0101075AD83670027050E9C13811571D13FD</x:t>
  </x:si>
  <x:si>
    <x:t>5DFD86FD84405004113DDBE370A95CB200B147</x:t>
  </x:si>
  <x:si>
    <x:t>0101015AD96615AAE05C6F813DD87B05934A</x:t>
  </x:si>
  <x:si>
    <x:t>0101045AD866A460B0590C41359B84D73C80</x:t>
  </x:si>
  <x:si>
    <x:t>5B6B2655876052C0B1342CE27B8CE4C4E3E610</x:t>
  </x:si>
  <x:si>
    <x:t>0101015AD96615A9C054BC81396E63DCA706</x:t>
  </x:si>
  <x:si>
    <x:t>0101055AD866A460B0590C41359AFD0581A9</x:t>
  </x:si>
  <x:si>
    <x:t>0101015AD96615AF605D824131A64AA108BB</x:t>
  </x:si>
  <x:si>
    <x:t>0101045AD866A460B0590C41359B84D73C81</x:t>
  </x:si>
  <x:si>
    <x:t>0101085AD96615A9C05770B1318EACEDF225</x:t>
  </x:si>
  <x:si>
    <x:t>0101085AD96615A9C05770B1318EACEDF221</x:t>
  </x:si>
  <x:si>
    <x:t>0101085AD96615A9C05770B1318EACEDF223</x:t>
  </x:si>
  <x:si>
    <x:t>0101025AD9A6AEBE005319F1394B928D99D6</x:t>
  </x:si>
  <x:si>
    <x:t>5DFD86FD84405004113DDBE370A95CB200B144</x:t>
  </x:si>
  <x:si>
    <x:t>0101085AD96615A9C05541A13F019E153EEC</x:t>
  </x:si>
  <x:si>
    <x:t>5A90C6D4E8405DAA713FA79349B8B3A0CD688B</x:t>
  </x:si>
  <x:si>
    <x:t>간  접  재  료  비</x:t>
  </x:si>
  <x:si>
    <x:t>직접노무비 * 3.595%</x:t>
  </x:si>
  <x:si>
    <x:t>임 금 채 권 부 담 금</x:t>
  </x:si>
  <x:si>
    <x:t>직  접  노  무  비</x:t>
  </x:si>
  <x:si>
    <x:t>공   급    가   액</x:t>
  </x:si>
  <x:si>
    <x:t>공 사 원 가 계 산 서</x:t>
  </x:si>
  <x:si>
    <x:t>도      급      액</x:t>
  </x:si>
  <x:si>
    <x:t>석  면  분  담  금</x:t>
  </x:si>
  <x:si>
    <x:t>직접노무비 * 17.5%</x:t>
  </x:si>
  <x:si>
    <x:t>고  용  보  험  료</x:t>
  </x:si>
  <x:si>
    <x:t>총   공   사    비</x:t>
  </x:si>
  <x:si>
    <x:t>부  가  가  치  세</x:t>
  </x:si>
  <x:si>
    <x:t>식수대 철거 후 재설치</x:t>
  </x:si>
  <x:si>
    <x:t>직접노무비 * 2.3%</x:t>
  </x:si>
  <x:si>
    <x:t>환  경  보  전  비</x:t>
  </x:si>
  <x:si>
    <x:t>직접노무비 * 4.75%</x:t>
  </x:si>
  <x:si>
    <x:t>노무비 * 0.006%</x:t>
  </x:si>
  <x:si>
    <x:t>1/8*16/12*25/20</x:t>
  </x:si>
  <x:si>
    <x:t>건강보험료 * 13.14%</x:t>
  </x:si>
  <x:si>
    <x:t>일  반  관  리  비</x:t>
  </x:si>
  <x:si>
    <x:t>(재료비+노무비) * 5%</x:t>
  </x:si>
  <x:si>
    <x:t>기   타    경   비</x:t>
  </x:si>
  <x:si>
    <x:t>산  재  보  험  료</x:t>
  </x:si>
  <x:si>
    <x:t>간  접  노  무  비</x:t>
  </x:si>
  <x:si>
    <x:t>비닐계타일 바닥몰탈 철거</x:t>
  </x:si>
  <x:si>
    <x:t>바닥, 32t+바탕28t포함</x:t>
  </x:si>
  <x:si>
    <x:t>모래, 세척사, 도착도</x:t>
  </x:si>
  <x:si>
    <x:t>01.교사동 복도바닥 교체</x:t>
  </x:si>
  <x:si>
    <x:t>L:30km, 덤프 8ton</x:t>
  </x:si>
  <x:si>
    <x:t>직  접  재  료  비</x:t>
  </x:si>
  <x:si>
    <x:t>테라죠판붙임(습식, 일반)</x:t>
  </x:si>
  <x:si>
    <x:t>가구책장류 철거 후 재설치</x:t>
  </x:si>
  <x:si>
    <x:t>싱크대 이설 후 재설치</x:t>
  </x:si>
  <x:si>
    <x:t>바닥, 3t, (4층)</x:t>
  </x:si>
  <x:si>
    <x:t>인력,L:70m, (4층)</x:t>
  </x:si>
  <x:si>
    <x:t>마천석 재료분리대 철거</x:t>
  </x:si>
  <x:si>
    <x:t>바닥, 바탕57t, (4층)</x:t>
  </x:si>
  <x:si>
    <x:t>인력,L:90m, (5층)</x:t>
  </x:si>
  <x:si>
    <x:t>인력,L:50m, (3층)</x:t>
  </x:si>
  <x:si>
    <x:t>바닥, 400*400*25mm, 모르타르 35mm</x:t>
  </x:si>
  <x:si>
    <x:t>합      계</x:t>
  </x:si>
  <x:si>
    <x:t>칠    공    사</x:t>
  </x:si>
  <x:si>
    <x:t>기  타  공  사</x:t>
  </x:si>
  <x:si>
    <x:t>돌    공    사</x:t>
  </x:si>
  <x:si>
    <x:t>테라죠타일 철거</x:t>
  </x:si>
  <x:si>
    <x:t>골    재    비</x:t>
  </x:si>
  <x:si>
    <x:t>거울 이설 후 재설치</x:t>
  </x:si>
  <x:si>
    <x:t>철거폐기물소운반</x:t>
  </x:si>
  <x:si>
    <x:t>비닐계타일 철거</x:t>
  </x:si>
  <x:si>
    <x:t>점자블럭(점형)</x:t>
  </x:si>
  <x:si>
    <x:t>철  거  공  사</x:t>
  </x:si>
  <x:si>
    <x:t>운    반    비</x:t>
  </x:si>
  <x:si>
    <x:t>품 질 관 리 비</x:t>
  </x:si>
  <x:si>
    <x:t>품질시험 재료비</x:t>
  </x:si>
  <x:si>
    <x:t>밀도 및 흡수율</x:t>
  </x:si>
  <x:si>
    <x:t>품질관련 교욱.훈련비</x:t>
  </x:si>
  <x:si>
    <x:t>품질시험 장비손료</x:t>
  </x:si>
  <x:si>
    <x:t>[품질관리 활동비]</x:t>
  </x:si>
  <x:si>
    <x:t>건설폐기물 상차비</x:t>
  </x:si>
  <x:si>
    <x:t>비      고</x:t>
  </x:si>
  <x:si>
    <x:t>건설폐재류 상차비</x:t>
  </x:si>
  <x:si>
    <x:t>비        목</x:t>
  </x:si>
  <x:si>
    <x:t>금      액</x:t>
  </x:si>
  <x:si>
    <x:t>노무비 * 1.01%</x:t>
  </x:si>
  <x:si>
    <x:t>작업설, 부산물(△)</x:t>
  </x:si>
  <x:si>
    <x:t>노   무   비</x:t>
  </x:si>
  <x:si>
    <x:t>재   료   비</x:t>
  </x:si>
  <x:si>
    <x:t>경        비</x:t>
  </x:si>
  <x:si>
    <x:t>노무비 * 3.56%</x:t>
  </x:si>
  <x:si>
    <x:t>공급가액 * 10%</x:t>
  </x:si>
  <x:si>
    <x:t>시간당 노임산출 계수</x:t>
  </x:si>
  <x:si>
    <x:t>퇴직  공제  부금비</x:t>
  </x:si>
  <x:si>
    <x:t>국민  연금  보험료</x:t>
  </x:si>
  <x:si>
    <x:t>산업안전보건관리비</x:t>
  </x:si>
  <x:si>
    <x:t>하도급지급보증수수료</x:t>
  </x:si>
  <x:si>
    <x:t>노무비 할증 계수</x:t>
  </x:si>
  <x:si>
    <x:t>국민  건강  보험료</x:t>
  </x:si>
  <x:si>
    <x:t>노무비 * 0.09%</x:t>
  </x:si>
  <x:si>
    <x:t>재료비 할증 계수</x:t>
  </x:si>
  <x:si>
    <x:t>노인장기요양보험료</x:t>
  </x:si>
  <x:si>
    <x:t>시간당 작업사이클</x:t>
  </x:si>
  <x:si>
    <x:t>경비 할증 계수</x:t>
  </x:si>
  <x:si>
    <x:t>내역단가 소수점처리</x:t>
  </x:si>
  <x:si>
    <x:t>일위대가내역소수점처리</x:t>
  </x:si>
  <x:si>
    <x:t>작 업 부 산 물</x:t>
  </x:si>
  <x:si>
    <x:t>외    자    재</x:t>
  </x:si>
  <x:si>
    <x:t>1회 사이클시간</x:t>
  </x:si>
  <x:si>
    <x:t>사 급 자 재 비</x:t>
  </x:si>
  <x:si>
    <x:t>내역금액소수점처리</x:t>
  </x:si>
  <x:si>
    <x:t>관 급 자 재 비</x:t>
  </x:si>
  <x:si>
    <x:t>900*600,(X22,미술교과실1,4층)</x:t>
  </x:si>
  <x:si>
    <x:t>중산고 교사동 복도바닥 교체 설계용역</x:t>
  </x:si>
  <x:si>
    <x:t>품질기술자 인건비의 100분의 1계상</x:t>
  </x:si>
  <x:si>
    <x:t>품질관리활동비 총액의 100분의 1계상</x:t>
  </x:si>
  <x:si>
    <x:t>붓칠 2회, con'c·mortar면</x:t>
  </x:si>
  <x:si>
    <x:t>인건비 및 공공요금의 100백의 1계상</x:t>
  </x:si>
  <x:si>
    <x:t>(노무비+경비+일반관리비) * 15%</x:t>
  </x:si>
  <x:si>
    <x:t>(재료비+직노+경비) * 0.081%</x:t>
  </x:si>
  <x:si>
    <x:t>(재료비+직노+관급자재비) * 3.11%</x:t>
  </x:si>
  <x:si>
    <x:t>내역,일위대가 품명,규격,단위 따로적용</x:t>
  </x:si>
  <x:si>
    <x:t>폐기물처리비</x:t>
  </x:si>
  <x:si>
    <x:t>확정내역</x:t>
  </x:si>
  <x:si>
    <x:t>계 * 8%</x:t>
  </x:si>
  <x:si>
    <x:t>시간당작업량</x:t>
  </x:si>
  <x:si>
    <x:t>TTTTT</x:t>
  </x:si>
  <x:si>
    <x:t>폐기물상차비</x:t>
  </x:si>
  <x:si>
    <x:t>품목코드형식</x:t>
  </x:si>
  <x:si>
    <x:t>공종구분명</x:t>
  </x:si>
  <x:si>
    <x:t>경비단가적용</x:t>
  </x:si>
  <x:si>
    <x:t>.....</x:t>
  </x:si>
  <x:si>
    <x:t>자재단가적용</x:t>
  </x:si>
  <x:si>
    <x:t>....</x:t>
  </x:si>
  <x:si>
    <x:t>공사구분</x:t>
  </x:si>
  <x:si>
    <x:t>원가비목코드</x:t>
  </x:si>
  <x:si>
    <x:t>단가 순서</x:t>
  </x:si>
  <x:si>
    <x:t>일반변수</x:t>
  </x:si>
  <x:si>
    <x:t>품질관리비</x:t>
  </x:si>
  <x:si>
    <x:t>[ 중산고 교사동 복도바닥 교체 공사 ]</x:t>
  </x:si>
</x:sst>
</file>

<file path=xl/styles.xml><?xml version="1.0" encoding="utf-8"?>
<x:styleSheet xmlns:r="http://schemas.openxmlformats.org/officeDocument/2006/relationships" xmlns:c="http://schemas.openxmlformats.org/drawingml/2006/chart" xmlns:x="http://schemas.openxmlformats.org/spreadsheetml/2006/main">
  <x:numFmts count="1">
    <x:numFmt numFmtId="164" formatCode="#,###"/>
  </x:numFmts>
  <x:fonts count="9">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6"/>
          <x:color rgb="ff000000"/>
          <x:b val="1"/>
          <x:u/>
          <hs:underlineType val="1"/>
          <hs:underlineShape val="solid"/>
          <hs:underlineColor rgb="ff000000"/>
        </x:font>
      </mc:Choice>
      <mc:Fallback>
        <x:font>
          <x:name val="맑은 고딕"/>
          <x:sz val="16"/>
          <x:color rgb="ff000000"/>
          <x:b val="1"/>
          <x:u/>
        </x:font>
      </mc:Fallback>
    </mc:AlternateContent>
    <x:font>
      <x:name val="맑은 고딕"/>
      <x:sz val="11"/>
      <x:color rgb="ff000000"/>
      <x:b val="1"/>
    </x:font>
    <x:font>
      <x:name val="맑은 고딕"/>
      <x:sz val="11"/>
      <x:color rgb="ffff0000"/>
    </x:font>
  </x:fonts>
  <x:fills count="4">
    <x:fill>
      <x:patternFill patternType="none"/>
    </x:fill>
    <x:fill>
      <x:patternFill patternType="gray125"/>
    </x:fill>
    <x:fill>
      <x:patternFill patternType="solid">
        <x:fgColor rgb="ffccffff"/>
        <x:bgColor indexed="64"/>
      </x:patternFill>
    </x:fill>
    <x:fill>
      <x:patternFill patternType="solid">
        <x:fgColor rgb="ffffffcc"/>
        <x:bgColor indexed="64"/>
      </x:patternFill>
    </x:fill>
  </x:fills>
  <x:borders count="5">
    <x:border>
      <x:left>
        <x:color rgb="ff000000"/>
      </x:left>
      <x:right>
        <x:color rgb="ff000000"/>
      </x:right>
      <x:top>
        <x:color auto="1"/>
      </x:top>
      <x:bottom>
        <x:color rgb="ff000000"/>
      </x:bottom>
    </x:border>
    <x:border>
      <x:left>
        <x:color auto="1"/>
      </x:left>
      <x:right style="thin">
        <x:color rgb="ffffffff"/>
      </x:right>
      <x:top>
        <x:color auto="1"/>
      </x:top>
      <x:bottom>
        <x:color auto="1"/>
      </x:bottom>
    </x:border>
    <x:border>
      <x:left style="thin">
        <x:color rgb="ffffffff"/>
      </x:left>
      <x:right style="thin">
        <x:color rgb="ffffffff"/>
      </x:right>
      <x:top>
        <x:color auto="1"/>
      </x:top>
      <x:bottom>
        <x:color auto="1"/>
      </x:bottom>
    </x:border>
    <x:border>
      <x:left style="thin">
        <x:color rgb="ffffffff"/>
      </x:left>
      <x:right>
        <x:color auto="1"/>
      </x:right>
      <x:top>
        <x:color auto="1"/>
      </x:top>
      <x:bottom>
        <x:color auto="1"/>
      </x:bottom>
    </x:border>
    <x:border>
      <x:left style="thin">
        <x:color auto="1"/>
      </x:left>
      <x:right style="thin">
        <x:color auto="1"/>
      </x:right>
      <x:top style="thin">
        <x:color auto="1"/>
      </x:top>
      <x:bottom style="thin">
        <x:color auto="1"/>
      </x:bottom>
    </x:border>
  </x:borders>
  <x:cellStyleXfs count="1">
    <x:xf numFmtId="0" fontId="0" fillId="0" borderId="0">
      <x:alignment horizontal="general" vertical="center"/>
    </x:xf>
  </x:cellStyleXfs>
  <x:cellXfs count="35">
    <x:xf numFmtId="0" fontId="0" fillId="0" borderId="0" xfId="0" applyNumberFormat="1">
      <x:alignment horizontal="general" vertical="center"/>
    </x:xf>
    <x:xf numFmtId="0" fontId="0" fillId="0" borderId="0" xfId="0" quotePrefix="1" applyNumberFormat="1">
      <x:alignment horizontal="general" vertical="center"/>
    </x:xf>
    <x:xf numFmtId="0" fontId="0" fillId="0" borderId="0" xfId="0" quotePrefix="1" applyNumberFormat="1" applyAlignment="1">
      <x:alignment horizontal="general" vertical="center"/>
    </x:xf>
    <x:xf numFmtId="0" fontId="0" fillId="0" borderId="0" xfId="0" applyNumberFormat="1" applyAlignment="1">
      <x:alignment horizontal="general" vertical="center"/>
    </x:xf>
    <mc:AlternateContent xmlns:mc="http://schemas.openxmlformats.org/markup-compatibility/2006">
      <mc:Choice xmlns:hs="http://schemas.haansoft.com/office/spreadsheet/8.0" Requires="hs">
        <x:xf numFmtId="0" fontId="6" fillId="0" borderId="0" xfId="0" quotePrefix="1" applyNumberFormat="1" applyFont="1" applyAlignment="1" hs:applyExtension="1">
          <x:alignment horizontal="centerContinuous" vertical="center"/>
          <hs:parashape hs:lineSpacingType="betweenLines" hs:lineSpacing="75" hs:breakNonLatinWord="breakWord" hs:breakLatinWord="keepWord" hs:condense="0" hs:textAlignment="baseLine"/>
        </x:xf>
      </mc:Choice>
      <mc:Fallback>
        <x:xf numFmtId="0" fontId="6" fillId="0" borderId="0" xfId="0" quotePrefix="1" applyNumberFormat="1" applyFont="1" applyAlignment="1">
          <x:alignment horizontal="centerContinuous" vertical="center"/>
        </x:xf>
      </mc:Fallback>
    </mc:AlternateContent>
    <mc:AlternateContent xmlns:mc="http://schemas.openxmlformats.org/markup-compatibility/2006">
      <mc:Choice xmlns:hs="http://schemas.haansoft.com/office/spreadsheet/8.0" Requires="hs">
        <x:xf numFmtId="0" fontId="6" fillId="0" borderId="0" xfId="0" applyNumberFormat="1" applyFont="1" applyAlignment="1" hs:applyExtension="1">
          <x:alignment horizontal="centerContinuous" vertical="center"/>
          <hs:parashape hs:lineSpacingType="betweenLines" hs:lineSpacing="75" hs:breakNonLatinWord="breakWord" hs:breakLatinWord="keepWord" hs:condense="0" hs:textAlignment="baseLine"/>
        </x:xf>
      </mc:Choice>
      <mc:Fallback>
        <x:xf numFmtId="0" fontId="6" fillId="0" borderId="0" xfId="0" applyNumberFormat="1" applyFont="1" applyAlignment="1">
          <x:alignment horizontal="centerContinuous" vertical="center"/>
        </x:xf>
      </mc:Fallback>
    </mc:AlternateContent>
    <x:xf numFmtId="0" fontId="0" fillId="0" borderId="1" xfId="0" quotePrefix="1"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7" fillId="0" borderId="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4" xfId="0" quotePrefix="1" applyNumberFormat="1" applyFont="1" applyBorder="1" applyAlignment="1">
          <x:alignment horizontal="center" vertical="center"/>
        </x:xf>
      </mc:Fallback>
    </mc:AlternateContent>
    <x:xf numFmtId="164" fontId="0" fillId="0" borderId="0" xfId="0" applyNumberFormat="1">
      <x:alignment horizontal="general" vertical="center"/>
    </x:xf>
    <x:xf numFmtId="164" fontId="0" fillId="0" borderId="0" xfId="0" applyNumberFormat="1" applyAlignment="1">
      <x:alignment horizontal="general" vertical="center"/>
    </x:xf>
    <x:xf numFmtId="0" fontId="0" fillId="0" borderId="4" xfId="0" quotePrefix="1" applyNumberFormat="1" applyFont="1" applyBorder="1" applyAlignment="1">
      <x:alignment horizontal="general" vertical="center" wrapText="1"/>
    </x:xf>
    <x:xf numFmtId="0" fontId="0" fillId="0" borderId="4" xfId="0" applyNumberFormat="1" applyFont="1" applyBorder="1" applyAlignment="1">
      <x:alignment horizontal="general" vertical="center" wrapText="1"/>
    </x:xf>
    <x:xf numFmtId="164" fontId="0" fillId="0" borderId="4" xfId="0" applyNumberFormat="1" applyFont="1" applyBorder="1" applyAlignment="1">
      <x:alignment horizontal="general" vertical="center" wrapText="1"/>
    </x:xf>
    <x:xf numFmtId="0" fontId="0" fillId="0" borderId="4" xfId="0" quotePrefix="1" applyNumberFormat="1" applyFont="1" applyBorder="1" applyAlignment="1">
      <x:alignment horizontal="general" vertical="center" wrapText="1"/>
    </x:xf>
    <mc:AlternateContent xmlns:mc="http://schemas.openxmlformats.org/markup-compatibility/2006">
      <mc:Choice xmlns:hs="http://schemas.haansoft.com/office/spreadsheet/8.0" Requires="hs">
        <x:xf numFmtId="0" fontId="0" fillId="0" borderId="4" xfId="0" quotePrefix="1"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4" xfId="0" quotePrefix="1"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2" borderId="4" xfId="0"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2" borderId="4" xfId="0" quotePrefix="1" applyNumberFormat="1" applyFont="1" applyFill="1" applyBorder="1" applyAlignment="1">
          <x:alignment horizontal="center" vertical="center" wrapText="1"/>
        </x:xf>
      </mc:Fallback>
    </mc:AlternateContent>
    <x:xf numFmtId="0" fontId="0" fillId="3" borderId="4" xfId="0" quotePrefix="1" applyNumberFormat="1" applyFont="1" applyFill="1" applyBorder="1" applyAlignment="1">
      <x:alignment horizontal="general" vertical="center" wrapText="1"/>
    </x:xf>
    <x:xf numFmtId="0" fontId="0" fillId="3" borderId="4" xfId="0" applyNumberFormat="1" applyFont="1" applyFill="1" applyBorder="1" applyAlignment="1">
      <x:alignment horizontal="general" vertical="center" wrapText="1"/>
    </x:xf>
    <x:xf numFmtId="164" fontId="0" fillId="3" borderId="4" xfId="0" applyNumberFormat="1" applyFont="1" applyFill="1" applyBorder="1" applyAlignment="1">
      <x:alignment horizontal="general" vertical="center" wrapText="1"/>
    </x:xf>
    <x:xf numFmtId="0" fontId="8" fillId="0" borderId="4" xfId="0" quotePrefix="1" applyNumberFormat="1" applyFont="1" applyBorder="1" applyAlignment="1">
      <x:alignment horizontal="general" vertical="center" wrapText="1"/>
    </x:xf>
    <x:xf numFmtId="164" fontId="8" fillId="0" borderId="4" xfId="0" applyNumberFormat="1" applyFont="1" applyBorder="1" applyAlignment="1">
      <x:alignment horizontal="general" vertical="center" wrapText="1"/>
    </x:xf>
    <mc:AlternateContent xmlns:mc="http://schemas.openxmlformats.org/markup-compatibility/2006">
      <mc:Choice xmlns:hs="http://schemas.haansoft.com/office/spreadsheet/8.0" Requires="hs">
        <x:xf numFmtId="0" fontId="0" fillId="2" borderId="4" xfId="0"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 xfId="0" quotePrefix="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6"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6" fillId="0" borderId="0" xfId="0" applyNumberFormat="1" applyFont="1" applyAlignment="1">
          <x:alignment horizontal="center" vertical="center"/>
        </x:xf>
      </mc:Fallback>
    </mc:AlternateContent>
    <x:xf numFmtId="0" fontId="0" fillId="0" borderId="0" xfId="0" quotePrefix="1" applyNumberFormat="1" applyFont="1" applyAlignment="1">
      <x:alignment horizontal="general" vertical="center"/>
    </x:xf>
    <mc:AlternateContent xmlns:mc="http://schemas.openxmlformats.org/markup-compatibility/2006">
      <mc:Choice xmlns:hs="http://schemas.haansoft.com/office/spreadsheet/8.0" Requires="hs">
        <x:xf numFmtId="0" fontId="0" fillId="0" borderId="0" xfId="0" applyNumberFormat="1" applyFont="1" applyAlignment="1" hs:applyExtension="1">
          <x:alignment horizontal="right" vertical="center"/>
          <hs:parashape hs:lineSpacingType="betweenLines" hs:lineSpacing="75" hs:breakNonLatinWord="breakWord" hs:breakLatinWord="keepWord" hs:condense="0" hs:textAlignment="baseLine"/>
        </x:xf>
      </mc:Choice>
      <mc:Fallback>
        <x:xf numFmtId="0" fontId="0" fillId="0" borderId="0" xfId="0" applyNumberFormat="1" applyFont="1" applyAlignment="1">
          <x:alignment horizontal="right" vertical="center"/>
        </x:xf>
      </mc:Fallback>
    </mc:AlternateContent>
    <mc:AlternateContent xmlns:mc="http://schemas.openxmlformats.org/markup-compatibility/2006">
      <mc:Choice xmlns:hs="http://schemas.haansoft.com/office/spreadsheet/8.0" Requires="hs">
        <x:xf numFmtId="0" fontId="0" fillId="2" borderId="4" xfId="0"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 xfId="0" quotePrefix="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4" xfId="0" quotePrefix="1" applyNumberFormat="1" applyFont="1" applyBorder="1" applyAlignment="1" hs:applyExtension="1">
          <x:alignment horizontal="distributed" vertical="center" wrapText="1"/>
          <hs:parashape hs:lineSpacingType="betweenLines" hs:lineSpacing="75" hs:breakNonLatinWord="breakWord" hs:breakLatinWord="keepWord" hs:condense="0" hs:textAlignment="baseLine"/>
        </x:xf>
      </mc:Choice>
      <mc:Fallback>
        <x:xf numFmtId="0" fontId="0" fillId="0" borderId="4" xfId="0" quotePrefix="1" applyNumberFormat="1" applyFont="1" applyBorder="1" applyAlignment="1">
          <x:alignment horizontal="distributed" vertical="center" wrapText="1"/>
        </x:xf>
      </mc:Fallback>
    </mc:AlternateContent>
    <mc:AlternateContent xmlns:mc="http://schemas.openxmlformats.org/markup-compatibility/2006">
      <mc:Choice xmlns:hs="http://schemas.haansoft.com/office/spreadsheet/8.0" Requires="hs">
        <x:xf numFmtId="0" fontId="0" fillId="0" borderId="4" xfId="0" quotePrefix="1" applyNumberFormat="1" applyFont="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0" borderId="4" xfId="0" quotePrefix="1" applyNumberFormat="1" applyFont="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4" xfId="0"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4" xfId="0" quotePrefix="1"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7" fillId="2" borderId="4" xfId="0" quotePrefix="1"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2" borderId="4" xfId="0" quotePrefix="1"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7" fillId="2" borderId="4" xfId="0" quotePrefix="1"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7" fillId="2" borderId="4" xfId="0" quotePrefix="1" applyNumberFormat="1" applyFont="1" applyFill="1" applyBorder="1" applyAlignment="1">
          <x:alignment horizontal="center" vertical="center" wrapText="1"/>
        </x:xf>
      </mc:Fallback>
    </mc:AlternateContent>
    <x:xf numFmtId="0" fontId="0" fillId="0" borderId="0" xfId="0" quotePrefix="1" applyNumberFormat="1" applyAlignment="1">
      <x:alignment horizontal="general" vertical="center"/>
    </x:xf>
    <mc:AlternateContent xmlns:mc="http://schemas.openxmlformats.org/markup-compatibility/2006">
      <mc:Choice xmlns:hs="http://schemas.haansoft.com/office/spreadsheet/8.0" Requires="hs">
        <x:xf numFmtId="0" fontId="7" fillId="0" borderId="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7" fillId="0" borderId="4" xfId="0" quotePrefix="1" applyNumberFormat="1" applyFont="1" applyBorder="1" applyAlignment="1">
          <x:alignment horizontal="center" vertical="center"/>
        </x:xf>
      </mc:Fallback>
    </mc:AlternateContent>
  </x:cellXfs>
  <x:cellStyles count="1">
    <x:cellStyle name="표준" xfId="0" builtinId="0"/>
  </x:cellStyles>
  <x:dxfs/>
  <x:tableStyles count="0" defaultTableStyle="TableStyleMedium2" defaultPivotStyle="PivotStyleLight16"/>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10" Type="http://schemas.openxmlformats.org/officeDocument/2006/relationships/externalLink" Target="externalLinks/externalLink2.xml"  /><Relationship Id="rId11" Type="http://schemas.openxmlformats.org/officeDocument/2006/relationships/externalLink" Target="externalLinks/externalLink3.xml"  /><Relationship Id="rId12" Type="http://schemas.openxmlformats.org/officeDocument/2006/relationships/externalLink" Target="externalLinks/externalLink4.xml"  /><Relationship Id="rId13" Type="http://schemas.openxmlformats.org/officeDocument/2006/relationships/externalLink" Target="externalLinks/externalLink5.xml"  /><Relationship Id="rId14" Type="http://schemas.openxmlformats.org/officeDocument/2006/relationships/externalLink" Target="externalLinks/externalLink6.xml"  /><Relationship Id="rId15" Type="http://schemas.openxmlformats.org/officeDocument/2006/relationships/externalLink" Target="externalLinks/externalLink7.xml"  /><Relationship Id="rId16" Type="http://schemas.openxmlformats.org/officeDocument/2006/relationships/externalLink" Target="externalLinks/externalLink8.xml"  /><Relationship Id="rId17" Type="http://schemas.openxmlformats.org/officeDocument/2006/relationships/externalLink" Target="externalLinks/externalLink9.xml"  /><Relationship Id="rId18" Type="http://schemas.openxmlformats.org/officeDocument/2006/relationships/externalLink" Target="externalLinks/externalLink10.xml"  /><Relationship Id="rId19" Type="http://schemas.openxmlformats.org/officeDocument/2006/relationships/externalLink" Target="externalLinks/externalLink11.xml"  /><Relationship Id="rId2" Type="http://schemas.openxmlformats.org/officeDocument/2006/relationships/styles" Target="styles.xml"  /><Relationship Id="rId20" Type="http://schemas.openxmlformats.org/officeDocument/2006/relationships/externalLink" Target="externalLinks/externalLink12.xml"  /><Relationship Id="rId21" Type="http://schemas.openxmlformats.org/officeDocument/2006/relationships/externalLink" Target="externalLinks/externalLink13.xml"  /><Relationship Id="rId22" Type="http://schemas.openxmlformats.org/officeDocument/2006/relationships/externalLink" Target="externalLinks/externalLink14.xml"  /><Relationship Id="rId23" Type="http://schemas.openxmlformats.org/officeDocument/2006/relationships/externalLink" Target="externalLinks/externalLink15.xml"  /><Relationship Id="rId24" Type="http://schemas.openxmlformats.org/officeDocument/2006/relationships/externalLink" Target="externalLinks/externalLink16.xml"  /><Relationship Id="rId25" Type="http://schemas.openxmlformats.org/officeDocument/2006/relationships/externalLink" Target="externalLinks/externalLink17.xml"  /><Relationship Id="rId26" Type="http://schemas.openxmlformats.org/officeDocument/2006/relationships/externalLink" Target="externalLinks/externalLink18.xml"  /><Relationship Id="rId27" Type="http://schemas.openxmlformats.org/officeDocument/2006/relationships/externalLink" Target="externalLinks/externalLink19.xml"  /><Relationship Id="rId28" Type="http://schemas.openxmlformats.org/officeDocument/2006/relationships/externalLink" Target="externalLinks/externalLink20.xml"  /><Relationship Id="rId29" Type="http://schemas.openxmlformats.org/officeDocument/2006/relationships/externalLink" Target="externalLinks/externalLink21.xml"  /><Relationship Id="rId3" Type="http://schemas.openxmlformats.org/officeDocument/2006/relationships/sharedStrings" Target="sharedStrings.xml"  /><Relationship Id="rId30" Type="http://schemas.openxmlformats.org/officeDocument/2006/relationships/externalLink" Target="externalLinks/externalLink22.xml"  /><Relationship Id="rId31" Type="http://schemas.openxmlformats.org/officeDocument/2006/relationships/externalLink" Target="externalLinks/externalLink23.xml"  /><Relationship Id="rId4" Type="http://schemas.openxmlformats.org/officeDocument/2006/relationships/worksheet" Target="worksheets/sheet1.xml"  /><Relationship Id="rId5" Type="http://schemas.openxmlformats.org/officeDocument/2006/relationships/worksheet" Target="worksheets/sheet2.xml"  /><Relationship Id="rId6" Type="http://schemas.openxmlformats.org/officeDocument/2006/relationships/worksheet" Target="worksheets/sheet3.xml"  /><Relationship Id="rId7" Type="http://schemas.openxmlformats.org/officeDocument/2006/relationships/worksheet" Target="worksheets/sheet4.xml"  /><Relationship Id="rId8" Type="http://schemas.openxmlformats.org/officeDocument/2006/relationships/worksheet" Target="worksheets/sheet5.xml"  /><Relationship Id="rId9" Type="http://schemas.openxmlformats.org/officeDocument/2006/relationships/externalLink" Target="externalLinks/externalLink1.xml"  /></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51648;&#50864;&#51648;&#47560;&#49464;&#50836;/Documents/&#50976;&#51064;&#45909;/&#52397;&#44228;&#54224;&#44592;&#47932;&#48156;&#51452;&#46020;&#49436;/hb/&#49340;&#49328;1&#51648;&#44396;(&#49892;&#49884;)/&#51452;&#44277;&#49688;&#47049;/&#51068;&#50948;&#45824;&#44032;9803.xls" TargetMode="External" /></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51648;&#50864;&#51648;&#47560;&#49464;&#50836;/Documents/&#49552;&#51116;&#50857;/&#45800;&#51648;&#48512;/hb/&#49340;&#49328;1&#51648;&#44396;(&#49892;&#49884;)/&#51452;&#44277;&#49688;&#47049;/&#51068;&#50948;&#45824;&#44032;9803.xls" TargetMode="External" /></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51648;&#50864;&#51648;&#47560;&#49464;&#50836;/Documents/&#50976;&#49849;&#48176;/&#51228;&#51452;&#45432;&#54805;&#51648;&#44396;/hb/&#49340;&#49328;1&#51648;&#44396;(&#49892;&#49884;)/&#51452;&#44277;&#49688;&#47049;/&#51068;&#50948;&#45824;&#44032;9803.xls" TargetMode="External" /></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51648;&#50864;&#51648;&#47560;&#49464;&#50836;/Documents/&#44608;&#49457;&#51068;/E/&#45824;&#44396;&#51204;&#47141;&#44288;&#47532;&#52376;/&#52397;&#53685;/&#51648;&#48152;&#51312;&#49324;/&#50896;&#48376;/&#50556;&#45796;&#49884;&#45796;&#51096;&#45224;.xls" TargetMode="External" /></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BAE/&#50857;&#50669;&#51077;&#52272;/&#48264;&#50669;&#47932;/&#48317;&#49328;&#48716;&#46377;/&#49324;&#50629;&#51109;/&#47196;&#45812;&#53076;&#53440;&#50892;/&#50900;&#47568;&#48372;&#44256;&#49436;/MJR/&#44277;&#50976;/&#54620;&#44397;&#51473;&#44277;&#50629;&#49884;&#49444;.XLS" TargetMode="External" /></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BAE/&#50857;&#50669;&#51077;&#52272;/&#48264;&#50669;&#47932;/&#48317;&#49328;&#48716;&#46377;/&#49324;&#50629;&#51109;/&#47196;&#45812;&#53076;&#53440;&#50892;/&#50900;&#47568;&#48372;&#44256;&#49436;/MJR/&#44277;&#50976;/&#54620;&#44397;&#51473;&#44277;&#50629;&#48372;&#50504;.XLS" TargetMode="External" /></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51648;&#50864;&#51648;&#47560;&#49464;&#50836;/Documents/&#51204;&#50857;&#52384;/&#54252;&#52380;&#49569;&#50864;&#49688;&#47049;/hb/&#49340;&#49328;1&#51648;&#44396;(&#49892;&#49884;)/&#51452;&#44277;&#49688;&#47049;/&#51068;&#50948;&#45824;&#44032;9803.xls" TargetMode="External" /></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 /></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50896;&#45224;-&#50872;&#51652;/&#50896;&#45224;&#50872;&#51652;&#45209;&#52272;&#45236;&#50669;(99.4.13%20&#48512;&#49328;&#52397;).xls" TargetMode="External" /></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51648;&#50864;&#51648;&#47560;&#49464;&#50836;/Documents/&#44608;&#44221;&#47564;/D/pjt-2002/&#54217;&#54868;&#51032;&#45840;/&#50696;&#49328;&#49436;(&#51068;&#50948;&#45824;&#44032;,&#45840;)/&#44048;&#47532;&#51089;&#50629;/&#49884;&#44277;&#44228;&#54925;.xls" TargetMode="External" /></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51648;&#50864;&#51648;&#47560;&#49464;&#50836;/Documents/HAIWOOK/&#50641;&#49828;&#54252;/hb/&#49340;&#49328;1&#51648;&#44396;(&#49892;&#49884;)/&#51452;&#44277;&#49688;&#47049;/&#51068;&#50948;&#45824;&#44032;9803.xls" TargetMode="External" /></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51648;&#50864;&#51648;&#47560;&#49464;&#50836;/Documents/&#49569;&#54788;&#50857;/&#54532;&#47196;&#51229;&#53944;/hb/&#49340;&#49328;1&#51648;&#44396;(&#49892;&#49884;)/&#51452;&#44277;&#49688;&#47049;/&#51068;&#50948;&#45824;&#44032;9803.xls" TargetMode="External" /></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51648;&#50864;&#51648;&#47560;&#49464;&#50836;/Documents/Sin/&#48148;&#53461;%20&#54868;&#47732;/&#49468;&#53568;&#51473;/&#51204;&#44592;&#45236;&#50669;&#49436;/&#51204;&#44592;&#44288;&#44553;.xls" TargetMode="External" /></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BAE/&#50857;&#50669;&#51077;&#52272;/&#48264;&#50669;&#47932;/&#48317;&#49328;&#48716;&#46377;/&#49324;&#50629;&#51109;/&#47196;&#45812;&#53076;&#53440;&#50892;/&#50900;&#47568;&#48372;&#44256;&#49436;/MJR/&#44277;&#50976;/&#47196;&#45812;&#53076;&#52509;&#44292;&#51228;&#50504;&#44204;&#51201;3.XLS" TargetMode="External" /></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BAE/&#50857;&#50669;&#51077;&#52272;/&#48120;&#53000;&#46976;/&#44033;&#51333;&#51228;&#50504;&#49436;/2005/&#51204;&#51452;&#53076;&#50517;&#49660;&#54609;&#47792;/&#50696;&#49328;(&#53076;&#50517;&#49660;&#54609;&#47792;).xls" TargetMode="External" /></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51648;&#50864;&#51648;&#47560;&#49464;&#50836;/Documents/KS_KIM/&#45824;&#51204;%20EXPO/hb/&#49340;&#49328;1&#51648;&#44396;(&#49892;&#49884;)/&#51452;&#44277;&#49688;&#47049;/&#51068;&#50948;&#45824;&#44032;9803.xls" TargetMode="External" /></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44288;&#47532;&#52397;/&#50896;&#45224;-&#50872;&#51652;/&#50896;&#45224;&#50872;&#51652;&#45209;&#52272;&#45236;&#50669;(99.4.13%20&#48512;&#49328;&#52397;).xls" TargetMode="External" /></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51648;&#50864;&#51648;&#47560;&#49464;&#50836;/Documents/In/&#47196;&#52972;%20&#46356;&#49828;&#53356;%20(D)/hb/&#49340;&#49328;1&#51648;&#44396;(&#49892;&#49884;)/&#51452;&#44277;&#49688;&#47049;/&#51068;&#50948;&#45824;&#44032;9803.xls" TargetMode="External" /></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51648;&#50864;&#51648;&#47560;&#49464;&#50836;/Documents/&#44277;&#50857;/&#47196;&#52972;%20&#46356;&#49828;&#53356;%20(e)/WINDOWS/Temp/Book2.xls" TargetMode="External" /></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SOFFICE/Excel/DATA1/DDD.XLS" TargetMode="External" /></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 /></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51648;&#50864;&#51648;&#47560;&#49464;&#50836;/Documents/&#44608;&#44221;&#49692;/&#45824;&#51204;%20EXPO/hb/&#49340;&#49328;1&#51648;&#44396;(&#49892;&#49884;)/&#51452;&#44277;&#49688;&#47049;/&#51068;&#50948;&#45824;&#44032;9803.xls" TargetMode="External" /></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51648;&#50864;&#51648;&#47560;&#49464;&#50836;/Documents/&#44608;&#51116;&#48393;/PROJECT/hb/&#49340;&#49328;1&#51648;&#44396;(&#49892;&#49884;)/&#51452;&#44277;&#49688;&#47049;/&#51068;&#50948;&#45824;&#44032;9803.xls" TargetMode="External" /></Relationships>
</file>

<file path=xl/externalLinks/externalLink1.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2.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3.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4.xml><?xml version="1.0" encoding="utf-8"?>
<x:externalLink xmlns:r="http://schemas.openxmlformats.org/officeDocument/2006/relationships" xmlns:c="http://schemas.openxmlformats.org/drawingml/2006/chart" xmlns:x="http://schemas.openxmlformats.org/spreadsheetml/2006/main">
  <x:externalBook r:id="rId1">
    <x:sheetNames>
      <x:sheetName val="공예을"/>
    </x:sheetNames>
    <x:sheetDataSet>
      <x:sheetData sheetId="0" refreshError="1"/>
    </x:sheetDataSet>
  </x:externalBook>
</x:externalLink>
</file>

<file path=xl/externalLinks/externalLink5.xml><?xml version="1.0" encoding="utf-8"?>
<x:externalLink xmlns:r="http://schemas.openxmlformats.org/officeDocument/2006/relationships" xmlns:c="http://schemas.openxmlformats.org/drawingml/2006/chart" xmlns:x="http://schemas.openxmlformats.org/spreadsheetml/2006/main">
  <x:externalBook r:id="rId1">
    <x:sheetNames>
      <x:sheetName val="인원배정"/>
      <x:sheetName val="인원산출"/>
      <x:sheetName val="노무비"/>
      <x:sheetName val="운영"/>
      <x:sheetName val="장비"/>
      <x:sheetName val="견적"/>
      <x:sheetName val="견적서"/>
      <x:sheetName val="견적내역"/>
      <x:sheetName val="산출기준"/>
      <x:sheetName val="인건"/>
      <x:sheetName val="근무"/>
      <x:sheetName val="단중표"/>
      <x:sheetName val="표지"/>
    </x:sheetNames>
    <x:sheetDataSet>
      <x:sheetData sheetId="0" refreshError="0"/>
      <x:sheetData sheetId="1" refreshError="0"/>
      <x:sheetData sheetId="2" refreshError="0"/>
      <x:sheetData sheetId="3" refreshError="0"/>
      <x:sheetData sheetId="4" refreshError="0"/>
      <x:sheetData sheetId="5" refreshError="0"/>
      <x:sheetData sheetId="6" refreshError="0"/>
      <x:sheetData sheetId="7" refreshError="0"/>
      <x:sheetData sheetId="8" refreshError="0"/>
      <x:sheetData sheetId="9" refreshError="0"/>
      <x:sheetData sheetId="10" refreshError="1"/>
      <x:sheetData sheetId="11" refreshError="1"/>
      <x:sheetData sheetId="12" refreshError="1"/>
    </x:sheetDataSet>
  </x:externalBook>
</x:externalLink>
</file>

<file path=xl/externalLinks/externalLink6.xml><?xml version="1.0" encoding="utf-8"?>
<x:externalLink xmlns:r="http://schemas.openxmlformats.org/officeDocument/2006/relationships" xmlns:c="http://schemas.openxmlformats.org/drawingml/2006/chart" xmlns:x="http://schemas.openxmlformats.org/spreadsheetml/2006/main">
  <x:externalBook r:id="rId1">
    <x:sheetNames>
      <x:sheetName val="인원배정"/>
      <x:sheetName val="인원산출"/>
      <x:sheetName val="노무비"/>
      <x:sheetName val="운영"/>
      <x:sheetName val="장비"/>
      <x:sheetName val="근무"/>
      <x:sheetName val="견적"/>
      <x:sheetName val="견적서"/>
      <x:sheetName val="견적내역"/>
      <x:sheetName val="산출기준"/>
      <x:sheetName val="인건"/>
      <x:sheetName val="소모품"/>
    </x:sheetNames>
    <x:sheetDataSet>
      <x:sheetData sheetId="0" refreshError="1"/>
      <x:sheetData sheetId="1" refreshError="1"/>
      <x:sheetData sheetId="2" refreshError="1"/>
      <x:sheetData sheetId="3" refreshError="1"/>
      <x:sheetData sheetId="4" refreshError="1"/>
      <x:sheetData sheetId="5" refreshError="1"/>
      <x:sheetData sheetId="6" refreshError="1"/>
      <x:sheetData sheetId="7" refreshError="1"/>
      <x:sheetData sheetId="8" refreshError="1"/>
      <x:sheetData sheetId="9" refreshError="1"/>
      <x:sheetData sheetId="10" refreshError="1"/>
      <x:sheetData sheetId="11" refreshError="1"/>
    </x:sheetDataSet>
  </x:externalBook>
</x:externalLink>
</file>

<file path=xl/externalLinks/externalLink7.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8.xml><?xml version="1.0" encoding="utf-8"?>
<x:externalLink xmlns:r="http://schemas.openxmlformats.org/officeDocument/2006/relationships" xmlns:c="http://schemas.openxmlformats.org/drawingml/2006/chart" xmlns:x="http://schemas.openxmlformats.org/spreadsheetml/2006/main">
  <x:externalBook r:id="rId1">
    <x:sheetNames>
      <x:sheetName val="xxxxxx"/>
      <x:sheetName val="VXXXXX"/>
      <x:sheetName val="원남"/>
      <x:sheetName val="원가계산(조,투,실)"/>
      <x:sheetName val="관리비"/>
      <x:sheetName val="조사가추정"/>
      <x:sheetName val="업체"/>
      <x:sheetName val="대비집계장(견적)"/>
      <x:sheetName val="원가계산"/>
      <x:sheetName val="설계집계장"/>
      <x:sheetName val="실행집계장"/>
      <x:sheetName val="투찰집계장"/>
      <x:sheetName val="♣총괄내역서♣"/>
      <x:sheetName val="실행내역서"/>
      <x:sheetName val="확약서"/>
      <x:sheetName val="실행하도사항"/>
      <x:sheetName val="실행별지"/>
      <x:sheetName val="실행하도잡비"/>
      <x:sheetName val="실행토공하도"/>
      <x:sheetName val="실행철콘하도"/>
      <x:sheetName val="실행철강하도"/>
      <x:sheetName val="실행토공견갑"/>
      <x:sheetName val="실행토공견적"/>
      <x:sheetName val="실행철콘견갑"/>
      <x:sheetName val="실행철콘견적"/>
      <x:sheetName val="실행철강견갑"/>
      <x:sheetName val="실행철강견적"/>
      <x:sheetName val="단산"/>
    </x:sheetNames>
    <x:sheetDataSet>
      <x:sheetData sheetId="0" refreshError="1"/>
      <x:sheetData sheetId="1" refreshError="1"/>
      <x:sheetData sheetId="2" refreshError="1"/>
      <x:sheetData sheetId="3" refreshError="0"/>
      <x:sheetData sheetId="4" refreshError="1"/>
      <x:sheetData sheetId="5" refreshError="1"/>
      <x:sheetData sheetId="6" refreshError="1"/>
      <x:sheetData sheetId="7" refreshError="1"/>
      <x:sheetData sheetId="8" refreshError="1"/>
      <x:sheetData sheetId="9" refreshError="1"/>
      <x:sheetData sheetId="10" refreshError="1"/>
      <x:sheetData sheetId="11" refreshError="1"/>
      <x:sheetData sheetId="12" refreshError="1"/>
      <x:sheetData sheetId="13" refreshError="1"/>
      <x:sheetData sheetId="14" refreshError="1"/>
      <x:sheetData sheetId="15" refreshError="0"/>
      <x:sheetData sheetId="16" refreshError="1"/>
      <x:sheetData sheetId="17" refreshError="1"/>
      <x:sheetData sheetId="18" refreshError="1"/>
      <x:sheetData sheetId="19" refreshError="1"/>
      <x:sheetData sheetId="20" refreshError="1">
        <x:row r="1">
          <x:cell r="A1">
            <x:v>1</x:v>
          </x:cell>
        </x:row>
        <x:row r="2">
          <x:cell r="A2">
            <x:v>2</x:v>
          </x:cell>
        </x:row>
        <x:row r="3">
          <x:cell r="A3">
            <x:v>3</x:v>
          </x:cell>
        </x:row>
        <x:row r="4">
          <x:cell r="A4">
            <x:v>4</x:v>
          </x:cell>
        </x:row>
      </x:sheetData>
      <x:sheetData sheetId="21" refreshError="1"/>
      <x:sheetData sheetId="22" refreshError="1"/>
      <x:sheetData sheetId="23" refreshError="1"/>
      <x:sheetData sheetId="24" refreshError="1"/>
      <x:sheetData sheetId="25" refreshError="1"/>
      <x:sheetData sheetId="26" refreshError="1"/>
      <x:sheetData sheetId="27" refreshError="1"/>
    </x:sheetDataSet>
  </x:externalBook>
</x:externalLink>
</file>

<file path=xl/externalLinks/externalLink9.xml><?xml version="1.0" encoding="utf-8"?>
<x:externalLink xmlns:r="http://schemas.openxmlformats.org/officeDocument/2006/relationships" xmlns:c="http://schemas.openxmlformats.org/drawingml/2006/chart" xmlns:x="http://schemas.openxmlformats.org/spreadsheetml/2006/main">
  <x:externalBook r:id="rId1">
    <x:sheetNames>
      <x:sheetName val="xxxxxx"/>
      <x:sheetName val="VXXXXX"/>
      <x:sheetName val="원남"/>
      <x:sheetName val="원가계산(조,투,실)"/>
      <x:sheetName val="관리비"/>
      <x:sheetName val="조사가추정"/>
      <x:sheetName val="업체"/>
      <x:sheetName val="대비집계장(견적)"/>
      <x:sheetName val="원가계산"/>
      <x:sheetName val="설계집계장"/>
      <x:sheetName val="실행집계장"/>
      <x:sheetName val="투찰집계장"/>
      <x:sheetName val="♣총괄내역서♣"/>
      <x:sheetName val="실행내역서"/>
      <x:sheetName val="확약서"/>
      <x:sheetName val="실행하도사항"/>
      <x:sheetName val="실행별지"/>
      <x:sheetName val="실행하도잡비"/>
      <x:sheetName val="실행토공하도"/>
      <x:sheetName val="실행철콘하도"/>
      <x:sheetName val="실행철강하도"/>
      <x:sheetName val="실행토공견갑"/>
      <x:sheetName val="실행토공견적"/>
      <x:sheetName val="실행철콘견갑"/>
      <x:sheetName val="실행철콘견적"/>
      <x:sheetName val="실행철강견갑"/>
      <x:sheetName val="실행철강견적"/>
      <x:sheetName val="단산"/>
      <x:sheetName val="원남울진낙찰내역(99.4.13 부산청)"/>
    </x:sheetNames>
    <x:sheetDataSet>
      <x:sheetData sheetId="0" refreshError="1"/>
      <x:sheetData sheetId="1" refreshError="1"/>
      <x:sheetData sheetId="2" refreshError="1"/>
      <x:sheetData sheetId="3" refreshError="0"/>
      <x:sheetData sheetId="4" refreshError="1"/>
      <x:sheetData sheetId="5" refreshError="1"/>
      <x:sheetData sheetId="6" refreshError="1"/>
      <x:sheetData sheetId="7" refreshError="1"/>
      <x:sheetData sheetId="8" refreshError="1"/>
      <x:sheetData sheetId="9" refreshError="1"/>
      <x:sheetData sheetId="10" refreshError="1"/>
      <x:sheetData sheetId="11" refreshError="1"/>
      <x:sheetData sheetId="12" refreshError="1"/>
      <x:sheetData sheetId="13" refreshError="1"/>
      <x:sheetData sheetId="14" refreshError="1"/>
      <x:sheetData sheetId="15" refreshError="0"/>
      <x:sheetData sheetId="16" refreshError="1"/>
      <x:sheetData sheetId="17" refreshError="1"/>
      <x:sheetData sheetId="18" refreshError="1"/>
      <x:sheetData sheetId="19" refreshError="1"/>
      <x:sheetData sheetId="20" refreshError="1">
        <x:row r="1">
          <x:cell r="A1">
            <x:v>1</x:v>
          </x:cell>
        </x:row>
        <x:row r="2">
          <x:cell r="A2">
            <x:v>2</x:v>
          </x:cell>
        </x:row>
        <x:row r="3">
          <x:cell r="A3">
            <x:v>3</x:v>
          </x:cell>
        </x:row>
        <x:row r="4">
          <x:cell r="A4">
            <x:v>4</x:v>
          </x:cell>
        </x:row>
      </x:sheetData>
      <x:sheetData sheetId="21" refreshError="1"/>
      <x:sheetData sheetId="22" refreshError="1"/>
      <x:sheetData sheetId="23" refreshError="1"/>
      <x:sheetData sheetId="24" refreshError="1"/>
      <x:sheetData sheetId="25" refreshError="1"/>
      <x:sheetData sheetId="26" refreshError="1"/>
      <x:sheetData sheetId="27" refreshError="1"/>
      <x:sheetData sheetId="28" refreshError="1"/>
    </x:sheetDataSet>
  </x:externalBook>
</x:externalLink>
</file>

<file path=xl/externalLinks/externalLink10.xml><?xml version="1.0" encoding="utf-8"?>
<x:externalLink xmlns:r="http://schemas.openxmlformats.org/officeDocument/2006/relationships" xmlns:c="http://schemas.openxmlformats.org/drawingml/2006/chart" xmlns:x="http://schemas.openxmlformats.org/spreadsheetml/2006/main">
  <x:externalBook r:id="rId1">
    <x:sheetNames>
      <x:sheetName val="전기"/>
    </x:sheetNames>
    <x:sheetDataSet>
      <x:sheetData sheetId="0" refreshError="1">
        <x:row r="4"/>
        <x:row r="5"/>
        <x:row r="6"/>
        <x:row r="7"/>
        <x:row r="8"/>
        <x:row r="9"/>
        <x:row r="10"/>
        <x:row r="11"/>
        <x:row r="12"/>
        <x:row r="13"/>
        <x:row r="14"/>
        <x:row r="15"/>
        <x:row r="16"/>
        <x:row r="17"/>
        <x:row r="18"/>
        <x:row r="19"/>
        <x:row r="20"/>
        <x:row r="21"/>
        <x:row r="22"/>
        <x:row r="23"/>
        <x:row r="24"/>
        <x:row r="25"/>
        <x:row r="26"/>
        <x:row r="27"/>
        <x:row r="28"/>
        <x:row r="29"/>
        <x:row r="30"/>
        <x:row r="31"/>
        <x:row r="32"/>
        <x:row r="33"/>
        <x:row r="34"/>
        <x:row r="35"/>
        <x:row r="36"/>
        <x:row r="37"/>
        <x:row r="38"/>
        <x:row r="39"/>
        <x:row r="40"/>
        <x:row r="41"/>
        <x:row r="42"/>
        <x:row r="43"/>
        <x:row r="44"/>
        <x:row r="45"/>
        <x:row r="46"/>
        <x:row r="47"/>
        <x:row r="48"/>
        <x:row r="49"/>
        <x:row r="50"/>
        <x:row r="51"/>
        <x:row r="52"/>
        <x:row r="53"/>
        <x:row r="54"/>
        <x:row r="55"/>
        <x:row r="56"/>
        <x:row r="57"/>
        <x:row r="58"/>
        <x:row r="59"/>
        <x:row r="60"/>
        <x:row r="61"/>
        <x:row r="62"/>
        <x:row r="63"/>
        <x:row r="64"/>
        <x:row r="65"/>
        <x:row r="66"/>
        <x:row r="67"/>
        <x:row r="68"/>
        <x:row r="69"/>
        <x:row r="70"/>
        <x:row r="71"/>
        <x:row r="72"/>
        <x:row r="73"/>
        <x:row r="74"/>
        <x:row r="75"/>
        <x:row r="76"/>
        <x:row r="77"/>
        <x:row r="78"/>
        <x:row r="79"/>
        <x:row r="80"/>
        <x:row r="81"/>
        <x:row r="82"/>
        <x:row r="83"/>
        <x:row r="84"/>
        <x:row r="85"/>
        <x:row r="86"/>
        <x:row r="87"/>
        <x:row r="88"/>
        <x:row r="89"/>
        <x:row r="90"/>
        <x:row r="91"/>
        <x:row r="92"/>
        <x:row r="93"/>
        <x:row r="94"/>
        <x:row r="95"/>
        <x:row r="96"/>
        <x:row r="97"/>
        <x:row r="98"/>
        <x:row r="99"/>
        <x:row r="100"/>
        <x:row r="101"/>
        <x:row r="102"/>
        <x:row r="103"/>
        <x:row r="104"/>
        <x:row r="105"/>
        <x:row r="106"/>
        <x:row r="107"/>
        <x:row r="108"/>
        <x:row r="109"/>
        <x:row r="110"/>
        <x:row r="111"/>
        <x:row r="112"/>
        <x:row r="113"/>
        <x:row r="114"/>
        <x:row r="115"/>
        <x:row r="116"/>
        <x:row r="117"/>
        <x:row r="118"/>
        <x:row r="119"/>
        <x:row r="120"/>
        <x:row r="121"/>
        <x:row r="122"/>
        <x:row r="123"/>
        <x:row r="124"/>
        <x:row r="125"/>
        <x:row r="126"/>
        <x:row r="127"/>
        <x:row r="128"/>
        <x:row r="129"/>
        <x:row r="130"/>
        <x:row r="131"/>
        <x:row r="132"/>
        <x:row r="133"/>
        <x:row r="134"/>
        <x:row r="135"/>
        <x:row r="136"/>
        <x:row r="137"/>
        <x:row r="138"/>
        <x:row r="139"/>
        <x:row r="140"/>
        <x:row r="141"/>
        <x:row r="142"/>
        <x:row r="143"/>
        <x:row r="144"/>
        <x:row r="145"/>
        <x:row r="146"/>
        <x:row r="147"/>
        <x:row r="148"/>
        <x:row r="149"/>
        <x:row r="150"/>
        <x:row r="151"/>
        <x:row r="152"/>
        <x:row r="153"/>
        <x:row r="154"/>
        <x:row r="155"/>
        <x:row r="156"/>
        <x:row r="157"/>
        <x:row r="158"/>
        <x:row r="159"/>
        <x:row r="160"/>
        <x:row r="161"/>
        <x:row r="162"/>
        <x:row r="163"/>
      </x:sheetData>
    </x:sheetDataSet>
  </x:externalBook>
</x:externalLink>
</file>

<file path=xl/externalLinks/externalLink11.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12.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13.xml><?xml version="1.0" encoding="utf-8"?>
<x:externalLink xmlns:r="http://schemas.openxmlformats.org/officeDocument/2006/relationships" xmlns:c="http://schemas.openxmlformats.org/drawingml/2006/chart" xmlns:x="http://schemas.openxmlformats.org/spreadsheetml/2006/main">
  <x:externalBook r:id="rId1">
    <x:sheetNames>
      <x:sheetName val="내역서"/>
    </x:sheetNames>
    <x:sheetDataSet>
      <x:sheetData sheetId="0" refreshError="1"/>
    </x:sheetDataSet>
  </x:externalBook>
</x:externalLink>
</file>

<file path=xl/externalLinks/externalLink14.xml><?xml version="1.0" encoding="utf-8"?>
<x:externalLink xmlns:r="http://schemas.openxmlformats.org/officeDocument/2006/relationships" xmlns:c="http://schemas.openxmlformats.org/drawingml/2006/chart" xmlns:x="http://schemas.openxmlformats.org/spreadsheetml/2006/main">
  <x:externalBook r:id="rId1">
    <x:sheetNames>
      <x:sheetName val="건축개요"/>
      <x:sheetName val="층별개요"/>
      <x:sheetName val="전기설비"/>
      <x:sheetName val="기계설비"/>
      <x:sheetName val="건축물개요"/>
      <x:sheetName val="조직및 인원계획"/>
      <x:sheetName val="인원계획-시설"/>
      <x:sheetName val="인원계획-미화"/>
      <x:sheetName val="인원계획-보안주차안내"/>
      <x:sheetName val="자격요원선임"/>
      <x:sheetName val="견적서"/>
      <x:sheetName val="총괄견적서"/>
      <x:sheetName val="견적내역-시설"/>
      <x:sheetName val="시설운영비"/>
      <x:sheetName val="장비-시설"/>
      <x:sheetName val="견적내역-미화 (2)"/>
      <x:sheetName val="미화운영"/>
      <x:sheetName val="미화소모품"/>
      <x:sheetName val="장비-미화"/>
      <x:sheetName val="견적내역-보안 (2)"/>
      <x:sheetName val="보안운영"/>
      <x:sheetName val="장비-보안안내주차"/>
      <x:sheetName val="예산안"/>
      <x:sheetName val="연봉산술"/>
      <x:sheetName val="Sheet3"/>
      <x:sheetName val="요약&amp;결과"/>
      <x:sheetName val="인건비"/>
      <x:sheetName val="2공구산출내역"/>
      <x:sheetName val="첨부1-1"/>
    </x:sheetNames>
    <x:sheetDataSet>
      <x:sheetData sheetId="0" refreshError="0"/>
      <x:sheetData sheetId="1" refreshError="0"/>
      <x:sheetData sheetId="2" refreshError="0"/>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0"/>
      <x:sheetData sheetId="21" refreshError="0"/>
      <x:sheetData sheetId="22" refreshError="0"/>
      <x:sheetData sheetId="23" refreshError="0"/>
      <x:sheetData sheetId="24" refreshError="0"/>
      <x:sheetData sheetId="25" refreshError="1"/>
      <x:sheetData sheetId="26" refreshError="1"/>
      <x:sheetData sheetId="27" refreshError="1"/>
      <x:sheetData sheetId="28" refreshError="1"/>
    </x:sheetDataSet>
  </x:externalBook>
</x:externalLink>
</file>

<file path=xl/externalLinks/externalLink15.xml><?xml version="1.0" encoding="utf-8"?>
<x:externalLink xmlns:r="http://schemas.openxmlformats.org/officeDocument/2006/relationships" xmlns:c="http://schemas.openxmlformats.org/drawingml/2006/chart" xmlns:x="http://schemas.openxmlformats.org/spreadsheetml/2006/main">
  <x:externalBook r:id="rId1">
    <x:sheetNames>
      <x:sheetName val="견적1안"/>
      <x:sheetName val="인건비내역1"/>
      <x:sheetName val="시설장비"/>
      <x:sheetName val="집기비품"/>
      <x:sheetName val="장비"/>
      <x:sheetName val="보안예산"/>
      <x:sheetName val="미화예산"/>
      <x:sheetName val="미화예산 (2)"/>
      <x:sheetName val="인원계획-미화"/>
      <x:sheetName val="기본사항"/>
      <x:sheetName val="단위단가"/>
    </x:sheetNames>
    <x:sheetDataSet>
      <x:sheetData sheetId="0" refreshError="0"/>
      <x:sheetData sheetId="1" refreshError="0"/>
      <x:sheetData sheetId="2" refreshError="0"/>
      <x:sheetData sheetId="3" refreshError="0"/>
      <x:sheetData sheetId="4" refreshError="0"/>
      <x:sheetData sheetId="5" refreshError="0"/>
      <x:sheetData sheetId="6" refreshError="0"/>
      <x:sheetData sheetId="7" refreshError="0"/>
      <x:sheetData sheetId="8" refreshError="1"/>
      <x:sheetData sheetId="9" refreshError="1"/>
      <x:sheetData sheetId="10" refreshError="1"/>
    </x:sheetDataSet>
  </x:externalBook>
</x:externalLink>
</file>

<file path=xl/externalLinks/externalLink16.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17.xml><?xml version="1.0" encoding="utf-8"?>
<x:externalLink xmlns:r="http://schemas.openxmlformats.org/officeDocument/2006/relationships" xmlns:c="http://schemas.openxmlformats.org/drawingml/2006/chart" xmlns:x="http://schemas.openxmlformats.org/spreadsheetml/2006/main">
  <x:externalBook r:id="rId1">
    <x:sheetNames>
      <x:sheetName val="xxxxxx"/>
      <x:sheetName val="VXXXXX"/>
      <x:sheetName val="원남"/>
      <x:sheetName val="원가계산(조,투,실)"/>
      <x:sheetName val="관리비"/>
      <x:sheetName val="조사가추정"/>
      <x:sheetName val="업체"/>
      <x:sheetName val="대비집계장(견적)"/>
      <x:sheetName val="원가계산"/>
      <x:sheetName val="설계집계장"/>
      <x:sheetName val="실행집계장"/>
      <x:sheetName val="투찰집계장"/>
      <x:sheetName val="♣총괄내역서♣"/>
      <x:sheetName val="실행내역서"/>
      <x:sheetName val="확약서"/>
      <x:sheetName val="실행하도사항"/>
      <x:sheetName val="실행별지"/>
      <x:sheetName val="실행하도잡비"/>
      <x:sheetName val="실행토공하도"/>
      <x:sheetName val="실행철콘하도"/>
      <x:sheetName val="실행철강하도"/>
      <x:sheetName val="실행토공견갑"/>
      <x:sheetName val="실행토공견적"/>
      <x:sheetName val="실행철콘견갑"/>
      <x:sheetName val="실행철콘견적"/>
      <x:sheetName val="실행철강견갑"/>
      <x:sheetName val="실행철강견적"/>
      <x:sheetName val="단산"/>
      <x:sheetName val="s"/>
    </x:sheetNames>
    <x:sheetDataSet>
      <x:sheetData sheetId="0" refreshError="0"/>
      <x:sheetData sheetId="1" refreshError="1"/>
      <x:sheetData sheetId="2" refreshError="0"/>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1">
        <x:row r="1">
          <x:cell r="A1">
            <x:v>1</x:v>
          </x:cell>
        </x:row>
        <x:row r="2">
          <x:cell r="A2">
            <x:v>2</x:v>
          </x:cell>
        </x:row>
        <x:row r="3">
          <x:cell r="A3">
            <x:v>3</x:v>
          </x:cell>
        </x:row>
        <x:row r="4">
          <x:cell r="A4">
            <x:v>4</x:v>
          </x:cell>
        </x:row>
      </x:sheetData>
      <x:sheetData sheetId="21" refreshError="0"/>
      <x:sheetData sheetId="22" refreshError="0"/>
      <x:sheetData sheetId="23" refreshError="0"/>
      <x:sheetData sheetId="24" refreshError="0"/>
      <x:sheetData sheetId="25" refreshError="0"/>
      <x:sheetData sheetId="26" refreshError="0"/>
      <x:sheetData sheetId="27" refreshError="0"/>
      <x:sheetData sheetId="28" refreshError="1"/>
    </x:sheetDataSet>
  </x:externalBook>
</x:externalLink>
</file>

<file path=xl/externalLinks/externalLink18.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19.xml><?xml version="1.0" encoding="utf-8"?>
<x:externalLink xmlns:r="http://schemas.openxmlformats.org/officeDocument/2006/relationships" xmlns:c="http://schemas.openxmlformats.org/drawingml/2006/chart" xmlns:x="http://schemas.openxmlformats.org/spreadsheetml/2006/main">
  <x:externalBook r:id="rId1">
    <x:sheetNames>
      <x:sheetName val="Sheet1"/>
    </x:sheetNames>
    <x:sheetDataSet>
      <x:sheetData sheetId="0" refreshError="1"/>
    </x:sheetDataSet>
  </x:externalBook>
</x:externalLink>
</file>

<file path=xl/externalLinks/externalLink20.xml><?xml version="1.0" encoding="utf-8"?>
<x:externalLink xmlns:r="http://schemas.openxmlformats.org/officeDocument/2006/relationships" xmlns:c="http://schemas.openxmlformats.org/drawingml/2006/chart" xmlns:x="http://schemas.openxmlformats.org/spreadsheetml/2006/main">
  <x:externalBook r:id="rId1">
    <x:sheetNames>
      <x:sheetName val="덕전리"/>
      <x:sheetName val="조서및연장산출"/>
      <x:sheetName val="배수공수량"/>
      <x:sheetName val="암거공수량집계"/>
      <x:sheetName val="횡배수공집계"/>
      <x:sheetName val="수로관및집수정수량집계"/>
      <x:sheetName val="횡배수토공(P.E,BOX) "/>
      <x:sheetName val="수로관및집수정"/>
      <x:sheetName val="지수벽 및 파라피트"/>
      <x:sheetName val="암거수량"/>
      <x:sheetName val="암거날개벽수량"/>
      <x:sheetName val="암거날개벽토공"/>
      <x:sheetName val="횡배수관날개벽"/>
      <x:sheetName val="횡배수관날개벽잔토 "/>
      <x:sheetName val="횡배수관날개벽수량표"/>
      <x:sheetName val="횡배수관날개벽잔토산식치수표"/>
      <x:sheetName val="토적계산서"/>
      <x:sheetName val="포장자재수량집계"/>
      <x:sheetName val="콘크리트포장"/>
      <x:sheetName val="토사측구"/>
      <x:sheetName val="표 지 "/>
      <x:sheetName val="자재집계"/>
      <x:sheetName val="토공집계"/>
      <x:sheetName val="총괄자재집계"/>
      <x:sheetName val="암거날개벽수량(1.5M)"/>
      <x:sheetName val="암거날개벽토공(1.5)"/>
      <x:sheetName val="토공집계(소계)"/>
      <x:sheetName val="관급자재대"/>
      <x:sheetName val="면벽수량"/>
      <x:sheetName val="흄관(보호)(1연)"/>
      <x:sheetName val="흄관 보호토공(1연)"/>
      <x:sheetName val="설계서"/>
    </x:sheetNames>
    <x:sheetDataSet>
      <x:sheetData sheetId="0" refreshError="0"/>
      <x:sheetData sheetId="1" refreshError="0"/>
      <x:sheetData sheetId="2" refreshError="0"/>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1"/>
      <x:sheetData sheetId="21" refreshError="1"/>
      <x:sheetData sheetId="22" refreshError="1"/>
      <x:sheetData sheetId="23" refreshError="1"/>
      <x:sheetData sheetId="24" refreshError="1"/>
      <x:sheetData sheetId="25" refreshError="1"/>
      <x:sheetData sheetId="26" refreshError="1"/>
      <x:sheetData sheetId="27" refreshError="1"/>
      <x:sheetData sheetId="28" refreshError="1"/>
      <x:sheetData sheetId="29" refreshError="1"/>
      <x:sheetData sheetId="30" refreshError="1"/>
      <x:sheetData sheetId="31" refreshError="1"/>
    </x:sheetDataSet>
  </x:externalBook>
</x:externalLink>
</file>

<file path=xl/externalLinks/externalLink21.xml><?xml version="1.0" encoding="utf-8"?>
<x:externalLink xmlns:r="http://schemas.openxmlformats.org/officeDocument/2006/relationships" xmlns:c="http://schemas.openxmlformats.org/drawingml/2006/chart" xmlns:x="http://schemas.openxmlformats.org/spreadsheetml/2006/main">
  <x:externalBook r:id="rId1">
    <x:sheetNames>
      <x:sheetName val="xxxxxx"/>
      <x:sheetName val="VXXXXX"/>
      <x:sheetName val="원남"/>
      <x:sheetName val="원가계산(조,투,실)"/>
      <x:sheetName val="관리비"/>
      <x:sheetName val="조사가추정"/>
      <x:sheetName val="업체"/>
      <x:sheetName val="대비집계장(견적)"/>
      <x:sheetName val="원가계산"/>
      <x:sheetName val="설계집계장"/>
      <x:sheetName val="실행집계장"/>
      <x:sheetName val="투찰집계장"/>
      <x:sheetName val="♣총괄내역서♣"/>
      <x:sheetName val="실행내역서"/>
      <x:sheetName val="확약서"/>
      <x:sheetName val="실행하도사항"/>
      <x:sheetName val="실행별지"/>
      <x:sheetName val="실행하도잡비"/>
      <x:sheetName val="실행토공하도"/>
      <x:sheetName val="실행철콘하도"/>
      <x:sheetName val="실행철강하도"/>
      <x:sheetName val="실행토공견갑"/>
      <x:sheetName val="실행토공견적"/>
      <x:sheetName val="실행철콘견갑"/>
      <x:sheetName val="실행철콘견적"/>
      <x:sheetName val="실행철강견갑"/>
      <x:sheetName val="실행철강견적"/>
      <x:sheetName val="단산"/>
      <x:sheetName val="자재단가"/>
    </x:sheetNames>
    <x:sheetDataSet>
      <x:sheetData sheetId="0" refreshError="0"/>
      <x:sheetData sheetId="1" refreshError="1"/>
      <x:sheetData sheetId="2" refreshError="0"/>
      <x:sheetData sheetId="3" refreshError="0"/>
      <x:sheetData sheetId="4" refreshError="0"/>
      <x:sheetData sheetId="5" refreshError="0"/>
      <x:sheetData sheetId="6" refreshError="0"/>
      <x:sheetData sheetId="7" refreshError="0"/>
      <x:sheetData sheetId="8" refreshError="0"/>
      <x:sheetData sheetId="9" refreshError="0"/>
      <x:sheetData sheetId="10" refreshError="0"/>
      <x:sheetData sheetId="11" refreshError="0"/>
      <x:sheetData sheetId="12" refreshError="0"/>
      <x:sheetData sheetId="13" refreshError="0"/>
      <x:sheetData sheetId="14" refreshError="0"/>
      <x:sheetData sheetId="15" refreshError="0"/>
      <x:sheetData sheetId="16" refreshError="0"/>
      <x:sheetData sheetId="17" refreshError="0"/>
      <x:sheetData sheetId="18" refreshError="0"/>
      <x:sheetData sheetId="19" refreshError="0"/>
      <x:sheetData sheetId="20" refreshError="1">
        <x:row r="1">
          <x:cell r="A1">
            <x:v>1</x:v>
          </x:cell>
        </x:row>
        <x:row r="2">
          <x:cell r="A2">
            <x:v>2</x:v>
          </x:cell>
        </x:row>
        <x:row r="3">
          <x:cell r="A3">
            <x:v>3</x:v>
          </x:cell>
        </x:row>
        <x:row r="4">
          <x:cell r="A4">
            <x:v>4</x:v>
          </x:cell>
        </x:row>
      </x:sheetData>
      <x:sheetData sheetId="21" refreshError="0"/>
      <x:sheetData sheetId="22" refreshError="0"/>
      <x:sheetData sheetId="23" refreshError="0"/>
      <x:sheetData sheetId="24" refreshError="0"/>
      <x:sheetData sheetId="25" refreshError="0"/>
      <x:sheetData sheetId="26" refreshError="0"/>
      <x:sheetData sheetId="27" refreshError="0"/>
      <x:sheetData sheetId="28" refreshError="1"/>
    </x:sheetDataSet>
  </x:externalBook>
</x:externalLink>
</file>

<file path=xl/externalLinks/externalLink22.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externalLinks/externalLink23.xml><?xml version="1.0" encoding="utf-8"?>
<x:externalLink xmlns:r="http://schemas.openxmlformats.org/officeDocument/2006/relationships" xmlns:c="http://schemas.openxmlformats.org/drawingml/2006/chart" xmlns:x="http://schemas.openxmlformats.org/spreadsheetml/2006/main">
  <x:externalBook r:id="rId1">
    <x:sheetNames>
      <x:sheetName val="조명시설"/>
    </x:sheetNames>
    <x:sheetDataSet>
      <x:sheetData sheetId="0" refreshError="1"/>
    </x:sheetDataSet>
  </x:externalBook>
</x:externalLink>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sheet1.xml><?xml version="1.0" encoding="utf-8"?>
<x:worksheet xmlns:r="http://schemas.openxmlformats.org/officeDocument/2006/relationships" xmlns:c="http://schemas.openxmlformats.org/drawingml/2006/chart" xmlns:x="http://schemas.openxmlformats.org/spreadsheetml/2006/main">
  <x:sheetPr codeName="Sheet2">
    <x:pageSetUpPr autoPageBreaks="1" fitToPage="1"/>
  </x:sheetPr>
  <x:dimension ref="A1:G35"/>
  <x:sheetViews>
    <x:sheetView topLeftCell="B1" zoomScale="78" zoomScaleNormal="78" zoomScaleSheetLayoutView="78" workbookViewId="0">
      <x:selection activeCell="D28" activeCellId="0" sqref="D28:D28"/>
    </x:sheetView>
  </x:sheetViews>
  <x:sheetFormatPr defaultColWidth="9.00390625" defaultRowHeight="16.39999999999999857891"/>
  <x:cols>
    <x:col min="1" max="1" width="0" hidden="1" customWidth="1"/>
    <x:col min="2" max="3" width="4.625" customWidth="1"/>
    <x:col min="4" max="4" width="35.625" customWidth="1"/>
    <x:col min="5" max="5" width="25.625" customWidth="1"/>
    <x:col min="6" max="6" width="60.625" customWidth="1"/>
    <x:col min="7" max="7" width="30.625" customWidth="1"/>
  </x:cols>
  <x:sheetData>
    <x:row r="1" spans="2:7" ht="24" customHeight="1">
      <x:c r="B1" s="24" t="s">
        <x:v>252</x:v>
      </x:c>
      <x:c r="C1" s="24"/>
      <x:c r="D1" s="24"/>
      <x:c r="E1" s="24"/>
      <x:c r="F1" s="24"/>
      <x:c r="G1" s="24"/>
    </x:row>
    <x:row r="2" spans="2:7" ht="21.94999999999999928946" customHeight="1">
      <x:c r="B2" s="25" t="s">
        <x:v>0</x:v>
      </x:c>
      <x:c r="C2" s="25"/>
      <x:c r="D2" s="25"/>
      <x:c r="E2" s="25"/>
      <x:c r="F2" s="26"/>
      <x:c r="G2" s="26"/>
    </x:row>
    <x:row r="3" spans="2:7" ht="20.44999999999999928946" customHeight="1">
      <x:c r="B3" s="27" t="s">
        <x:v>308</x:v>
      </x:c>
      <x:c r="C3" s="27"/>
      <x:c r="D3" s="27"/>
      <x:c r="E3" s="23" t="s">
        <x:v>309</x:v>
      </x:c>
      <x:c r="F3" s="23" t="s">
        <x:v>205</x:v>
      </x:c>
      <x:c r="G3" s="23" t="s">
        <x:v>306</x:v>
      </x:c>
    </x:row>
    <x:row r="4" spans="1:7" ht="20.44999999999999928946" customHeight="1">
      <x:c r="A4" s="1" t="s">
        <x:v>189</x:v>
      </x:c>
      <x:c r="B4" s="28" t="s">
        <x:v>204</x:v>
      </x:c>
      <x:c r="C4" s="28" t="s">
        <x:v>313</x:v>
      </x:c>
      <x:c r="D4" s="16" t="s">
        <x:v>276</x:v>
      </x:c>
      <x:c r="E4" s="14">
        <x:f>TRUNC(공종별집계표!F5,0)</x:f>
        <x:v>0</x:v>
      </x:c>
      <x:c r="F4" s="12" t="s">
        <x:v>151</x:v>
      </x:c>
      <x:c r="G4" s="12" t="s">
        <x:v>151</x:v>
      </x:c>
    </x:row>
    <x:row r="5" spans="1:7" ht="20.44999999999999928946" customHeight="1">
      <x:c r="A5" s="1" t="s">
        <x:v>122</x:v>
      </x:c>
      <x:c r="B5" s="28"/>
      <x:c r="C5" s="28"/>
      <x:c r="D5" s="16" t="s">
        <x:v>247</x:v>
      </x:c>
      <x:c r="E5" s="14">
        <x:v>0</x:v>
      </x:c>
      <x:c r="F5" s="12" t="s">
        <x:v>151</x:v>
      </x:c>
      <x:c r="G5" s="12" t="s">
        <x:v>151</x:v>
      </x:c>
    </x:row>
    <x:row r="6" spans="1:7" ht="20.44999999999999928946" customHeight="1">
      <x:c r="A6" s="1" t="s">
        <x:v>187</x:v>
      </x:c>
      <x:c r="B6" s="28"/>
      <x:c r="C6" s="28"/>
      <x:c r="D6" s="16" t="s">
        <x:v>311</x:v>
      </x:c>
      <x:c r="E6" s="14">
        <x:v>0</x:v>
      </x:c>
      <x:c r="F6" s="12" t="s">
        <x:v>151</x:v>
      </x:c>
      <x:c r="G6" s="12" t="s">
        <x:v>151</x:v>
      </x:c>
    </x:row>
    <x:row r="7" spans="1:7" ht="20.44999999999999928946" customHeight="1">
      <x:c r="A7" s="1" t="s">
        <x:v>128</x:v>
      </x:c>
      <x:c r="B7" s="28"/>
      <x:c r="C7" s="28"/>
      <x:c r="D7" s="16" t="s">
        <x:v>199</x:v>
      </x:c>
      <x:c r="E7" s="14">
        <x:f>TRUNC(E4+E5-E6,0)</x:f>
        <x:v>0</x:v>
      </x:c>
      <x:c r="F7" s="12" t="s">
        <x:v>151</x:v>
      </x:c>
      <x:c r="G7" s="12" t="s">
        <x:v>151</x:v>
      </x:c>
    </x:row>
    <x:row r="8" spans="1:7" ht="20.44999999999999928946" customHeight="1">
      <x:c r="A8" s="1" t="s">
        <x:v>132</x:v>
      </x:c>
      <x:c r="B8" s="28"/>
      <x:c r="C8" s="28" t="s">
        <x:v>312</x:v>
      </x:c>
      <x:c r="D8" s="16" t="s">
        <x:v>250</x:v>
      </x:c>
      <x:c r="E8" s="14">
        <x:f>TRUNC(공종별집계표!H5,0)</x:f>
        <x:v>0</x:v>
      </x:c>
      <x:c r="F8" s="12" t="s">
        <x:v>151</x:v>
      </x:c>
      <x:c r="G8" s="12" t="s">
        <x:v>151</x:v>
      </x:c>
    </x:row>
    <x:row r="9" spans="1:7" ht="20.44999999999999928946" customHeight="1">
      <x:c r="A9" s="1" t="s">
        <x:v>112</x:v>
      </x:c>
      <x:c r="B9" s="28"/>
      <x:c r="C9" s="28"/>
      <x:c r="D9" s="16" t="s">
        <x:v>270</x:v>
      </x:c>
      <x:c r="E9" s="14">
        <x:f>TRUNC(E8*0.175,0)</x:f>
        <x:v>0</x:v>
      </x:c>
      <x:c r="F9" s="12" t="s">
        <x:v>255</x:v>
      </x:c>
      <x:c r="G9" s="12" t="s">
        <x:v>151</x:v>
      </x:c>
    </x:row>
    <x:row r="10" spans="1:7" ht="20.44999999999999928946" customHeight="1">
      <x:c r="A10" s="1" t="s">
        <x:v>181</x:v>
      </x:c>
      <x:c r="B10" s="28"/>
      <x:c r="C10" s="28"/>
      <x:c r="D10" s="16" t="s">
        <x:v>199</x:v>
      </x:c>
      <x:c r="E10" s="14">
        <x:f>TRUNC(E8+E9,0)</x:f>
        <x:v>0</x:v>
      </x:c>
      <x:c r="F10" s="12" t="s">
        <x:v>151</x:v>
      </x:c>
      <x:c r="G10" s="12" t="s">
        <x:v>151</x:v>
      </x:c>
    </x:row>
    <x:row r="11" spans="1:7" ht="20.44999999999999928946" customHeight="1">
      <x:c r="A11" s="1" t="s">
        <x:v>114</x:v>
      </x:c>
      <x:c r="B11" s="28"/>
      <x:c r="C11" s="28" t="s">
        <x:v>314</x:v>
      </x:c>
      <x:c r="D11" s="16" t="s">
        <x:v>298</x:v>
      </x:c>
      <x:c r="E11" s="14">
        <x:f>TRUNC(공종별집계표!T13,0)</x:f>
        <x:v>0</x:v>
      </x:c>
      <x:c r="F11" s="12" t="s">
        <x:v>151</x:v>
      </x:c>
      <x:c r="G11" s="12" t="s">
        <x:v>151</x:v>
      </x:c>
    </x:row>
    <x:row r="12" spans="1:7" ht="20.44999999999999928946" customHeight="1">
      <x:c r="A12" s="1" t="s">
        <x:v>129</x:v>
      </x:c>
      <x:c r="B12" s="28"/>
      <x:c r="C12" s="28"/>
      <x:c r="D12" s="16" t="s">
        <x:v>191</x:v>
      </x:c>
      <x:c r="E12" s="14">
        <x:f>TRUNC(공종별집계표!J5,0)</x:f>
        <x:v>0</x:v>
      </x:c>
      <x:c r="F12" s="12" t="s">
        <x:v>151</x:v>
      </x:c>
      <x:c r="G12" s="12" t="s">
        <x:v>151</x:v>
      </x:c>
    </x:row>
    <x:row r="13" spans="1:7" ht="20.44999999999999928946" customHeight="1">
      <x:c r="A13" s="1" t="s">
        <x:v>183</x:v>
      </x:c>
      <x:c r="B13" s="28"/>
      <x:c r="C13" s="28"/>
      <x:c r="D13" s="16" t="s">
        <x:v>269</x:v>
      </x:c>
      <x:c r="E13" s="14">
        <x:f>TRUNC(E10*0.0356,0)</x:f>
        <x:v>0</x:v>
      </x:c>
      <x:c r="F13" s="12" t="s">
        <x:v>315</x:v>
      </x:c>
      <x:c r="G13" s="12" t="s">
        <x:v>151</x:v>
      </x:c>
    </x:row>
    <x:row r="14" spans="1:7" ht="20.44999999999999928946" customHeight="1">
      <x:c r="A14" s="1" t="s">
        <x:v>180</x:v>
      </x:c>
      <x:c r="B14" s="28"/>
      <x:c r="C14" s="28"/>
      <x:c r="D14" s="16" t="s">
        <x:v>256</x:v>
      </x:c>
      <x:c r="E14" s="14">
        <x:f>TRUNC(E10*0.0101,0)</x:f>
        <x:v>0</x:v>
      </x:c>
      <x:c r="F14" s="12" t="s">
        <x:v>310</x:v>
      </x:c>
      <x:c r="G14" s="12" t="s">
        <x:v>151</x:v>
      </x:c>
    </x:row>
    <x:row r="15" spans="1:7" ht="20.44999999999999928946" customHeight="1">
      <x:c r="A15" s="1" t="s">
        <x:v>116</x:v>
      </x:c>
      <x:c r="B15" s="28"/>
      <x:c r="C15" s="28"/>
      <x:c r="D15" s="16" t="s">
        <x:v>323</x:v>
      </x:c>
      <x:c r="E15" s="14">
        <x:f>TRUNC(E8*0.03595,0)</x:f>
        <x:v>0</x:v>
      </x:c>
      <x:c r="F15" s="12" t="s">
        <x:v>248</x:v>
      </x:c>
      <x:c r="G15" s="12" t="s">
        <x:v>151</x:v>
      </x:c>
    </x:row>
    <x:row r="16" spans="1:7" ht="20.44999999999999928946" customHeight="1">
      <x:c r="A16" s="1" t="s">
        <x:v>185</x:v>
      </x:c>
      <x:c r="B16" s="28"/>
      <x:c r="C16" s="28"/>
      <x:c r="D16" s="16" t="s">
        <x:v>319</x:v>
      </x:c>
      <x:c r="E16" s="14">
        <x:f>TRUNC(E8*0.0475,0)</x:f>
        <x:v>0</x:v>
      </x:c>
      <x:c r="F16" s="12" t="s">
        <x:v>262</x:v>
      </x:c>
      <x:c r="G16" s="12" t="s">
        <x:v>151</x:v>
      </x:c>
    </x:row>
    <x:row r="17" spans="1:7" ht="20.44999999999999928946" customHeight="1">
      <x:c r="A17" s="1" t="s">
        <x:v>124</x:v>
      </x:c>
      <x:c r="B17" s="28"/>
      <x:c r="C17" s="28"/>
      <x:c r="D17" s="16" t="s">
        <x:v>318</x:v>
      </x:c>
      <x:c r="E17" s="14">
        <x:f>TRUNC(E8*0.023,0)</x:f>
        <x:v>0</x:v>
      </x:c>
      <x:c r="F17" s="12" t="s">
        <x:v>260</x:v>
      </x:c>
      <x:c r="G17" s="12" t="s">
        <x:v>151</x:v>
      </x:c>
    </x:row>
    <x:row r="18" spans="1:7" ht="20.44999999999999928946" customHeight="1">
      <x:c r="A18" s="1" t="s">
        <x:v>126</x:v>
      </x:c>
      <x:c r="B18" s="28"/>
      <x:c r="C18" s="28"/>
      <x:c r="D18" s="16" t="s">
        <x:v>320</x:v>
      </x:c>
      <x:c r="E18" s="14">
        <x:f>TRUNC((E7+E8+(0/1.1))*0.0311,0)</x:f>
        <x:v>0</x:v>
      </x:c>
      <x:c r="F18" s="12" t="s">
        <x:v>345</x:v>
      </x:c>
      <x:c r="G18" s="12" t="s">
        <x:v>151</x:v>
      </x:c>
    </x:row>
    <x:row r="19" spans="1:7" ht="20.44999999999999928946" customHeight="1">
      <x:c r="A19" s="1" t="s">
        <x:v>186</x:v>
      </x:c>
      <x:c r="B19" s="28"/>
      <x:c r="C19" s="28"/>
      <x:c r="D19" s="16" t="s">
        <x:v>326</x:v>
      </x:c>
      <x:c r="E19" s="14">
        <x:f>TRUNC(E15*0.1314,0)</x:f>
        <x:v>0</x:v>
      </x:c>
      <x:c r="F19" s="12" t="s">
        <x:v>265</x:v>
      </x:c>
      <x:c r="G19" s="12" t="s">
        <x:v>151</x:v>
      </x:c>
    </x:row>
    <x:row r="20" spans="1:7" ht="20.44999999999999928946" customHeight="1">
      <x:c r="A20" s="1" t="s">
        <x:v>182</x:v>
      </x:c>
      <x:c r="B20" s="28"/>
      <x:c r="C20" s="28"/>
      <x:c r="D20" s="16" t="s">
        <x:v>363</x:v>
      </x:c>
      <x:c r="E20" s="14">
        <x:f>TRUNC(공종별집계표!T14,0)</x:f>
        <x:v>0</x:v>
      </x:c>
      <x:c r="F20" s="12" t="s">
        <x:v>151</x:v>
      </x:c>
      <x:c r="G20" s="12" t="s">
        <x:v>151</x:v>
      </x:c>
    </x:row>
    <x:row r="21" spans="1:7" ht="20.44999999999999928946" customHeight="1">
      <x:c r="A21" s="1" t="s">
        <x:v>119</x:v>
      </x:c>
      <x:c r="B21" s="28"/>
      <x:c r="C21" s="28"/>
      <x:c r="D21" s="16" t="s">
        <x:v>352</x:v>
      </x:c>
      <x:c r="E21" s="14">
        <x:f>TRUNC(공종별집계표!T15,0)</x:f>
        <x:v>0</x:v>
      </x:c>
      <x:c r="F21" s="12" t="s">
        <x:v>151</x:v>
      </x:c>
      <x:c r="G21" s="12" t="s">
        <x:v>151</x:v>
      </x:c>
    </x:row>
    <x:row r="22" spans="1:7" ht="20.44999999999999928946" customHeight="1">
      <x:c r="A22" s="1" t="s">
        <x:v>188</x:v>
      </x:c>
      <x:c r="B22" s="28"/>
      <x:c r="C22" s="28"/>
      <x:c r="D22" s="16" t="s">
        <x:v>268</x:v>
      </x:c>
      <x:c r="E22" s="14">
        <x:f>TRUNC((E7+E10)*0.05,0)</x:f>
        <x:v>0</x:v>
      </x:c>
      <x:c r="F22" s="12" t="s">
        <x:v>267</x:v>
      </x:c>
      <x:c r="G22" s="12" t="s">
        <x:v>151</x:v>
      </x:c>
    </x:row>
    <x:row r="23" spans="1:7" ht="20.44999999999999928946" customHeight="1">
      <x:c r="A23" s="1" t="s">
        <x:v>123</x:v>
      </x:c>
      <x:c r="B23" s="28"/>
      <x:c r="C23" s="28"/>
      <x:c r="D23" s="16" t="s">
        <x:v>261</x:v>
      </x:c>
      <x:c r="E23" s="14">
        <x:f>TRUNC((E7+E8+E11+E12)*0.003,0)</x:f>
        <x:v>0</x:v>
      </x:c>
      <x:c r="F23" s="12" t="s">
        <x:v>196</x:v>
      </x:c>
      <x:c r="G23" s="12" t="s">
        <x:v>151</x:v>
      </x:c>
    </x:row>
    <x:row r="24" spans="1:7" ht="20.44999999999999928946" customHeight="1">
      <x:c r="A24" s="1" t="s">
        <x:v>110</x:v>
      </x:c>
      <x:c r="B24" s="28"/>
      <x:c r="C24" s="28"/>
      <x:c r="D24" s="16" t="s">
        <x:v>321</x:v>
      </x:c>
      <x:c r="E24" s="14">
        <x:f>TRUNC((E7+E8+E11+E12)*0.00081,0)</x:f>
        <x:v>0</x:v>
      </x:c>
      <x:c r="F24" s="12" t="s">
        <x:v>344</x:v>
      </x:c>
      <x:c r="G24" s="12" t="s">
        <x:v>151</x:v>
      </x:c>
    </x:row>
    <x:row r="25" spans="1:7" ht="20.44999999999999928946" customHeight="1">
      <x:c r="A25" s="1" t="s">
        <x:v>133</x:v>
      </x:c>
      <x:c r="B25" s="28"/>
      <x:c r="C25" s="28"/>
      <x:c r="D25" s="16" t="s">
        <x:v>194</x:v>
      </x:c>
      <x:c r="E25" s="14">
        <x:f>TRUNC((E7+E8+E11+E12)*0.0007,0)</x:f>
        <x:v>0</x:v>
      </x:c>
      <x:c r="F25" s="12" t="s">
        <x:v>195</x:v>
      </x:c>
      <x:c r="G25" s="12" t="s">
        <x:v>151</x:v>
      </x:c>
    </x:row>
    <x:row r="26" spans="1:7" ht="20.44999999999999928946" customHeight="1">
      <x:c r="A26" s="1" t="s">
        <x:v>178</x:v>
      </x:c>
      <x:c r="B26" s="28"/>
      <x:c r="C26" s="28"/>
      <x:c r="D26" s="16" t="s">
        <x:v>254</x:v>
      </x:c>
      <x:c r="E26" s="14">
        <x:f>TRUNC(E10*0.00006,0)</x:f>
        <x:v>0</x:v>
      </x:c>
      <x:c r="F26" s="12" t="s">
        <x:v>263</x:v>
      </x:c>
      <x:c r="G26" s="12" t="s">
        <x:v>151</x:v>
      </x:c>
    </x:row>
    <x:row r="27" spans="1:7" ht="20.44999999999999928946" customHeight="1">
      <x:c r="A27" s="1" t="s">
        <x:v>113</x:v>
      </x:c>
      <x:c r="B27" s="28"/>
      <x:c r="C27" s="28"/>
      <x:c r="D27" s="16" t="s">
        <x:v>249</x:v>
      </x:c>
      <x:c r="E27" s="14">
        <x:f>TRUNC(E10*0.0009,0)</x:f>
        <x:v>0</x:v>
      </x:c>
      <x:c r="F27" s="12" t="s">
        <x:v>324</x:v>
      </x:c>
      <x:c r="G27" s="12" t="s">
        <x:v>151</x:v>
      </x:c>
    </x:row>
    <x:row r="28" spans="1:7" ht="20.44999999999999928946" customHeight="1">
      <x:c r="A28" s="1" t="s">
        <x:v>134</x:v>
      </x:c>
      <x:c r="B28" s="28"/>
      <x:c r="C28" s="28"/>
      <x:c r="D28" s="16" t="s">
        <x:v>199</x:v>
      </x:c>
      <x:c r="E28" s="14">
        <x:f>TRUNC(E11+E12+E13+E14+E15+E16+E17+E18+E19+E21+E20+E22+E23+E24+E25+E26+E27,0)</x:f>
        <x:v>0</x:v>
      </x:c>
      <x:c r="F28" s="12" t="s">
        <x:v>151</x:v>
      </x:c>
      <x:c r="G28" s="12" t="s">
        <x:v>151</x:v>
      </x:c>
    </x:row>
    <x:row r="29" spans="1:7" ht="20.44999999999999928946" customHeight="1">
      <x:c r="A29" s="1" t="s">
        <x:v>130</x:v>
      </x:c>
      <x:c r="B29" s="29" t="s">
        <x:v>144</x:v>
      </x:c>
      <x:c r="C29" s="29"/>
      <x:c r="D29" s="29"/>
      <x:c r="E29" s="14">
        <x:f>TRUNC(E7+E10+E28,0)</x:f>
        <x:v>0</x:v>
      </x:c>
      <x:c r="F29" s="12" t="s">
        <x:v>151</x:v>
      </x:c>
      <x:c r="G29" s="12" t="s">
        <x:v>151</x:v>
      </x:c>
    </x:row>
    <x:row r="30" spans="1:7" ht="20.44999999999999928946" customHeight="1">
      <x:c r="A30" s="1" t="s">
        <x:v>109</x:v>
      </x:c>
      <x:c r="B30" s="29" t="s">
        <x:v>266</x:v>
      </x:c>
      <x:c r="C30" s="29"/>
      <x:c r="D30" s="29"/>
      <x:c r="E30" s="14">
        <x:f>TRUNC(E29*0.08,0)</x:f>
        <x:v>0</x:v>
      </x:c>
      <x:c r="F30" s="12" t="s">
        <x:v>349</x:v>
      </x:c>
      <x:c r="G30" s="12" t="s">
        <x:v>151</x:v>
      </x:c>
    </x:row>
    <x:row r="31" spans="1:7" ht="20.44999999999999928946" customHeight="1">
      <x:c r="A31" s="1" t="s">
        <x:v>143</x:v>
      </x:c>
      <x:c r="B31" s="29" t="s">
        <x:v>192</x:v>
      </x:c>
      <x:c r="C31" s="29"/>
      <x:c r="D31" s="29"/>
      <x:c r="E31" s="14">
        <x:f>TRUNC((E10+E28+E30)*0.15,0)</x:f>
        <x:v>0</x:v>
      </x:c>
      <x:c r="F31" s="12" t="s">
        <x:v>343</x:v>
      </x:c>
      <x:c r="G31" s="12" t="s">
        <x:v>151</x:v>
      </x:c>
    </x:row>
    <x:row r="32" spans="1:7" ht="20.44999999999999928946" customHeight="1">
      <x:c r="A32" s="1" t="s">
        <x:v>125</x:v>
      </x:c>
      <x:c r="B32" s="29" t="s">
        <x:v>251</x:v>
      </x:c>
      <x:c r="C32" s="29"/>
      <x:c r="D32" s="29"/>
      <x:c r="E32" s="14"/>
      <x:c r="F32" s="12" t="s">
        <x:v>151</x:v>
      </x:c>
      <x:c r="G32" s="12" t="s">
        <x:v>151</x:v>
      </x:c>
    </x:row>
    <x:row r="33" spans="1:7" ht="20.44999999999999928946" customHeight="1">
      <x:c r="A33" s="1" t="s">
        <x:v>141</x:v>
      </x:c>
      <x:c r="B33" s="29" t="s">
        <x:v>258</x:v>
      </x:c>
      <x:c r="C33" s="29"/>
      <x:c r="D33" s="29"/>
      <x:c r="E33" s="14"/>
      <x:c r="F33" s="12" t="s">
        <x:v>316</x:v>
      </x:c>
      <x:c r="G33" s="12" t="s">
        <x:v>151</x:v>
      </x:c>
    </x:row>
    <x:row r="34" spans="1:7" ht="20.44999999999999928946" customHeight="1">
      <x:c r="A34" s="1" t="s">
        <x:v>115</x:v>
      </x:c>
      <x:c r="B34" s="29" t="s">
        <x:v>253</x:v>
      </x:c>
      <x:c r="C34" s="29"/>
      <x:c r="D34" s="29"/>
      <x:c r="E34" s="14">
        <x:f>TRUNC(E32+E33,0)</x:f>
        <x:v>0</x:v>
      </x:c>
      <x:c r="F34" s="12" t="s">
        <x:v>151</x:v>
      </x:c>
      <x:c r="G34" s="12" t="s">
        <x:v>151</x:v>
      </x:c>
    </x:row>
    <x:row r="35" spans="1:7" ht="20.44999999999999928946" customHeight="1">
      <x:c r="A35" s="1" t="s">
        <x:v>118</x:v>
      </x:c>
      <x:c r="B35" s="30" t="s">
        <x:v>257</x:v>
      </x:c>
      <x:c r="C35" s="30"/>
      <x:c r="D35" s="30"/>
      <x:c r="E35" s="20">
        <x:f>TRUNC(E34+0,0)</x:f>
        <x:v>0</x:v>
      </x:c>
      <x:c r="F35" s="18" t="s">
        <x:v>151</x:v>
      </x:c>
      <x:c r="G35" s="18" t="s">
        <x:v>151</x:v>
      </x:c>
    </x:row>
  </x:sheetData>
  <x:mergeCells count="15">
    <x:mergeCell ref="B1:G1"/>
    <x:mergeCell ref="B2:E2"/>
    <x:mergeCell ref="F2:G2"/>
    <x:mergeCell ref="B3:D3"/>
    <x:mergeCell ref="B4:B28"/>
    <x:mergeCell ref="C4:C7"/>
    <x:mergeCell ref="C8:C10"/>
    <x:mergeCell ref="C11:C28"/>
    <x:mergeCell ref="B29:D29"/>
    <x:mergeCell ref="B30:D30"/>
    <x:mergeCell ref="B31:D31"/>
    <x:mergeCell ref="B32:D32"/>
    <x:mergeCell ref="B33:D33"/>
    <x:mergeCell ref="B34:D34"/>
    <x:mergeCell ref="B35:D35"/>
  </x:mergeCells>
  <x:pageMargins left="0.78694444894790649414" right="0" top="0.19666667282581329346" bottom="0.11777777969837188721" header="0" footer="0"/>
  <x:pageSetup paperSize="9" scale="77" firstPageNumber="1" fitToWidth="1" fitToHeight="0" orientation="landscape" usePrinterDefaults="1" blackAndWhite="0" draft="0" useFirstPageNumber="0" horizontalDpi="600" verticalDpi="600" copies="1"/>
  <x:headerFooter differentOddEven="0" differentFirst="0" scaleWithDoc="1" alignWithMargin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3">
    <x:pageSetUpPr autoPageBreaks="1" fitToPage="1"/>
  </x:sheetPr>
  <x:dimension ref="A1:T27"/>
  <x:sheetViews>
    <x:sheetView topLeftCell="A13" zoomScaleNormal="100" zoomScaleSheetLayoutView="100" workbookViewId="0">
      <x:selection activeCell="A3" activeCellId="0" sqref="A3:A4"/>
    </x:sheetView>
  </x:sheetViews>
  <x:sheetFormatPr defaultColWidth="9.00390625" defaultRowHeight="16.39999999999999857891"/>
  <x:cols>
    <x:col min="1" max="1" width="40.625" customWidth="1"/>
    <x:col min="2" max="2" width="20.625" customWidth="1"/>
    <x:col min="3" max="4" width="4.625" customWidth="1"/>
    <x:col min="5" max="12" width="13.625" customWidth="1"/>
    <x:col min="13" max="13" width="12.625" customWidth="1"/>
    <x:col min="14" max="16" width="2.625" hidden="1" customWidth="1"/>
    <x:col min="17" max="19" width="1.625" hidden="1" customWidth="1"/>
    <x:col min="20" max="20" width="18.625" hidden="1" customWidth="1"/>
  </x:cols>
  <x:sheetData>
    <x:row r="1" spans="1:13" ht="30" customHeight="1">
      <x:c r="A1" s="4" t="s">
        <x:v>211</x:v>
      </x:c>
      <x:c r="B1" s="5"/>
      <x:c r="C1" s="5"/>
      <x:c r="D1" s="5"/>
      <x:c r="E1" s="5"/>
      <x:c r="F1" s="5"/>
      <x:c r="G1" s="5"/>
      <x:c r="H1" s="5"/>
      <x:c r="I1" s="5"/>
      <x:c r="J1" s="5"/>
      <x:c r="K1" s="5"/>
      <x:c r="L1" s="5"/>
      <x:c r="M1" s="5"/>
    </x:row>
    <x:row r="2" spans="1:13" ht="30" customHeight="1">
      <x:c r="A2" s="6" t="s">
        <x:v>364</x:v>
      </x:c>
      <x:c r="B2" s="7"/>
      <x:c r="C2" s="7"/>
      <x:c r="D2" s="7"/>
      <x:c r="E2" s="7"/>
      <x:c r="F2" s="7"/>
      <x:c r="G2" s="7"/>
      <x:c r="H2" s="7"/>
      <x:c r="I2" s="7"/>
      <x:c r="J2" s="7"/>
      <x:c r="K2" s="7"/>
      <x:c r="L2" s="7"/>
      <x:c r="M2" s="8"/>
    </x:row>
    <x:row r="3" spans="1:20" ht="30" customHeight="1">
      <x:c r="A3" s="31" t="s">
        <x:v>1</x:v>
      </x:c>
      <x:c r="B3" s="31" t="s">
        <x:v>209</x:v>
      </x:c>
      <x:c r="C3" s="31" t="s">
        <x:v>164</x:v>
      </x:c>
      <x:c r="D3" s="31" t="s">
        <x:v>163</x:v>
      </x:c>
      <x:c r="E3" s="31" t="s">
        <x:v>54</x:v>
      </x:c>
      <x:c r="F3" s="31"/>
      <x:c r="G3" s="31" t="s">
        <x:v>104</x:v>
      </x:c>
      <x:c r="H3" s="31"/>
      <x:c r="I3" s="31" t="s">
        <x:v>2</x:v>
      </x:c>
      <x:c r="J3" s="31"/>
      <x:c r="K3" s="31" t="s">
        <x:v>287</x:v>
      </x:c>
      <x:c r="L3" s="31"/>
      <x:c r="M3" s="31" t="s">
        <x:v>105</x:v>
      </x:c>
      <x:c r="N3" s="33" t="s">
        <x:v>108</x:v>
      </x:c>
      <x:c r="O3" s="33" t="s">
        <x:v>150</x:v>
      </x:c>
      <x:c r="P3" s="33" t="s">
        <x:v>47</x:v>
      </x:c>
      <x:c r="Q3" s="33" t="s">
        <x:v>52</x:v>
      </x:c>
      <x:c r="R3" s="33" t="s">
        <x:v>61</x:v>
      </x:c>
      <x:c r="S3" s="33" t="s">
        <x:v>58</x:v>
      </x:c>
      <x:c r="T3" s="33" t="s">
        <x:v>208</x:v>
      </x:c>
    </x:row>
    <x:row r="4" spans="1:20" ht="30" customHeight="1">
      <x:c r="A4" s="32"/>
      <x:c r="B4" s="32"/>
      <x:c r="C4" s="32"/>
      <x:c r="D4" s="32"/>
      <x:c r="E4" s="17" t="s">
        <x:v>50</x:v>
      </x:c>
      <x:c r="F4" s="17" t="s">
        <x:v>103</x:v>
      </x:c>
      <x:c r="G4" s="17" t="s">
        <x:v>50</x:v>
      </x:c>
      <x:c r="H4" s="17" t="s">
        <x:v>103</x:v>
      </x:c>
      <x:c r="I4" s="17" t="s">
        <x:v>50</x:v>
      </x:c>
      <x:c r="J4" s="17" t="s">
        <x:v>103</x:v>
      </x:c>
      <x:c r="K4" s="17" t="s">
        <x:v>50</x:v>
      </x:c>
      <x:c r="L4" s="17" t="s">
        <x:v>103</x:v>
      </x:c>
      <x:c r="M4" s="32"/>
      <x:c r="N4" s="33"/>
      <x:c r="O4" s="33"/>
      <x:c r="P4" s="33"/>
      <x:c r="Q4" s="33"/>
      <x:c r="R4" s="33"/>
      <x:c r="S4" s="33"/>
      <x:c r="T4" s="33"/>
    </x:row>
    <x:row r="5" spans="1:20" ht="30" customHeight="1">
      <x:c r="A5" s="12" t="s">
        <x:v>338</x:v>
      </x:c>
      <x:c r="B5" s="12" t="s">
        <x:v>151</x:v>
      </x:c>
      <x:c r="C5" s="12" t="s">
        <x:v>151</x:v>
      </x:c>
      <x:c r="D5" s="13">
        <x:v>1</x:v>
      </x:c>
      <x:c r="E5" s="14"/>
      <x:c r="F5" s="14"/>
      <x:c r="G5" s="14"/>
      <x:c r="H5" s="14"/>
      <x:c r="I5" s="14"/>
      <x:c r="J5" s="14"/>
      <x:c r="K5" s="14"/>
      <x:c r="L5" s="14"/>
      <x:c r="M5" s="12" t="s">
        <x:v>151</x:v>
      </x:c>
      <x:c r="N5" s="2" t="s">
        <x:v>165</x:v>
      </x:c>
      <x:c r="O5" s="2" t="s">
        <x:v>151</x:v>
      </x:c>
      <x:c r="P5" s="2" t="s">
        <x:v>151</x:v>
      </x:c>
      <x:c r="Q5" s="2" t="s">
        <x:v>151</x:v>
      </x:c>
      <x:c r="R5" s="3">
        <x:v>1</x:v>
      </x:c>
      <x:c r="S5" s="2" t="s">
        <x:v>151</x:v>
      </x:c>
      <x:c r="T5" s="11"/>
    </x:row>
    <x:row r="6" spans="1:20" ht="30" customHeight="1">
      <x:c r="A6" s="18" t="s">
        <x:v>274</x:v>
      </x:c>
      <x:c r="B6" s="18" t="s">
        <x:v>151</x:v>
      </x:c>
      <x:c r="C6" s="18" t="s">
        <x:v>151</x:v>
      </x:c>
      <x:c r="D6" s="19">
        <x:v>1</x:v>
      </x:c>
      <x:c r="E6" s="20"/>
      <x:c r="F6" s="20"/>
      <x:c r="G6" s="20"/>
      <x:c r="H6" s="20"/>
      <x:c r="I6" s="20"/>
      <x:c r="J6" s="20"/>
      <x:c r="K6" s="20"/>
      <x:c r="L6" s="20"/>
      <x:c r="M6" s="18" t="s">
        <x:v>151</x:v>
      </x:c>
      <x:c r="N6" s="2" t="s">
        <x:v>70</x:v>
      </x:c>
      <x:c r="O6" s="2" t="s">
        <x:v>151</x:v>
      </x:c>
      <x:c r="P6" s="2" t="s">
        <x:v>165</x:v>
      </x:c>
      <x:c r="Q6" s="2" t="s">
        <x:v>151</x:v>
      </x:c>
      <x:c r="R6" s="3">
        <x:v>2</x:v>
      </x:c>
      <x:c r="S6" s="2" t="s">
        <x:v>151</x:v>
      </x:c>
      <x:c r="T6" s="11"/>
    </x:row>
    <x:row r="7" spans="1:20" ht="30" customHeight="1">
      <x:c r="A7" s="12" t="s">
        <x:v>212</x:v>
      </x:c>
      <x:c r="B7" s="12" t="s">
        <x:v>151</x:v>
      </x:c>
      <x:c r="C7" s="12" t="s">
        <x:v>151</x:v>
      </x:c>
      <x:c r="D7" s="13">
        <x:v>1</x:v>
      </x:c>
      <x:c r="E7" s="14"/>
      <x:c r="F7" s="14"/>
      <x:c r="G7" s="14"/>
      <x:c r="H7" s="14"/>
      <x:c r="I7" s="14"/>
      <x:c r="J7" s="14"/>
      <x:c r="K7" s="14"/>
      <x:c r="L7" s="14"/>
      <x:c r="M7" s="12" t="s">
        <x:v>151</x:v>
      </x:c>
      <x:c r="N7" s="2" t="s">
        <x:v>75</x:v>
      </x:c>
      <x:c r="O7" s="2" t="s">
        <x:v>151</x:v>
      </x:c>
      <x:c r="P7" s="2" t="s">
        <x:v>70</x:v>
      </x:c>
      <x:c r="Q7" s="2" t="s">
        <x:v>151</x:v>
      </x:c>
      <x:c r="R7" s="3">
        <x:v>3</x:v>
      </x:c>
      <x:c r="S7" s="2" t="s">
        <x:v>151</x:v>
      </x:c>
      <x:c r="T7" s="11"/>
    </x:row>
    <x:row r="8" spans="1:20" ht="30" customHeight="1">
      <x:c r="A8" s="12" t="s">
        <x:v>290</x:v>
      </x:c>
      <x:c r="B8" s="12" t="s">
        <x:v>151</x:v>
      </x:c>
      <x:c r="C8" s="12" t="s">
        <x:v>151</x:v>
      </x:c>
      <x:c r="D8" s="13">
        <x:v>1</x:v>
      </x:c>
      <x:c r="E8" s="14"/>
      <x:c r="F8" s="14"/>
      <x:c r="G8" s="14"/>
      <x:c r="H8" s="14"/>
      <x:c r="I8" s="14"/>
      <x:c r="J8" s="14"/>
      <x:c r="K8" s="14"/>
      <x:c r="L8" s="14"/>
      <x:c r="M8" s="12" t="s">
        <x:v>151</x:v>
      </x:c>
      <x:c r="N8" s="2" t="s">
        <x:v>82</x:v>
      </x:c>
      <x:c r="O8" s="2" t="s">
        <x:v>151</x:v>
      </x:c>
      <x:c r="P8" s="2" t="s">
        <x:v>70</x:v>
      </x:c>
      <x:c r="Q8" s="2" t="s">
        <x:v>151</x:v>
      </x:c>
      <x:c r="R8" s="3">
        <x:v>3</x:v>
      </x:c>
      <x:c r="S8" s="2" t="s">
        <x:v>151</x:v>
      </x:c>
      <x:c r="T8" s="11"/>
    </x:row>
    <x:row r="9" spans="1:20" ht="30" customHeight="1">
      <x:c r="A9" s="12" t="s">
        <x:v>288</x:v>
      </x:c>
      <x:c r="B9" s="12" t="s">
        <x:v>151</x:v>
      </x:c>
      <x:c r="C9" s="12" t="s">
        <x:v>151</x:v>
      </x:c>
      <x:c r="D9" s="13">
        <x:v>1</x:v>
      </x:c>
      <x:c r="E9" s="14"/>
      <x:c r="F9" s="14"/>
      <x:c r="G9" s="14"/>
      <x:c r="H9" s="14"/>
      <x:c r="I9" s="14"/>
      <x:c r="J9" s="14"/>
      <x:c r="K9" s="14"/>
      <x:c r="L9" s="14"/>
      <x:c r="M9" s="12" t="s">
        <x:v>151</x:v>
      </x:c>
      <x:c r="N9" s="2" t="s">
        <x:v>64</x:v>
      </x:c>
      <x:c r="O9" s="2" t="s">
        <x:v>151</x:v>
      </x:c>
      <x:c r="P9" s="2" t="s">
        <x:v>70</x:v>
      </x:c>
      <x:c r="Q9" s="2" t="s">
        <x:v>151</x:v>
      </x:c>
      <x:c r="R9" s="3">
        <x:v>3</x:v>
      </x:c>
      <x:c r="S9" s="2" t="s">
        <x:v>151</x:v>
      </x:c>
      <x:c r="T9" s="11"/>
    </x:row>
    <x:row r="10" spans="1:20" ht="30" customHeight="1">
      <x:c r="A10" s="12" t="s">
        <x:v>289</x:v>
      </x:c>
      <x:c r="B10" s="12" t="s">
        <x:v>151</x:v>
      </x:c>
      <x:c r="C10" s="12" t="s">
        <x:v>151</x:v>
      </x:c>
      <x:c r="D10" s="13">
        <x:v>1</x:v>
      </x:c>
      <x:c r="E10" s="14"/>
      <x:c r="F10" s="14"/>
      <x:c r="G10" s="14"/>
      <x:c r="H10" s="14"/>
      <x:c r="I10" s="14"/>
      <x:c r="J10" s="14"/>
      <x:c r="K10" s="14"/>
      <x:c r="L10" s="14"/>
      <x:c r="M10" s="12" t="s">
        <x:v>151</x:v>
      </x:c>
      <x:c r="N10" s="2" t="s">
        <x:v>80</x:v>
      </x:c>
      <x:c r="O10" s="2" t="s">
        <x:v>151</x:v>
      </x:c>
      <x:c r="P10" s="2" t="s">
        <x:v>70</x:v>
      </x:c>
      <x:c r="Q10" s="2" t="s">
        <x:v>151</x:v>
      </x:c>
      <x:c r="R10" s="3">
        <x:v>3</x:v>
      </x:c>
      <x:c r="S10" s="2" t="s">
        <x:v>151</x:v>
      </x:c>
      <x:c r="T10" s="11"/>
    </x:row>
    <x:row r="11" spans="1:20" ht="30" customHeight="1">
      <x:c r="A11" s="12" t="s">
        <x:v>297</x:v>
      </x:c>
      <x:c r="B11" s="12" t="s">
        <x:v>151</x:v>
      </x:c>
      <x:c r="C11" s="12" t="s">
        <x:v>151</x:v>
      </x:c>
      <x:c r="D11" s="13">
        <x:v>1</x:v>
      </x:c>
      <x:c r="E11" s="14"/>
      <x:c r="F11" s="14"/>
      <x:c r="G11" s="14"/>
      <x:c r="H11" s="14"/>
      <x:c r="I11" s="14"/>
      <x:c r="J11" s="14"/>
      <x:c r="K11" s="14"/>
      <x:c r="L11" s="14"/>
      <x:c r="M11" s="12" t="s">
        <x:v>151</x:v>
      </x:c>
      <x:c r="N11" s="2" t="s">
        <x:v>88</x:v>
      </x:c>
      <x:c r="O11" s="2" t="s">
        <x:v>151</x:v>
      </x:c>
      <x:c r="P11" s="2" t="s">
        <x:v>70</x:v>
      </x:c>
      <x:c r="Q11" s="2" t="s">
        <x:v>151</x:v>
      </x:c>
      <x:c r="R11" s="3">
        <x:v>3</x:v>
      </x:c>
      <x:c r="S11" s="2" t="s">
        <x:v>151</x:v>
      </x:c>
      <x:c r="T11" s="11"/>
    </x:row>
    <x:row r="12" spans="1:20" ht="30" customHeight="1">
      <x:c r="A12" s="12" t="s">
        <x:v>292</x:v>
      </x:c>
      <x:c r="B12" s="12" t="s">
        <x:v>151</x:v>
      </x:c>
      <x:c r="C12" s="12" t="s">
        <x:v>151</x:v>
      </x:c>
      <x:c r="D12" s="13">
        <x:v>1</x:v>
      </x:c>
      <x:c r="E12" s="14"/>
      <x:c r="F12" s="14"/>
      <x:c r="G12" s="14"/>
      <x:c r="H12" s="14"/>
      <x:c r="I12" s="14"/>
      <x:c r="J12" s="14"/>
      <x:c r="K12" s="14"/>
      <x:c r="L12" s="14"/>
      <x:c r="M12" s="12" t="s">
        <x:v>151</x:v>
      </x:c>
      <x:c r="N12" s="2" t="s">
        <x:v>95</x:v>
      </x:c>
      <x:c r="O12" s="2" t="s">
        <x:v>151</x:v>
      </x:c>
      <x:c r="P12" s="2" t="s">
        <x:v>70</x:v>
      </x:c>
      <x:c r="Q12" s="2" t="s">
        <x:v>151</x:v>
      </x:c>
      <x:c r="R12" s="3">
        <x:v>3</x:v>
      </x:c>
      <x:c r="S12" s="2" t="s">
        <x:v>151</x:v>
      </x:c>
      <x:c r="T12" s="11"/>
    </x:row>
    <x:row r="13" spans="1:20" ht="30" customHeight="1">
      <x:c r="A13" s="12" t="s">
        <x:v>298</x:v>
      </x:c>
      <x:c r="B13" s="12" t="s">
        <x:v>151</x:v>
      </x:c>
      <x:c r="C13" s="12" t="s">
        <x:v>151</x:v>
      </x:c>
      <x:c r="D13" s="13">
        <x:v>1</x:v>
      </x:c>
      <x:c r="E13" s="14"/>
      <x:c r="F13" s="22"/>
      <x:c r="G13" s="22"/>
      <x:c r="H13" s="22"/>
      <x:c r="I13" s="22"/>
      <x:c r="J13" s="22"/>
      <x:c r="K13" s="22"/>
      <x:c r="L13" s="22"/>
      <x:c r="M13" s="21"/>
      <x:c r="N13" s="2" t="s">
        <x:v>85</x:v>
      </x:c>
      <x:c r="O13" s="2" t="s">
        <x:v>151</x:v>
      </x:c>
      <x:c r="P13" s="2" t="s">
        <x:v>151</x:v>
      </x:c>
      <x:c r="Q13" s="2" t="s">
        <x:v>168</x:v>
      </x:c>
      <x:c r="R13" s="3">
        <x:v>3</x:v>
      </x:c>
      <x:c r="S13" s="2" t="s">
        <x:v>151</x:v>
      </x:c>
      <x:c r="T13" s="11">
        <x:f>L13*1</x:f>
        <x:v>0</x:v>
      </x:c>
    </x:row>
    <x:row r="14" spans="1:20" ht="30" customHeight="1">
      <x:c r="A14" s="12" t="s">
        <x:v>299</x:v>
      </x:c>
      <x:c r="B14" s="12" t="s">
        <x:v>151</x:v>
      </x:c>
      <x:c r="C14" s="12" t="s">
        <x:v>151</x:v>
      </x:c>
      <x:c r="D14" s="13">
        <x:v>1</x:v>
      </x:c>
      <x:c r="E14" s="14"/>
      <x:c r="F14" s="22"/>
      <x:c r="G14" s="22"/>
      <x:c r="H14" s="22"/>
      <x:c r="I14" s="22"/>
      <x:c r="J14" s="22"/>
      <x:c r="K14" s="22"/>
      <x:c r="L14" s="22"/>
      <x:c r="M14" s="21"/>
      <x:c r="N14" s="2" t="s">
        <x:v>92</x:v>
      </x:c>
      <x:c r="O14" s="2" t="s">
        <x:v>151</x:v>
      </x:c>
      <x:c r="P14" s="2" t="s">
        <x:v>151</x:v>
      </x:c>
      <x:c r="Q14" s="2" t="s">
        <x:v>155</x:v>
      </x:c>
      <x:c r="R14" s="3">
        <x:v>3</x:v>
      </x:c>
      <x:c r="S14" s="2" t="s">
        <x:v>151</x:v>
      </x:c>
      <x:c r="T14" s="11">
        <x:f>L14*1</x:f>
        <x:v>0</x:v>
      </x:c>
    </x:row>
    <x:row r="15" spans="1:20" ht="30" customHeight="1">
      <x:c r="A15" s="12" t="s">
        <x:v>305</x:v>
      </x:c>
      <x:c r="B15" s="12" t="s">
        <x:v>151</x:v>
      </x:c>
      <x:c r="C15" s="12" t="s">
        <x:v>151</x:v>
      </x:c>
      <x:c r="D15" s="13">
        <x:v>1</x:v>
      </x:c>
      <x:c r="E15" s="14"/>
      <x:c r="F15" s="22"/>
      <x:c r="G15" s="22"/>
      <x:c r="H15" s="22"/>
      <x:c r="I15" s="22"/>
      <x:c r="J15" s="22"/>
      <x:c r="K15" s="22"/>
      <x:c r="L15" s="22"/>
      <x:c r="M15" s="21"/>
      <x:c r="N15" s="2" t="s">
        <x:v>87</x:v>
      </x:c>
      <x:c r="O15" s="2" t="s">
        <x:v>151</x:v>
      </x:c>
      <x:c r="P15" s="2" t="s">
        <x:v>151</x:v>
      </x:c>
      <x:c r="Q15" s="2" t="s">
        <x:v>177</x:v>
      </x:c>
      <x:c r="R15" s="3">
        <x:v>3</x:v>
      </x:c>
      <x:c r="S15" s="2" t="s">
        <x:v>151</x:v>
      </x:c>
      <x:c r="T15" s="11">
        <x:f>L15*1</x:f>
        <x:v>0</x:v>
      </x:c>
    </x:row>
    <x:row r="16" spans="1:20" ht="30" customHeight="1">
      <x:c r="A16" s="13"/>
      <x:c r="B16" s="13"/>
      <x:c r="C16" s="13"/>
      <x:c r="D16" s="13"/>
      <x:c r="E16" s="13"/>
      <x:c r="F16" s="13"/>
      <x:c r="G16" s="13"/>
      <x:c r="H16" s="13"/>
      <x:c r="I16" s="13"/>
      <x:c r="J16" s="13"/>
      <x:c r="K16" s="13"/>
      <x:c r="L16" s="13"/>
      <x:c r="M16" s="13"/>
      <x:c r="T16" s="10"/>
    </x:row>
    <x:row r="17" spans="1:20" ht="30" customHeight="1">
      <x:c r="A17" s="13"/>
      <x:c r="B17" s="13"/>
      <x:c r="C17" s="13"/>
      <x:c r="D17" s="13"/>
      <x:c r="E17" s="13"/>
      <x:c r="F17" s="13"/>
      <x:c r="G17" s="13"/>
      <x:c r="H17" s="13"/>
      <x:c r="I17" s="13"/>
      <x:c r="J17" s="13"/>
      <x:c r="K17" s="13"/>
      <x:c r="L17" s="13"/>
      <x:c r="M17" s="13"/>
      <x:c r="T17" s="10"/>
    </x:row>
    <x:row r="18" spans="1:20" ht="30" customHeight="1">
      <x:c r="A18" s="13"/>
      <x:c r="B18" s="13"/>
      <x:c r="C18" s="13"/>
      <x:c r="D18" s="13"/>
      <x:c r="E18" s="13"/>
      <x:c r="F18" s="13"/>
      <x:c r="G18" s="13"/>
      <x:c r="H18" s="13"/>
      <x:c r="I18" s="13"/>
      <x:c r="J18" s="13"/>
      <x:c r="K18" s="13"/>
      <x:c r="L18" s="13"/>
      <x:c r="M18" s="13"/>
      <x:c r="T18" s="10"/>
    </x:row>
    <x:row r="19" spans="1:20" ht="30" customHeight="1">
      <x:c r="A19" s="13"/>
      <x:c r="B19" s="13"/>
      <x:c r="C19" s="13"/>
      <x:c r="D19" s="13"/>
      <x:c r="E19" s="13"/>
      <x:c r="F19" s="13"/>
      <x:c r="G19" s="13"/>
      <x:c r="H19" s="13"/>
      <x:c r="I19" s="13"/>
      <x:c r="J19" s="13"/>
      <x:c r="K19" s="13"/>
      <x:c r="L19" s="13"/>
      <x:c r="M19" s="13"/>
      <x:c r="T19" s="10"/>
    </x:row>
    <x:row r="20" spans="1:20" ht="30" customHeight="1">
      <x:c r="A20" s="13"/>
      <x:c r="B20" s="13"/>
      <x:c r="C20" s="13"/>
      <x:c r="D20" s="13"/>
      <x:c r="E20" s="13"/>
      <x:c r="F20" s="13"/>
      <x:c r="G20" s="13"/>
      <x:c r="H20" s="13"/>
      <x:c r="I20" s="13"/>
      <x:c r="J20" s="13"/>
      <x:c r="K20" s="13"/>
      <x:c r="L20" s="13"/>
      <x:c r="M20" s="13"/>
      <x:c r="T20" s="10"/>
    </x:row>
    <x:row r="21" spans="1:20" ht="30" customHeight="1">
      <x:c r="A21" s="13"/>
      <x:c r="B21" s="13"/>
      <x:c r="C21" s="13"/>
      <x:c r="D21" s="13"/>
      <x:c r="E21" s="13"/>
      <x:c r="F21" s="13"/>
      <x:c r="G21" s="13"/>
      <x:c r="H21" s="13"/>
      <x:c r="I21" s="13"/>
      <x:c r="J21" s="13"/>
      <x:c r="K21" s="13"/>
      <x:c r="L21" s="13"/>
      <x:c r="M21" s="13"/>
      <x:c r="T21" s="10"/>
    </x:row>
    <x:row r="22" spans="1:20" ht="30" customHeight="1">
      <x:c r="A22" s="13"/>
      <x:c r="B22" s="13"/>
      <x:c r="C22" s="13"/>
      <x:c r="D22" s="13"/>
      <x:c r="E22" s="13"/>
      <x:c r="F22" s="13"/>
      <x:c r="G22" s="13"/>
      <x:c r="H22" s="13"/>
      <x:c r="I22" s="13"/>
      <x:c r="J22" s="13"/>
      <x:c r="K22" s="13"/>
      <x:c r="L22" s="13"/>
      <x:c r="M22" s="13"/>
      <x:c r="T22" s="10"/>
    </x:row>
    <x:row r="23" spans="1:20" ht="30" customHeight="1">
      <x:c r="A23" s="13"/>
      <x:c r="B23" s="13"/>
      <x:c r="C23" s="13"/>
      <x:c r="D23" s="13"/>
      <x:c r="E23" s="13"/>
      <x:c r="F23" s="13"/>
      <x:c r="G23" s="13"/>
      <x:c r="H23" s="13"/>
      <x:c r="I23" s="13"/>
      <x:c r="J23" s="13"/>
      <x:c r="K23" s="13"/>
      <x:c r="L23" s="13"/>
      <x:c r="M23" s="13"/>
      <x:c r="T23" s="10"/>
    </x:row>
    <x:row r="24" spans="1:20" ht="30" customHeight="1">
      <x:c r="A24" s="13"/>
      <x:c r="B24" s="13"/>
      <x:c r="C24" s="13"/>
      <x:c r="D24" s="13"/>
      <x:c r="E24" s="13"/>
      <x:c r="F24" s="13"/>
      <x:c r="G24" s="13"/>
      <x:c r="H24" s="13"/>
      <x:c r="I24" s="13"/>
      <x:c r="J24" s="13"/>
      <x:c r="K24" s="13"/>
      <x:c r="L24" s="13"/>
      <x:c r="M24" s="13"/>
      <x:c r="T24" s="10"/>
    </x:row>
    <x:row r="25" spans="1:20" ht="30" customHeight="1">
      <x:c r="A25" s="13"/>
      <x:c r="B25" s="13"/>
      <x:c r="C25" s="13"/>
      <x:c r="D25" s="13"/>
      <x:c r="E25" s="13"/>
      <x:c r="F25" s="13"/>
      <x:c r="G25" s="13"/>
      <x:c r="H25" s="13"/>
      <x:c r="I25" s="13"/>
      <x:c r="J25" s="13"/>
      <x:c r="K25" s="13"/>
      <x:c r="L25" s="13"/>
      <x:c r="M25" s="13"/>
      <x:c r="T25" s="10"/>
    </x:row>
    <x:row r="26" spans="1:20" ht="30" customHeight="1">
      <x:c r="A26" s="13"/>
      <x:c r="B26" s="13"/>
      <x:c r="C26" s="13"/>
      <x:c r="D26" s="13"/>
      <x:c r="E26" s="13"/>
      <x:c r="F26" s="13"/>
      <x:c r="G26" s="13"/>
      <x:c r="H26" s="13"/>
      <x:c r="I26" s="13"/>
      <x:c r="J26" s="13"/>
      <x:c r="K26" s="13"/>
      <x:c r="L26" s="13"/>
      <x:c r="M26" s="13"/>
      <x:c r="T26" s="10"/>
    </x:row>
    <x:row r="27" spans="1:20" ht="30" customHeight="1">
      <x:c r="A27" s="12" t="s">
        <x:v>198</x:v>
      </x:c>
      <x:c r="B27" s="13"/>
      <x:c r="C27" s="13"/>
      <x:c r="D27" s="13"/>
      <x:c r="E27" s="13"/>
      <x:c r="F27" s="14">
        <x:f>F5</x:f>
        <x:v>0</x:v>
      </x:c>
      <x:c r="G27" s="13"/>
      <x:c r="H27" s="14">
        <x:f>H5</x:f>
        <x:v>0</x:v>
      </x:c>
      <x:c r="I27" s="13"/>
      <x:c r="J27" s="14">
        <x:f>J5</x:f>
        <x:v>0</x:v>
      </x:c>
      <x:c r="K27" s="13"/>
      <x:c r="L27" s="14">
        <x:f>L5</x:f>
        <x:v>0</x:v>
      </x:c>
      <x:c r="M27" s="13"/>
      <x:c r="T27" s="10"/>
    </x:row>
  </x:sheetData>
  <x:mergeCells count="16">
    <x:mergeCell ref="A3:A4"/>
    <x:mergeCell ref="B3:B4"/>
    <x:mergeCell ref="C3:C4"/>
    <x:mergeCell ref="D3:D4"/>
    <x:mergeCell ref="E3:F3"/>
    <x:mergeCell ref="G3:H3"/>
    <x:mergeCell ref="I3:J3"/>
    <x:mergeCell ref="K3:L3"/>
    <x:mergeCell ref="M3:M4"/>
    <x:mergeCell ref="N3:N4"/>
    <x:mergeCell ref="O3:O4"/>
    <x:mergeCell ref="P3:P4"/>
    <x:mergeCell ref="Q3:Q4"/>
    <x:mergeCell ref="R3:R4"/>
    <x:mergeCell ref="S3:S4"/>
    <x:mergeCell ref="T3:T4"/>
  </x:mergeCells>
  <x:pageMargins left="0.78694444894790649414" right="0" top="0.39347222447395324707" bottom="0.39347222447395324707" header="0" footer="0"/>
  <x:pageSetup paperSize="9" scale="65" firstPageNumber="1" fitToWidth="1" fitToHeight="0" orientation="landscape" usePrinterDefaults="1" blackAndWhite="0" draft="0" useFirstPageNumber="0" horizontalDpi="600" verticalDpi="600" copies="1"/>
  <x:headerFooter differentOddEven="0" differentFirst="0" scaleWithDoc="1" alignWithMargins="1"/>
</x:worksheet>
</file>

<file path=xl/worksheets/sheet3.xml><?xml version="1.0" encoding="utf-8"?>
<x:worksheet xmlns:r="http://schemas.openxmlformats.org/officeDocument/2006/relationships" xmlns:c="http://schemas.openxmlformats.org/drawingml/2006/chart" xmlns:x="http://schemas.openxmlformats.org/spreadsheetml/2006/main">
  <x:sheetPr codeName="Sheet4">
    <x:pageSetUpPr autoPageBreaks="1" fitToPage="1"/>
  </x:sheetPr>
  <x:dimension ref="A1:AV219"/>
  <x:sheetViews>
    <x:sheetView tabSelected="1" topLeftCell="A193" zoomScaleNormal="100" zoomScaleSheetLayoutView="100" workbookViewId="0">
      <x:selection activeCell="E11" activeCellId="0" sqref="E11:E11"/>
    </x:sheetView>
  </x:sheetViews>
  <x:sheetFormatPr defaultColWidth="9.00390625" defaultRowHeight="16.39999999999999857891"/>
  <x:cols>
    <x:col min="1" max="2" width="30.625" customWidth="1"/>
    <x:col min="3" max="3" width="4.625" customWidth="1"/>
    <x:col min="4" max="4" width="8.625" customWidth="1"/>
    <x:col min="5" max="12" width="13.625" customWidth="1"/>
    <x:col min="13" max="13" width="12.625" customWidth="1"/>
    <x:col min="14" max="43" width="2.625" hidden="1" customWidth="1"/>
    <x:col min="44" max="44" width="10.625" hidden="1" customWidth="1"/>
    <x:col min="45" max="46" width="1.625" hidden="1" customWidth="1"/>
    <x:col min="47" max="47" width="24.625" hidden="1" customWidth="1"/>
    <x:col min="48" max="48" width="10.625" hidden="1" customWidth="1"/>
  </x:cols>
  <x:sheetData>
    <x:row r="1" spans="1:13" ht="30" customHeight="1">
      <x:c r="A1" s="6" t="s">
        <x:v>364</x:v>
      </x:c>
      <x:c r="B1" s="7"/>
      <x:c r="C1" s="7"/>
      <x:c r="D1" s="7"/>
      <x:c r="E1" s="7"/>
      <x:c r="F1" s="7"/>
      <x:c r="G1" s="7"/>
      <x:c r="H1" s="7"/>
      <x:c r="I1" s="7"/>
      <x:c r="J1" s="7"/>
      <x:c r="K1" s="7"/>
      <x:c r="L1" s="7"/>
      <x:c r="M1" s="8"/>
    </x:row>
    <x:row r="2" spans="1:48" ht="30" customHeight="1">
      <x:c r="A2" s="34" t="s">
        <x:v>1</x:v>
      </x:c>
      <x:c r="B2" s="34" t="s">
        <x:v>209</x:v>
      </x:c>
      <x:c r="C2" s="34" t="s">
        <x:v>164</x:v>
      </x:c>
      <x:c r="D2" s="34" t="s">
        <x:v>163</x:v>
      </x:c>
      <x:c r="E2" s="34" t="s">
        <x:v>54</x:v>
      </x:c>
      <x:c r="F2" s="34"/>
      <x:c r="G2" s="34" t="s">
        <x:v>104</x:v>
      </x:c>
      <x:c r="H2" s="34"/>
      <x:c r="I2" s="34" t="s">
        <x:v>2</x:v>
      </x:c>
      <x:c r="J2" s="34"/>
      <x:c r="K2" s="34" t="s">
        <x:v>287</x:v>
      </x:c>
      <x:c r="L2" s="34"/>
      <x:c r="M2" s="34" t="s">
        <x:v>105</x:v>
      </x:c>
      <x:c r="N2" s="33" t="s">
        <x:v>55</x:v>
      </x:c>
      <x:c r="O2" s="33" t="s">
        <x:v>150</x:v>
      </x:c>
      <x:c r="P2" s="33" t="s">
        <x:v>146</x:v>
      </x:c>
      <x:c r="Q2" s="33" t="s">
        <x:v>108</x:v>
      </x:c>
      <x:c r="R2" s="33" t="s">
        <x:v>149</x:v>
      </x:c>
      <x:c r="S2" s="33" t="s">
        <x:v>153</x:v>
      </x:c>
      <x:c r="T2" s="33" t="s">
        <x:v>156</x:v>
      </x:c>
      <x:c r="U2" s="33" t="s">
        <x:v>107</x:v>
      </x:c>
      <x:c r="V2" s="33" t="s">
        <x:v>60</x:v>
      </x:c>
      <x:c r="W2" s="33" t="s">
        <x:v>161</x:v>
      </x:c>
      <x:c r="X2" s="33" t="s">
        <x:v>62</x:v>
      </x:c>
      <x:c r="Y2" s="33" t="s">
        <x:v>59</x:v>
      </x:c>
      <x:c r="Z2" s="33" t="s">
        <x:v>102</x:v>
      </x:c>
      <x:c r="AA2" s="33" t="s">
        <x:v>106</x:v>
      </x:c>
      <x:c r="AB2" s="33" t="s">
        <x:v>56</x:v>
      </x:c>
      <x:c r="AC2" s="33" t="s">
        <x:v>101</x:v>
      </x:c>
      <x:c r="AD2" s="33" t="s">
        <x:v>57</x:v>
      </x:c>
      <x:c r="AE2" s="33" t="s">
        <x:v>53</x:v>
      </x:c>
      <x:c r="AF2" s="33" t="s">
        <x:v>51</x:v>
      </x:c>
      <x:c r="AG2" s="33" t="s">
        <x:v>49</x:v>
      </x:c>
      <x:c r="AH2" s="33" t="s">
        <x:v>79</x:v>
      </x:c>
      <x:c r="AI2" s="33" t="s">
        <x:v>65</x:v>
      </x:c>
      <x:c r="AJ2" s="33" t="s">
        <x:v>71</x:v>
      </x:c>
      <x:c r="AK2" s="33" t="s">
        <x:v>68</x:v>
      </x:c>
      <x:c r="AL2" s="33" t="s">
        <x:v>76</x:v>
      </x:c>
      <x:c r="AM2" s="33" t="s">
        <x:v>63</x:v>
      </x:c>
      <x:c r="AN2" s="33" t="s">
        <x:v>81</x:v>
      </x:c>
      <x:c r="AO2" s="33" t="s">
        <x:v>72</x:v>
      </x:c>
      <x:c r="AP2" s="33" t="s">
        <x:v>67</x:v>
      </x:c>
      <x:c r="AQ2" s="33" t="s">
        <x:v>74</x:v>
      </x:c>
      <x:c r="AR2" s="33" t="s">
        <x:v>78</x:v>
      </x:c>
      <x:c r="AS2" s="33" t="s">
        <x:v>52</x:v>
      </x:c>
      <x:c r="AT2" s="33" t="s">
        <x:v>61</x:v>
      </x:c>
      <x:c r="AU2" s="33" t="s">
        <x:v>83</x:v>
      </x:c>
      <x:c r="AV2" s="33" t="s">
        <x:v>66</x:v>
      </x:c>
    </x:row>
    <x:row r="3" spans="1:48" ht="30" customHeight="1">
      <x:c r="A3" s="34"/>
      <x:c r="B3" s="34"/>
      <x:c r="C3" s="34"/>
      <x:c r="D3" s="34"/>
      <x:c r="E3" s="9" t="s">
        <x:v>50</x:v>
      </x:c>
      <x:c r="F3" s="9" t="s">
        <x:v>103</x:v>
      </x:c>
      <x:c r="G3" s="9" t="s">
        <x:v>50</x:v>
      </x:c>
      <x:c r="H3" s="9" t="s">
        <x:v>103</x:v>
      </x:c>
      <x:c r="I3" s="9" t="s">
        <x:v>50</x:v>
      </x:c>
      <x:c r="J3" s="9" t="s">
        <x:v>103</x:v>
      </x:c>
      <x:c r="K3" s="9" t="s">
        <x:v>50</x:v>
      </x:c>
      <x:c r="L3" s="9" t="s">
        <x:v>103</x:v>
      </x:c>
      <x:c r="M3" s="34"/>
      <x:c r="N3" s="33"/>
      <x:c r="O3" s="33"/>
      <x:c r="P3" s="33"/>
      <x:c r="Q3" s="33"/>
      <x:c r="R3" s="33"/>
      <x:c r="S3" s="33"/>
      <x:c r="T3" s="33"/>
      <x:c r="U3" s="33"/>
      <x:c r="V3" s="33"/>
      <x:c r="W3" s="33"/>
      <x:c r="X3" s="33"/>
      <x:c r="Y3" s="33"/>
      <x:c r="Z3" s="33"/>
      <x:c r="AA3" s="33"/>
      <x:c r="AB3" s="33"/>
      <x:c r="AC3" s="33"/>
      <x:c r="AD3" s="33"/>
      <x:c r="AE3" s="33"/>
      <x:c r="AF3" s="33"/>
      <x:c r="AG3" s="33"/>
      <x:c r="AH3" s="33"/>
      <x:c r="AI3" s="33"/>
      <x:c r="AJ3" s="33"/>
      <x:c r="AK3" s="33"/>
      <x:c r="AL3" s="33"/>
      <x:c r="AM3" s="33"/>
      <x:c r="AN3" s="33"/>
      <x:c r="AO3" s="33"/>
      <x:c r="AP3" s="33"/>
      <x:c r="AQ3" s="33"/>
      <x:c r="AR3" s="33"/>
      <x:c r="AS3" s="33"/>
      <x:c r="AT3" s="33"/>
      <x:c r="AU3" s="33"/>
      <x:c r="AV3" s="33"/>
    </x:row>
    <x:row r="4" spans="1:48" ht="30" customHeight="1">
      <x:c r="A4" s="15" t="s">
        <x:v>212</x:v>
      </x:c>
      <x:c r="B4" s="15" t="s">
        <x:v>151</x:v>
      </x:c>
      <x:c r="C4" s="13"/>
      <x:c r="D4" s="13"/>
      <x:c r="E4" s="14"/>
      <x:c r="F4" s="14"/>
      <x:c r="G4" s="14"/>
      <x:c r="H4" s="14"/>
      <x:c r="I4" s="14"/>
      <x:c r="J4" s="14"/>
      <x:c r="K4" s="14"/>
      <x:c r="L4" s="14"/>
      <x:c r="M4" s="13"/>
      <x:c r="N4" s="3"/>
      <x:c r="O4" s="3"/>
      <x:c r="P4" s="3"/>
      <x:c r="Q4" s="2" t="s">
        <x:v>75</x:v>
      </x:c>
      <x:c r="R4" s="3"/>
      <x:c r="S4" s="3"/>
      <x:c r="T4" s="3"/>
      <x:c r="U4" s="3"/>
      <x:c r="V4" s="3"/>
      <x:c r="W4" s="3"/>
      <x:c r="X4" s="3"/>
      <x:c r="Y4" s="3"/>
      <x:c r="Z4" s="3"/>
      <x:c r="AA4" s="3"/>
      <x:c r="AB4" s="3"/>
      <x:c r="AC4" s="3"/>
      <x:c r="AD4" s="3"/>
      <x:c r="AE4" s="3"/>
      <x:c r="AF4" s="3"/>
      <x:c r="AG4" s="3"/>
      <x:c r="AH4" s="3"/>
      <x:c r="AI4" s="3"/>
      <x:c r="AJ4" s="3"/>
      <x:c r="AK4" s="3"/>
      <x:c r="AL4" s="3"/>
      <x:c r="AM4" s="3"/>
      <x:c r="AN4" s="3"/>
      <x:c r="AO4" s="3"/>
      <x:c r="AP4" s="3"/>
      <x:c r="AQ4" s="3"/>
      <x:c r="AR4" s="3"/>
      <x:c r="AS4" s="3"/>
      <x:c r="AT4" s="3"/>
      <x:c r="AU4" s="3"/>
      <x:c r="AV4" s="3"/>
    </x:row>
    <x:row r="5" spans="1:48" ht="30" customHeight="1">
      <x:c r="A5" s="15" t="s">
        <x:v>210</x:v>
      </x:c>
      <x:c r="B5" s="15" t="s">
        <x:v>148</x:v>
      </x:c>
      <x:c r="C5" s="15" t="s">
        <x:v>152</x:v>
      </x:c>
      <x:c r="D5" s="13">
        <x:v>985</x:v>
      </x:c>
      <x:c r="E5" s="14"/>
      <x:c r="F5" s="14"/>
      <x:c r="G5" s="14"/>
      <x:c r="H5" s="14"/>
      <x:c r="I5" s="14"/>
      <x:c r="J5" s="14"/>
      <x:c r="K5" s="14"/>
      <x:c r="L5" s="14"/>
      <x:c r="M5" s="15"/>
      <x:c r="N5" s="2" t="s">
        <x:v>32</x:v>
      </x:c>
      <x:c r="O5" s="2" t="s">
        <x:v>151</x:v>
      </x:c>
      <x:c r="P5" s="2" t="s">
        <x:v>151</x:v>
      </x:c>
      <x:c r="Q5" s="2" t="s">
        <x:v>75</x:v>
      </x:c>
      <x:c r="R5" s="2" t="s">
        <x:v>157</x:v>
      </x:c>
      <x:c r="S5" s="2" t="s">
        <x:v>160</x:v>
      </x:c>
      <x:c r="T5" s="2" t="s">
        <x:v>160</x:v>
      </x:c>
      <x:c r="U5" s="3"/>
      <x:c r="V5" s="3"/>
      <x:c r="W5" s="3"/>
      <x:c r="X5" s="3"/>
      <x:c r="Y5" s="3"/>
      <x:c r="Z5" s="3"/>
      <x:c r="AA5" s="3"/>
      <x:c r="AB5" s="3"/>
      <x:c r="AC5" s="3"/>
      <x:c r="AD5" s="3"/>
      <x:c r="AE5" s="3"/>
      <x:c r="AF5" s="3"/>
      <x:c r="AG5" s="3"/>
      <x:c r="AH5" s="3"/>
      <x:c r="AI5" s="3"/>
      <x:c r="AJ5" s="3"/>
      <x:c r="AK5" s="3"/>
      <x:c r="AL5" s="3"/>
      <x:c r="AM5" s="3"/>
      <x:c r="AN5" s="3"/>
      <x:c r="AO5" s="3"/>
      <x:c r="AP5" s="3"/>
      <x:c r="AQ5" s="3"/>
      <x:c r="AR5" s="2" t="s">
        <x:v>151</x:v>
      </x:c>
      <x:c r="AS5" s="2" t="s">
        <x:v>151</x:v>
      </x:c>
      <x:c r="AT5" s="3"/>
      <x:c r="AU5" s="2" t="s">
        <x:v>233</x:v>
      </x:c>
      <x:c r="AV5" s="3">
        <x:v>4</x:v>
      </x:c>
    </x:row>
    <x:row r="6" spans="1:48" ht="30" customHeight="1">
      <x:c r="A6" s="15" t="s">
        <x:v>69</x:v>
      </x:c>
      <x:c r="B6" s="15" t="s">
        <x:v>148</x:v>
      </x:c>
      <x:c r="C6" s="15" t="s">
        <x:v>152</x:v>
      </x:c>
      <x:c r="D6" s="13">
        <x:v>985</x:v>
      </x:c>
      <x:c r="E6" s="14"/>
      <x:c r="F6" s="14"/>
      <x:c r="G6" s="14"/>
      <x:c r="H6" s="14"/>
      <x:c r="I6" s="14"/>
      <x:c r="J6" s="14"/>
      <x:c r="K6" s="14"/>
      <x:c r="L6" s="14"/>
      <x:c r="M6" s="15"/>
      <x:c r="N6" s="2" t="s">
        <x:v>34</x:v>
      </x:c>
      <x:c r="O6" s="2" t="s">
        <x:v>151</x:v>
      </x:c>
      <x:c r="P6" s="2" t="s">
        <x:v>151</x:v>
      </x:c>
      <x:c r="Q6" s="2" t="s">
        <x:v>75</x:v>
      </x:c>
      <x:c r="R6" s="2" t="s">
        <x:v>157</x:v>
      </x:c>
      <x:c r="S6" s="2" t="s">
        <x:v>160</x:v>
      </x:c>
      <x:c r="T6" s="2" t="s">
        <x:v>160</x:v>
      </x:c>
      <x:c r="U6" s="3"/>
      <x:c r="V6" s="3"/>
      <x:c r="W6" s="3"/>
      <x:c r="X6" s="3"/>
      <x:c r="Y6" s="3"/>
      <x:c r="Z6" s="3"/>
      <x:c r="AA6" s="3"/>
      <x:c r="AB6" s="3"/>
      <x:c r="AC6" s="3"/>
      <x:c r="AD6" s="3"/>
      <x:c r="AE6" s="3"/>
      <x:c r="AF6" s="3"/>
      <x:c r="AG6" s="3"/>
      <x:c r="AH6" s="3"/>
      <x:c r="AI6" s="3"/>
      <x:c r="AJ6" s="3"/>
      <x:c r="AK6" s="3"/>
      <x:c r="AL6" s="3"/>
      <x:c r="AM6" s="3"/>
      <x:c r="AN6" s="3"/>
      <x:c r="AO6" s="3"/>
      <x:c r="AP6" s="3"/>
      <x:c r="AQ6" s="3"/>
      <x:c r="AR6" s="2" t="s">
        <x:v>151</x:v>
      </x:c>
      <x:c r="AS6" s="2" t="s">
        <x:v>151</x:v>
      </x:c>
      <x:c r="AT6" s="3"/>
      <x:c r="AU6" s="2" t="s">
        <x:v>238</x:v>
      </x:c>
      <x:c r="AV6" s="3">
        <x:v>5</x:v>
      </x:c>
    </x:row>
    <x:row r="7" spans="1:48" ht="30" customHeight="1">
      <x:c r="A7" s="15" t="s">
        <x:v>77</x:v>
      </x:c>
      <x:c r="B7" s="15" t="s">
        <x:v>200</x:v>
      </x:c>
      <x:c r="C7" s="15" t="s">
        <x:v>152</x:v>
      </x:c>
      <x:c r="D7" s="13">
        <x:v>1665</x:v>
      </x:c>
      <x:c r="E7" s="14"/>
      <x:c r="F7" s="14"/>
      <x:c r="G7" s="14"/>
      <x:c r="H7" s="14"/>
      <x:c r="I7" s="14"/>
      <x:c r="J7" s="14"/>
      <x:c r="K7" s="14"/>
      <x:c r="L7" s="14"/>
      <x:c r="M7" s="15"/>
      <x:c r="N7" s="2" t="s">
        <x:v>33</x:v>
      </x:c>
      <x:c r="O7" s="2" t="s">
        <x:v>151</x:v>
      </x:c>
      <x:c r="P7" s="2" t="s">
        <x:v>151</x:v>
      </x:c>
      <x:c r="Q7" s="2" t="s">
        <x:v>75</x:v>
      </x:c>
      <x:c r="R7" s="2" t="s">
        <x:v>157</x:v>
      </x:c>
      <x:c r="S7" s="2" t="s">
        <x:v>160</x:v>
      </x:c>
      <x:c r="T7" s="2" t="s">
        <x:v>160</x:v>
      </x:c>
      <x:c r="U7" s="3"/>
      <x:c r="V7" s="3"/>
      <x:c r="W7" s="3"/>
      <x:c r="X7" s="3"/>
      <x:c r="Y7" s="3"/>
      <x:c r="Z7" s="3"/>
      <x:c r="AA7" s="3"/>
      <x:c r="AB7" s="3"/>
      <x:c r="AC7" s="3"/>
      <x:c r="AD7" s="3"/>
      <x:c r="AE7" s="3"/>
      <x:c r="AF7" s="3"/>
      <x:c r="AG7" s="3"/>
      <x:c r="AH7" s="3"/>
      <x:c r="AI7" s="3"/>
      <x:c r="AJ7" s="3"/>
      <x:c r="AK7" s="3"/>
      <x:c r="AL7" s="3"/>
      <x:c r="AM7" s="3"/>
      <x:c r="AN7" s="3"/>
      <x:c r="AO7" s="3"/>
      <x:c r="AP7" s="3"/>
      <x:c r="AQ7" s="3"/>
      <x:c r="AR7" s="2" t="s">
        <x:v>151</x:v>
      </x:c>
      <x:c r="AS7" s="2" t="s">
        <x:v>151</x:v>
      </x:c>
      <x:c r="AT7" s="3"/>
      <x:c r="AU7" s="2" t="s">
        <x:v>236</x:v>
      </x:c>
      <x:c r="AV7" s="3">
        <x:v>33</x:v>
      </x:c>
    </x:row>
    <x:row r="8" spans="1:17" ht="30" customHeight="1">
      <x:c r="A8" s="13"/>
      <x:c r="B8" s="13"/>
      <x:c r="C8" s="13"/>
      <x:c r="D8" s="13"/>
      <x:c r="E8" s="14"/>
      <x:c r="F8" s="14"/>
      <x:c r="G8" s="14"/>
      <x:c r="H8" s="14"/>
      <x:c r="I8" s="14"/>
      <x:c r="J8" s="14"/>
      <x:c r="K8" s="14"/>
      <x:c r="L8" s="14"/>
      <x:c r="M8" s="13"/>
      <x:c r="Q8" s="1" t="s">
        <x:v>75</x:v>
      </x:c>
    </x:row>
    <x:row r="9" spans="1:17" ht="30" customHeight="1">
      <x:c r="A9" s="13"/>
      <x:c r="B9" s="13"/>
      <x:c r="C9" s="13"/>
      <x:c r="D9" s="13"/>
      <x:c r="E9" s="14"/>
      <x:c r="F9" s="14"/>
      <x:c r="G9" s="14"/>
      <x:c r="H9" s="14"/>
      <x:c r="I9" s="14"/>
      <x:c r="J9" s="14"/>
      <x:c r="K9" s="14"/>
      <x:c r="L9" s="14"/>
      <x:c r="M9" s="13"/>
      <x:c r="Q9" s="1" t="s">
        <x:v>75</x:v>
      </x:c>
    </x:row>
    <x:row r="10" spans="1:17" ht="30" customHeight="1">
      <x:c r="A10" s="13"/>
      <x:c r="B10" s="13"/>
      <x:c r="C10" s="13"/>
      <x:c r="D10" s="13"/>
      <x:c r="E10" s="14"/>
      <x:c r="F10" s="14"/>
      <x:c r="G10" s="14"/>
      <x:c r="H10" s="14"/>
      <x:c r="I10" s="14"/>
      <x:c r="J10" s="14"/>
      <x:c r="K10" s="14"/>
      <x:c r="L10" s="14"/>
      <x:c r="M10" s="13"/>
      <x:c r="Q10" s="1" t="s">
        <x:v>75</x:v>
      </x:c>
    </x:row>
    <x:row r="11" spans="1:17" ht="30" customHeight="1">
      <x:c r="A11" s="13"/>
      <x:c r="B11" s="13"/>
      <x:c r="C11" s="13"/>
      <x:c r="D11" s="13"/>
      <x:c r="E11" s="14"/>
      <x:c r="F11" s="14"/>
      <x:c r="G11" s="14"/>
      <x:c r="H11" s="14"/>
      <x:c r="I11" s="14"/>
      <x:c r="J11" s="14"/>
      <x:c r="K11" s="14"/>
      <x:c r="L11" s="14"/>
      <x:c r="M11" s="13"/>
      <x:c r="Q11" s="1" t="s">
        <x:v>75</x:v>
      </x:c>
    </x:row>
    <x:row r="12" spans="1:17" ht="30" customHeight="1">
      <x:c r="A12" s="13"/>
      <x:c r="B12" s="13"/>
      <x:c r="C12" s="13"/>
      <x:c r="D12" s="13"/>
      <x:c r="E12" s="14"/>
      <x:c r="F12" s="14"/>
      <x:c r="G12" s="14"/>
      <x:c r="H12" s="14"/>
      <x:c r="I12" s="14"/>
      <x:c r="J12" s="14"/>
      <x:c r="K12" s="14"/>
      <x:c r="L12" s="14"/>
      <x:c r="M12" s="13"/>
      <x:c r="Q12" s="1" t="s">
        <x:v>75</x:v>
      </x:c>
    </x:row>
    <x:row r="13" spans="1:17" ht="30" customHeight="1">
      <x:c r="A13" s="13"/>
      <x:c r="B13" s="13"/>
      <x:c r="C13" s="13"/>
      <x:c r="D13" s="13"/>
      <x:c r="E13" s="14"/>
      <x:c r="F13" s="14"/>
      <x:c r="G13" s="14"/>
      <x:c r="H13" s="14"/>
      <x:c r="I13" s="14"/>
      <x:c r="J13" s="14"/>
      <x:c r="K13" s="14"/>
      <x:c r="L13" s="14"/>
      <x:c r="M13" s="13"/>
      <x:c r="Q13" s="1" t="s">
        <x:v>75</x:v>
      </x:c>
    </x:row>
    <x:row r="14" spans="1:17" ht="30" customHeight="1">
      <x:c r="A14" s="13"/>
      <x:c r="B14" s="13"/>
      <x:c r="C14" s="13"/>
      <x:c r="D14" s="13"/>
      <x:c r="E14" s="14"/>
      <x:c r="F14" s="14"/>
      <x:c r="G14" s="14"/>
      <x:c r="H14" s="14"/>
      <x:c r="I14" s="14"/>
      <x:c r="J14" s="14"/>
      <x:c r="K14" s="14"/>
      <x:c r="L14" s="14"/>
      <x:c r="M14" s="13"/>
      <x:c r="Q14" s="1" t="s">
        <x:v>75</x:v>
      </x:c>
    </x:row>
    <x:row r="15" spans="1:17" ht="30" customHeight="1">
      <x:c r="A15" s="13"/>
      <x:c r="B15" s="13"/>
      <x:c r="C15" s="13"/>
      <x:c r="D15" s="13"/>
      <x:c r="E15" s="14"/>
      <x:c r="F15" s="14"/>
      <x:c r="G15" s="14"/>
      <x:c r="H15" s="14"/>
      <x:c r="I15" s="14"/>
      <x:c r="J15" s="14"/>
      <x:c r="K15" s="14"/>
      <x:c r="L15" s="14"/>
      <x:c r="M15" s="13"/>
      <x:c r="Q15" s="1" t="s">
        <x:v>75</x:v>
      </x:c>
    </x:row>
    <x:row r="16" spans="1:17" ht="30" customHeight="1">
      <x:c r="A16" s="13"/>
      <x:c r="B16" s="13"/>
      <x:c r="C16" s="13"/>
      <x:c r="D16" s="13"/>
      <x:c r="E16" s="14"/>
      <x:c r="F16" s="14"/>
      <x:c r="G16" s="14"/>
      <x:c r="H16" s="14"/>
      <x:c r="I16" s="14"/>
      <x:c r="J16" s="14"/>
      <x:c r="K16" s="14"/>
      <x:c r="L16" s="14"/>
      <x:c r="M16" s="13"/>
      <x:c r="Q16" s="1" t="s">
        <x:v>75</x:v>
      </x:c>
    </x:row>
    <x:row r="17" spans="1:17" ht="30" customHeight="1">
      <x:c r="A17" s="13"/>
      <x:c r="B17" s="13"/>
      <x:c r="C17" s="13"/>
      <x:c r="D17" s="13"/>
      <x:c r="E17" s="14"/>
      <x:c r="F17" s="14"/>
      <x:c r="G17" s="14"/>
      <x:c r="H17" s="14"/>
      <x:c r="I17" s="14"/>
      <x:c r="J17" s="14"/>
      <x:c r="K17" s="14"/>
      <x:c r="L17" s="14"/>
      <x:c r="M17" s="13"/>
      <x:c r="Q17" s="1" t="s">
        <x:v>75</x:v>
      </x:c>
    </x:row>
    <x:row r="18" spans="1:17" ht="30" customHeight="1">
      <x:c r="A18" s="13"/>
      <x:c r="B18" s="13"/>
      <x:c r="C18" s="13"/>
      <x:c r="D18" s="13"/>
      <x:c r="E18" s="14"/>
      <x:c r="F18" s="14"/>
      <x:c r="G18" s="14"/>
      <x:c r="H18" s="14"/>
      <x:c r="I18" s="14"/>
      <x:c r="J18" s="14"/>
      <x:c r="K18" s="14"/>
      <x:c r="L18" s="14"/>
      <x:c r="M18" s="13"/>
      <x:c r="Q18" s="1" t="s">
        <x:v>75</x:v>
      </x:c>
    </x:row>
    <x:row r="19" spans="1:17" ht="30" customHeight="1">
      <x:c r="A19" s="13"/>
      <x:c r="B19" s="13"/>
      <x:c r="C19" s="13"/>
      <x:c r="D19" s="13"/>
      <x:c r="E19" s="14"/>
      <x:c r="F19" s="14"/>
      <x:c r="G19" s="14"/>
      <x:c r="H19" s="14"/>
      <x:c r="I19" s="14"/>
      <x:c r="J19" s="14"/>
      <x:c r="K19" s="14"/>
      <x:c r="L19" s="14"/>
      <x:c r="M19" s="13"/>
      <x:c r="Q19" s="1" t="s">
        <x:v>75</x:v>
      </x:c>
    </x:row>
    <x:row r="20" spans="1:17" ht="30" customHeight="1">
      <x:c r="A20" s="13"/>
      <x:c r="B20" s="13"/>
      <x:c r="C20" s="13"/>
      <x:c r="D20" s="13"/>
      <x:c r="E20" s="14"/>
      <x:c r="F20" s="14"/>
      <x:c r="G20" s="14"/>
      <x:c r="H20" s="14"/>
      <x:c r="I20" s="14"/>
      <x:c r="J20" s="14"/>
      <x:c r="K20" s="14"/>
      <x:c r="L20" s="14"/>
      <x:c r="M20" s="13"/>
      <x:c r="Q20" s="1" t="s">
        <x:v>75</x:v>
      </x:c>
    </x:row>
    <x:row r="21" spans="1:17" ht="30" customHeight="1">
      <x:c r="A21" s="13"/>
      <x:c r="B21" s="13"/>
      <x:c r="C21" s="13"/>
      <x:c r="D21" s="13"/>
      <x:c r="E21" s="14"/>
      <x:c r="F21" s="14"/>
      <x:c r="G21" s="14"/>
      <x:c r="H21" s="14"/>
      <x:c r="I21" s="14"/>
      <x:c r="J21" s="14"/>
      <x:c r="K21" s="14"/>
      <x:c r="L21" s="14"/>
      <x:c r="M21" s="13"/>
      <x:c r="Q21" s="1" t="s">
        <x:v>75</x:v>
      </x:c>
    </x:row>
    <x:row r="22" spans="1:17" ht="30" customHeight="1">
      <x:c r="A22" s="13"/>
      <x:c r="B22" s="13"/>
      <x:c r="C22" s="13"/>
      <x:c r="D22" s="13"/>
      <x:c r="E22" s="14"/>
      <x:c r="F22" s="14"/>
      <x:c r="G22" s="14"/>
      <x:c r="H22" s="14"/>
      <x:c r="I22" s="14"/>
      <x:c r="J22" s="14"/>
      <x:c r="K22" s="14"/>
      <x:c r="L22" s="14"/>
      <x:c r="M22" s="13"/>
      <x:c r="Q22" s="1" t="s">
        <x:v>75</x:v>
      </x:c>
    </x:row>
    <x:row r="23" spans="1:17" ht="30" customHeight="1">
      <x:c r="A23" s="13"/>
      <x:c r="B23" s="13"/>
      <x:c r="C23" s="13"/>
      <x:c r="D23" s="13"/>
      <x:c r="E23" s="14"/>
      <x:c r="F23" s="14"/>
      <x:c r="G23" s="14"/>
      <x:c r="H23" s="14"/>
      <x:c r="I23" s="14"/>
      <x:c r="J23" s="14"/>
      <x:c r="K23" s="14"/>
      <x:c r="L23" s="14"/>
      <x:c r="M23" s="13"/>
      <x:c r="Q23" s="1" t="s">
        <x:v>75</x:v>
      </x:c>
    </x:row>
    <x:row r="24" spans="1:17" ht="30" customHeight="1">
      <x:c r="A24" s="13"/>
      <x:c r="B24" s="13"/>
      <x:c r="C24" s="13"/>
      <x:c r="D24" s="13"/>
      <x:c r="E24" s="14"/>
      <x:c r="F24" s="14"/>
      <x:c r="G24" s="14"/>
      <x:c r="H24" s="14"/>
      <x:c r="I24" s="14"/>
      <x:c r="J24" s="14"/>
      <x:c r="K24" s="14"/>
      <x:c r="L24" s="14"/>
      <x:c r="M24" s="13"/>
      <x:c r="Q24" s="1" t="s">
        <x:v>75</x:v>
      </x:c>
    </x:row>
    <x:row r="25" spans="1:17" ht="30" customHeight="1">
      <x:c r="A25" s="13"/>
      <x:c r="B25" s="13"/>
      <x:c r="C25" s="13"/>
      <x:c r="D25" s="13"/>
      <x:c r="E25" s="14"/>
      <x:c r="F25" s="14"/>
      <x:c r="G25" s="14"/>
      <x:c r="H25" s="14"/>
      <x:c r="I25" s="14"/>
      <x:c r="J25" s="14"/>
      <x:c r="K25" s="14"/>
      <x:c r="L25" s="14"/>
      <x:c r="M25" s="13"/>
      <x:c r="Q25" s="1" t="s">
        <x:v>75</x:v>
      </x:c>
    </x:row>
    <x:row r="26" spans="1:17" ht="30" customHeight="1">
      <x:c r="A26" s="13"/>
      <x:c r="B26" s="13"/>
      <x:c r="C26" s="13"/>
      <x:c r="D26" s="13"/>
      <x:c r="E26" s="14"/>
      <x:c r="F26" s="14"/>
      <x:c r="G26" s="14"/>
      <x:c r="H26" s="14"/>
      <x:c r="I26" s="14"/>
      <x:c r="J26" s="14"/>
      <x:c r="K26" s="14"/>
      <x:c r="L26" s="14"/>
      <x:c r="M26" s="13"/>
      <x:c r="Q26" s="1" t="s">
        <x:v>75</x:v>
      </x:c>
    </x:row>
    <x:row r="27" spans="1:14" ht="30" customHeight="1">
      <x:c r="A27" s="15" t="s">
        <x:v>198</x:v>
      </x:c>
      <x:c r="B27" s="13"/>
      <x:c r="C27" s="13"/>
      <x:c r="D27" s="13"/>
      <x:c r="E27" s="14"/>
      <x:c r="F27" s="14">
        <x:f>SUMIF(Q5:Q26,"010101",F5:F26)</x:f>
        <x:v>0</x:v>
      </x:c>
      <x:c r="G27" s="14"/>
      <x:c r="H27" s="14">
        <x:f>SUMIF(Q5:Q26,"010101",H5:H26)</x:f>
        <x:v>0</x:v>
      </x:c>
      <x:c r="I27" s="14"/>
      <x:c r="J27" s="14">
        <x:f>SUMIF(Q5:Q26,"010101",J5:J26)</x:f>
        <x:v>0</x:v>
      </x:c>
      <x:c r="K27" s="14"/>
      <x:c r="L27" s="14">
        <x:f>SUMIF(Q5:Q26,"010101",L5:L26)</x:f>
        <x:v>0</x:v>
      </x:c>
      <x:c r="M27" s="13"/>
      <x:c r="N27" t="s">
        <x:v>48</x:v>
      </x:c>
    </x:row>
    <x:row r="28" spans="1:48" ht="30" customHeight="1">
      <x:c r="A28" s="15" t="s">
        <x:v>290</x:v>
      </x:c>
      <x:c r="B28" s="15" t="s">
        <x:v>151</x:v>
      </x:c>
      <x:c r="C28" s="13"/>
      <x:c r="D28" s="13"/>
      <x:c r="E28" s="14"/>
      <x:c r="F28" s="14"/>
      <x:c r="G28" s="14"/>
      <x:c r="H28" s="14"/>
      <x:c r="I28" s="14"/>
      <x:c r="J28" s="14"/>
      <x:c r="K28" s="14"/>
      <x:c r="L28" s="14"/>
      <x:c r="M28" s="13"/>
      <x:c r="N28" s="3"/>
      <x:c r="O28" s="3"/>
      <x:c r="P28" s="3"/>
      <x:c r="Q28" s="2" t="s">
        <x:v>82</x:v>
      </x:c>
      <x:c r="R28" s="3"/>
      <x:c r="S28" s="3"/>
      <x:c r="T28" s="3"/>
      <x:c r="U28" s="3"/>
      <x:c r="V28" s="3"/>
      <x:c r="W28" s="3"/>
      <x:c r="X28" s="3"/>
      <x:c r="Y28" s="3"/>
      <x:c r="Z28" s="3"/>
      <x:c r="AA28" s="3"/>
      <x:c r="AB28" s="3"/>
      <x:c r="AC28" s="3"/>
      <x:c r="AD28" s="3"/>
      <x:c r="AE28" s="3"/>
      <x:c r="AF28" s="3"/>
      <x:c r="AG28" s="3"/>
      <x:c r="AH28" s="3"/>
      <x:c r="AI28" s="3"/>
      <x:c r="AJ28" s="3"/>
      <x:c r="AK28" s="3"/>
      <x:c r="AL28" s="3"/>
      <x:c r="AM28" s="3"/>
      <x:c r="AN28" s="3"/>
      <x:c r="AO28" s="3"/>
      <x:c r="AP28" s="3"/>
      <x:c r="AQ28" s="3"/>
      <x:c r="AR28" s="3"/>
      <x:c r="AS28" s="3"/>
      <x:c r="AT28" s="3"/>
      <x:c r="AU28" s="3"/>
      <x:c r="AV28" s="3"/>
    </x:row>
    <x:row r="29" spans="1:48" ht="30" customHeight="1">
      <x:c r="A29" s="15" t="s">
        <x:v>277</x:v>
      </x:c>
      <x:c r="B29" s="15" t="s">
        <x:v>286</x:v>
      </x:c>
      <x:c r="C29" s="15" t="s">
        <x:v>152</x:v>
      </x:c>
      <x:c r="D29" s="13">
        <x:v>985</x:v>
      </x:c>
      <x:c r="E29" s="14"/>
      <x:c r="F29" s="14"/>
      <x:c r="G29" s="14"/>
      <x:c r="H29" s="14"/>
      <x:c r="I29" s="14"/>
      <x:c r="J29" s="14"/>
      <x:c r="K29" s="14"/>
      <x:c r="L29" s="14"/>
      <x:c r="M29" s="15"/>
      <x:c r="N29" s="2" t="s">
        <x:v>36</x:v>
      </x:c>
      <x:c r="O29" s="2" t="s">
        <x:v>151</x:v>
      </x:c>
      <x:c r="P29" s="2" t="s">
        <x:v>151</x:v>
      </x:c>
      <x:c r="Q29" s="2" t="s">
        <x:v>82</x:v>
      </x:c>
      <x:c r="R29" s="2" t="s">
        <x:v>157</x:v>
      </x:c>
      <x:c r="S29" s="2" t="s">
        <x:v>160</x:v>
      </x:c>
      <x:c r="T29" s="2" t="s">
        <x:v>160</x:v>
      </x:c>
      <x:c r="U29" s="3"/>
      <x:c r="V29" s="3"/>
      <x:c r="W29" s="3"/>
      <x:c r="X29" s="3"/>
      <x:c r="Y29" s="3"/>
      <x:c r="Z29" s="3"/>
      <x:c r="AA29" s="3"/>
      <x:c r="AB29" s="3"/>
      <x:c r="AC29" s="3"/>
      <x:c r="AD29" s="3"/>
      <x:c r="AE29" s="3"/>
      <x:c r="AF29" s="3"/>
      <x:c r="AG29" s="3"/>
      <x:c r="AH29" s="3"/>
      <x:c r="AI29" s="3"/>
      <x:c r="AJ29" s="3"/>
      <x:c r="AK29" s="3"/>
      <x:c r="AL29" s="3"/>
      <x:c r="AM29" s="3"/>
      <x:c r="AN29" s="3"/>
      <x:c r="AO29" s="3"/>
      <x:c r="AP29" s="3"/>
      <x:c r="AQ29" s="3"/>
      <x:c r="AR29" s="2" t="s">
        <x:v>151</x:v>
      </x:c>
      <x:c r="AS29" s="2" t="s">
        <x:v>151</x:v>
      </x:c>
      <x:c r="AT29" s="3"/>
      <x:c r="AU29" s="2" t="s">
        <x:v>243</x:v>
      </x:c>
      <x:c r="AV29" s="3">
        <x:v>9</x:v>
      </x:c>
    </x:row>
    <x:row r="30" spans="1:48" ht="30" customHeight="1">
      <x:c r="A30" s="15" t="s">
        <x:v>206</x:v>
      </x:c>
      <x:c r="B30" s="15" t="s">
        <x:v>6</x:v>
      </x:c>
      <x:c r="C30" s="15" t="s">
        <x:v>174</x:v>
      </x:c>
      <x:c r="D30" s="13">
        <x:v>10</x:v>
      </x:c>
      <x:c r="E30" s="14"/>
      <x:c r="F30" s="14"/>
      <x:c r="G30" s="14"/>
      <x:c r="H30" s="14"/>
      <x:c r="I30" s="14"/>
      <x:c r="J30" s="14"/>
      <x:c r="K30" s="14"/>
      <x:c r="L30" s="14"/>
      <x:c r="M30" s="15"/>
      <x:c r="N30" s="2" t="s">
        <x:v>35</x:v>
      </x:c>
      <x:c r="O30" s="2" t="s">
        <x:v>151</x:v>
      </x:c>
      <x:c r="P30" s="2" t="s">
        <x:v>151</x:v>
      </x:c>
      <x:c r="Q30" s="2" t="s">
        <x:v>82</x:v>
      </x:c>
      <x:c r="R30" s="2" t="s">
        <x:v>157</x:v>
      </x:c>
      <x:c r="S30" s="2" t="s">
        <x:v>160</x:v>
      </x:c>
      <x:c r="T30" s="2" t="s">
        <x:v>160</x:v>
      </x:c>
      <x:c r="U30" s="3"/>
      <x:c r="V30" s="3"/>
      <x:c r="W30" s="3"/>
      <x:c r="X30" s="3"/>
      <x:c r="Y30" s="3"/>
      <x:c r="Z30" s="3"/>
      <x:c r="AA30" s="3"/>
      <x:c r="AB30" s="3"/>
      <x:c r="AC30" s="3"/>
      <x:c r="AD30" s="3"/>
      <x:c r="AE30" s="3"/>
      <x:c r="AF30" s="3"/>
      <x:c r="AG30" s="3"/>
      <x:c r="AH30" s="3"/>
      <x:c r="AI30" s="3"/>
      <x:c r="AJ30" s="3"/>
      <x:c r="AK30" s="3"/>
      <x:c r="AL30" s="3"/>
      <x:c r="AM30" s="3"/>
      <x:c r="AN30" s="3"/>
      <x:c r="AO30" s="3"/>
      <x:c r="AP30" s="3"/>
      <x:c r="AQ30" s="3"/>
      <x:c r="AR30" s="2" t="s">
        <x:v>151</x:v>
      </x:c>
      <x:c r="AS30" s="2" t="s">
        <x:v>151</x:v>
      </x:c>
      <x:c r="AT30" s="3"/>
      <x:c r="AU30" s="2" t="s">
        <x:v>224</x:v>
      </x:c>
      <x:c r="AV30" s="3">
        <x:v>10</x:v>
      </x:c>
    </x:row>
    <x:row r="31" spans="1:48" ht="30" customHeight="1">
      <x:c r="A31" s="15" t="s">
        <x:v>296</x:v>
      </x:c>
      <x:c r="B31" s="15" t="s">
        <x:v>5</x:v>
      </x:c>
      <x:c r="C31" s="15" t="s">
        <x:v>172</x:v>
      </x:c>
      <x:c r="D31" s="13">
        <x:v>12</x:v>
      </x:c>
      <x:c r="E31" s="14"/>
      <x:c r="F31" s="14"/>
      <x:c r="G31" s="14"/>
      <x:c r="H31" s="14"/>
      <x:c r="I31" s="14"/>
      <x:c r="J31" s="14"/>
      <x:c r="K31" s="14"/>
      <x:c r="L31" s="14"/>
      <x:c r="M31" s="15"/>
      <x:c r="N31" s="2" t="s">
        <x:v>23</x:v>
      </x:c>
      <x:c r="O31" s="2" t="s">
        <x:v>151</x:v>
      </x:c>
      <x:c r="P31" s="2" t="s">
        <x:v>151</x:v>
      </x:c>
      <x:c r="Q31" s="2" t="s">
        <x:v>82</x:v>
      </x:c>
      <x:c r="R31" s="2" t="s">
        <x:v>157</x:v>
      </x:c>
      <x:c r="S31" s="2" t="s">
        <x:v>160</x:v>
      </x:c>
      <x:c r="T31" s="2" t="s">
        <x:v>160</x:v>
      </x:c>
      <x:c r="U31" s="3"/>
      <x:c r="V31" s="3"/>
      <x:c r="W31" s="3"/>
      <x:c r="X31" s="3"/>
      <x:c r="Y31" s="3"/>
      <x:c r="Z31" s="3"/>
      <x:c r="AA31" s="3"/>
      <x:c r="AB31" s="3"/>
      <x:c r="AC31" s="3"/>
      <x:c r="AD31" s="3"/>
      <x:c r="AE31" s="3"/>
      <x:c r="AF31" s="3"/>
      <x:c r="AG31" s="3"/>
      <x:c r="AH31" s="3"/>
      <x:c r="AI31" s="3"/>
      <x:c r="AJ31" s="3"/>
      <x:c r="AK31" s="3"/>
      <x:c r="AL31" s="3"/>
      <x:c r="AM31" s="3"/>
      <x:c r="AN31" s="3"/>
      <x:c r="AO31" s="3"/>
      <x:c r="AP31" s="3"/>
      <x:c r="AQ31" s="3"/>
      <x:c r="AR31" s="2" t="s">
        <x:v>151</x:v>
      </x:c>
      <x:c r="AS31" s="2" t="s">
        <x:v>151</x:v>
      </x:c>
      <x:c r="AT31" s="3"/>
      <x:c r="AU31" s="2" t="s">
        <x:v>227</x:v>
      </x:c>
      <x:c r="AV31" s="3">
        <x:v>37</x:v>
      </x:c>
    </x:row>
    <x:row r="32" spans="1:17" ht="30" customHeight="1">
      <x:c r="A32" s="13"/>
      <x:c r="B32" s="13"/>
      <x:c r="C32" s="13"/>
      <x:c r="D32" s="13"/>
      <x:c r="E32" s="14"/>
      <x:c r="F32" s="14"/>
      <x:c r="G32" s="14"/>
      <x:c r="H32" s="14"/>
      <x:c r="I32" s="14"/>
      <x:c r="J32" s="14"/>
      <x:c r="K32" s="14"/>
      <x:c r="L32" s="14"/>
      <x:c r="M32" s="13"/>
      <x:c r="Q32" s="1" t="s">
        <x:v>82</x:v>
      </x:c>
    </x:row>
    <x:row r="33" spans="1:17" ht="30" customHeight="1">
      <x:c r="A33" s="13"/>
      <x:c r="B33" s="13"/>
      <x:c r="C33" s="13"/>
      <x:c r="D33" s="13"/>
      <x:c r="E33" s="14"/>
      <x:c r="F33" s="14"/>
      <x:c r="G33" s="14"/>
      <x:c r="H33" s="14"/>
      <x:c r="I33" s="14"/>
      <x:c r="J33" s="14"/>
      <x:c r="K33" s="14"/>
      <x:c r="L33" s="14"/>
      <x:c r="M33" s="13"/>
      <x:c r="Q33" s="1" t="s">
        <x:v>82</x:v>
      </x:c>
    </x:row>
    <x:row r="34" spans="1:17" ht="30" customHeight="1">
      <x:c r="A34" s="13"/>
      <x:c r="B34" s="13"/>
      <x:c r="C34" s="13"/>
      <x:c r="D34" s="13"/>
      <x:c r="E34" s="14"/>
      <x:c r="F34" s="14"/>
      <x:c r="G34" s="14"/>
      <x:c r="H34" s="14"/>
      <x:c r="I34" s="14"/>
      <x:c r="J34" s="14"/>
      <x:c r="K34" s="14"/>
      <x:c r="L34" s="14"/>
      <x:c r="M34" s="13"/>
      <x:c r="Q34" s="1" t="s">
        <x:v>82</x:v>
      </x:c>
    </x:row>
    <x:row r="35" spans="1:17" ht="30" customHeight="1">
      <x:c r="A35" s="13"/>
      <x:c r="B35" s="13"/>
      <x:c r="C35" s="13"/>
      <x:c r="D35" s="13"/>
      <x:c r="E35" s="14"/>
      <x:c r="F35" s="14"/>
      <x:c r="G35" s="14"/>
      <x:c r="H35" s="14"/>
      <x:c r="I35" s="14"/>
      <x:c r="J35" s="14"/>
      <x:c r="K35" s="14"/>
      <x:c r="L35" s="14"/>
      <x:c r="M35" s="13"/>
      <x:c r="Q35" s="1" t="s">
        <x:v>82</x:v>
      </x:c>
    </x:row>
    <x:row r="36" spans="1:17" ht="30" customHeight="1">
      <x:c r="A36" s="13"/>
      <x:c r="B36" s="13"/>
      <x:c r="C36" s="13"/>
      <x:c r="D36" s="13"/>
      <x:c r="E36" s="14"/>
      <x:c r="F36" s="14"/>
      <x:c r="G36" s="14"/>
      <x:c r="H36" s="14"/>
      <x:c r="I36" s="14"/>
      <x:c r="J36" s="14"/>
      <x:c r="K36" s="14"/>
      <x:c r="L36" s="14"/>
      <x:c r="M36" s="13"/>
      <x:c r="Q36" s="1" t="s">
        <x:v>82</x:v>
      </x:c>
    </x:row>
    <x:row r="37" spans="1:17" ht="30" customHeight="1">
      <x:c r="A37" s="13"/>
      <x:c r="B37" s="13"/>
      <x:c r="C37" s="13"/>
      <x:c r="D37" s="13"/>
      <x:c r="E37" s="14"/>
      <x:c r="F37" s="14"/>
      <x:c r="G37" s="14"/>
      <x:c r="H37" s="14"/>
      <x:c r="I37" s="14"/>
      <x:c r="J37" s="14"/>
      <x:c r="K37" s="14"/>
      <x:c r="L37" s="14"/>
      <x:c r="M37" s="13"/>
      <x:c r="Q37" s="1" t="s">
        <x:v>82</x:v>
      </x:c>
    </x:row>
    <x:row r="38" spans="1:17" ht="30" customHeight="1">
      <x:c r="A38" s="13"/>
      <x:c r="B38" s="13"/>
      <x:c r="C38" s="13"/>
      <x:c r="D38" s="13"/>
      <x:c r="E38" s="14"/>
      <x:c r="F38" s="14"/>
      <x:c r="G38" s="14"/>
      <x:c r="H38" s="14"/>
      <x:c r="I38" s="14"/>
      <x:c r="J38" s="14"/>
      <x:c r="K38" s="14"/>
      <x:c r="L38" s="14"/>
      <x:c r="M38" s="13"/>
      <x:c r="Q38" s="1" t="s">
        <x:v>82</x:v>
      </x:c>
    </x:row>
    <x:row r="39" spans="1:17" ht="30" customHeight="1">
      <x:c r="A39" s="13"/>
      <x:c r="B39" s="13"/>
      <x:c r="C39" s="13"/>
      <x:c r="D39" s="13"/>
      <x:c r="E39" s="14"/>
      <x:c r="F39" s="14"/>
      <x:c r="G39" s="14"/>
      <x:c r="H39" s="14"/>
      <x:c r="I39" s="14"/>
      <x:c r="J39" s="14"/>
      <x:c r="K39" s="14"/>
      <x:c r="L39" s="14"/>
      <x:c r="M39" s="13"/>
      <x:c r="Q39" s="1" t="s">
        <x:v>82</x:v>
      </x:c>
    </x:row>
    <x:row r="40" spans="1:17" ht="30" customHeight="1">
      <x:c r="A40" s="13"/>
      <x:c r="B40" s="13"/>
      <x:c r="C40" s="13"/>
      <x:c r="D40" s="13"/>
      <x:c r="E40" s="14"/>
      <x:c r="F40" s="14"/>
      <x:c r="G40" s="14"/>
      <x:c r="H40" s="14"/>
      <x:c r="I40" s="14"/>
      <x:c r="J40" s="14"/>
      <x:c r="K40" s="14"/>
      <x:c r="L40" s="14"/>
      <x:c r="M40" s="13"/>
      <x:c r="Q40" s="1" t="s">
        <x:v>82</x:v>
      </x:c>
    </x:row>
    <x:row r="41" spans="1:17" ht="30" customHeight="1">
      <x:c r="A41" s="13"/>
      <x:c r="B41" s="13"/>
      <x:c r="C41" s="13"/>
      <x:c r="D41" s="13"/>
      <x:c r="E41" s="14"/>
      <x:c r="F41" s="14"/>
      <x:c r="G41" s="14"/>
      <x:c r="H41" s="14"/>
      <x:c r="I41" s="14"/>
      <x:c r="J41" s="14"/>
      <x:c r="K41" s="14"/>
      <x:c r="L41" s="14"/>
      <x:c r="M41" s="13"/>
      <x:c r="Q41" s="1" t="s">
        <x:v>82</x:v>
      </x:c>
    </x:row>
    <x:row r="42" spans="1:17" ht="30" customHeight="1">
      <x:c r="A42" s="13"/>
      <x:c r="B42" s="13"/>
      <x:c r="C42" s="13"/>
      <x:c r="D42" s="13"/>
      <x:c r="E42" s="14"/>
      <x:c r="F42" s="14"/>
      <x:c r="G42" s="14"/>
      <x:c r="H42" s="14"/>
      <x:c r="I42" s="14"/>
      <x:c r="J42" s="14"/>
      <x:c r="K42" s="14"/>
      <x:c r="L42" s="14"/>
      <x:c r="M42" s="13"/>
      <x:c r="Q42" s="1" t="s">
        <x:v>82</x:v>
      </x:c>
    </x:row>
    <x:row r="43" spans="1:17" ht="30" customHeight="1">
      <x:c r="A43" s="13"/>
      <x:c r="B43" s="13"/>
      <x:c r="C43" s="13"/>
      <x:c r="D43" s="13"/>
      <x:c r="E43" s="14"/>
      <x:c r="F43" s="14"/>
      <x:c r="G43" s="14"/>
      <x:c r="H43" s="14"/>
      <x:c r="I43" s="14"/>
      <x:c r="J43" s="14"/>
      <x:c r="K43" s="14"/>
      <x:c r="L43" s="14"/>
      <x:c r="M43" s="13"/>
      <x:c r="Q43" s="1" t="s">
        <x:v>82</x:v>
      </x:c>
    </x:row>
    <x:row r="44" spans="1:17" ht="30" customHeight="1">
      <x:c r="A44" s="13"/>
      <x:c r="B44" s="13"/>
      <x:c r="C44" s="13"/>
      <x:c r="D44" s="13"/>
      <x:c r="E44" s="14"/>
      <x:c r="F44" s="14"/>
      <x:c r="G44" s="14"/>
      <x:c r="H44" s="14"/>
      <x:c r="I44" s="14"/>
      <x:c r="J44" s="14"/>
      <x:c r="K44" s="14"/>
      <x:c r="L44" s="14"/>
      <x:c r="M44" s="13"/>
      <x:c r="Q44" s="1" t="s">
        <x:v>82</x:v>
      </x:c>
    </x:row>
    <x:row r="45" spans="1:17" ht="30" customHeight="1">
      <x:c r="A45" s="13"/>
      <x:c r="B45" s="13"/>
      <x:c r="C45" s="13"/>
      <x:c r="D45" s="13"/>
      <x:c r="E45" s="14"/>
      <x:c r="F45" s="14"/>
      <x:c r="G45" s="14"/>
      <x:c r="H45" s="14"/>
      <x:c r="I45" s="14"/>
      <x:c r="J45" s="14"/>
      <x:c r="K45" s="14"/>
      <x:c r="L45" s="14"/>
      <x:c r="M45" s="13"/>
      <x:c r="Q45" s="1" t="s">
        <x:v>82</x:v>
      </x:c>
    </x:row>
    <x:row r="46" spans="1:17" ht="30" customHeight="1">
      <x:c r="A46" s="13"/>
      <x:c r="B46" s="13"/>
      <x:c r="C46" s="13"/>
      <x:c r="D46" s="13"/>
      <x:c r="E46" s="14"/>
      <x:c r="F46" s="14"/>
      <x:c r="G46" s="14"/>
      <x:c r="H46" s="14"/>
      <x:c r="I46" s="14"/>
      <x:c r="J46" s="14"/>
      <x:c r="K46" s="14"/>
      <x:c r="L46" s="14"/>
      <x:c r="M46" s="13"/>
      <x:c r="Q46" s="1" t="s">
        <x:v>82</x:v>
      </x:c>
    </x:row>
    <x:row r="47" spans="1:17" ht="30" customHeight="1">
      <x:c r="A47" s="13"/>
      <x:c r="B47" s="13"/>
      <x:c r="C47" s="13"/>
      <x:c r="D47" s="13"/>
      <x:c r="E47" s="14"/>
      <x:c r="F47" s="14"/>
      <x:c r="G47" s="14"/>
      <x:c r="H47" s="14"/>
      <x:c r="I47" s="14"/>
      <x:c r="J47" s="14"/>
      <x:c r="K47" s="14"/>
      <x:c r="L47" s="14"/>
      <x:c r="M47" s="13"/>
      <x:c r="Q47" s="1" t="s">
        <x:v>82</x:v>
      </x:c>
    </x:row>
    <x:row r="48" spans="1:17" ht="30" customHeight="1">
      <x:c r="A48" s="13"/>
      <x:c r="B48" s="13"/>
      <x:c r="C48" s="13"/>
      <x:c r="D48" s="13"/>
      <x:c r="E48" s="14"/>
      <x:c r="F48" s="14"/>
      <x:c r="G48" s="14"/>
      <x:c r="H48" s="14"/>
      <x:c r="I48" s="14"/>
      <x:c r="J48" s="14"/>
      <x:c r="K48" s="14"/>
      <x:c r="L48" s="14"/>
      <x:c r="M48" s="13"/>
      <x:c r="Q48" s="1" t="s">
        <x:v>82</x:v>
      </x:c>
    </x:row>
    <x:row r="49" spans="1:17" ht="30" customHeight="1">
      <x:c r="A49" s="13"/>
      <x:c r="B49" s="13"/>
      <x:c r="C49" s="13"/>
      <x:c r="D49" s="13"/>
      <x:c r="E49" s="14"/>
      <x:c r="F49" s="14"/>
      <x:c r="G49" s="14"/>
      <x:c r="H49" s="14"/>
      <x:c r="I49" s="14"/>
      <x:c r="J49" s="14"/>
      <x:c r="K49" s="14"/>
      <x:c r="L49" s="14"/>
      <x:c r="M49" s="13"/>
      <x:c r="Q49" s="1" t="s">
        <x:v>82</x:v>
      </x:c>
    </x:row>
    <x:row r="50" spans="1:17" ht="30" customHeight="1">
      <x:c r="A50" s="13"/>
      <x:c r="B50" s="13"/>
      <x:c r="C50" s="13"/>
      <x:c r="D50" s="13"/>
      <x:c r="E50" s="14"/>
      <x:c r="F50" s="14"/>
      <x:c r="G50" s="14"/>
      <x:c r="H50" s="14"/>
      <x:c r="I50" s="14"/>
      <x:c r="J50" s="14"/>
      <x:c r="K50" s="14"/>
      <x:c r="L50" s="14"/>
      <x:c r="M50" s="13"/>
      <x:c r="Q50" s="1" t="s">
        <x:v>82</x:v>
      </x:c>
    </x:row>
    <x:row r="51" spans="1:14" ht="30" customHeight="1">
      <x:c r="A51" s="15" t="s">
        <x:v>198</x:v>
      </x:c>
      <x:c r="B51" s="13"/>
      <x:c r="C51" s="13"/>
      <x:c r="D51" s="13"/>
      <x:c r="E51" s="14"/>
      <x:c r="F51" s="14">
        <x:f>SUMIF(Q29:Q50,"010102",F29:F50)</x:f>
        <x:v>0</x:v>
      </x:c>
      <x:c r="G51" s="14"/>
      <x:c r="H51" s="14">
        <x:f>SUMIF(Q29:Q50,"010102",H29:H50)</x:f>
        <x:v>0</x:v>
      </x:c>
      <x:c r="I51" s="14"/>
      <x:c r="J51" s="14">
        <x:f>SUMIF(Q29:Q50,"010102",J29:J50)</x:f>
        <x:v>0</x:v>
      </x:c>
      <x:c r="K51" s="14"/>
      <x:c r="L51" s="14">
        <x:f>SUMIF(Q29:Q50,"010102",L29:L50)</x:f>
        <x:v>0</x:v>
      </x:c>
      <x:c r="M51" s="13"/>
      <x:c r="N51" t="s">
        <x:v>48</x:v>
      </x:c>
    </x:row>
    <x:row r="52" spans="1:48" ht="30" customHeight="1">
      <x:c r="A52" s="15" t="s">
        <x:v>288</x:v>
      </x:c>
      <x:c r="B52" s="15" t="s">
        <x:v>151</x:v>
      </x:c>
      <x:c r="C52" s="13"/>
      <x:c r="D52" s="13"/>
      <x:c r="E52" s="14"/>
      <x:c r="F52" s="14"/>
      <x:c r="G52" s="14"/>
      <x:c r="H52" s="14"/>
      <x:c r="I52" s="14"/>
      <x:c r="J52" s="14"/>
      <x:c r="K52" s="14"/>
      <x:c r="L52" s="14"/>
      <x:c r="M52" s="13"/>
      <x:c r="N52" s="3"/>
      <x:c r="O52" s="3"/>
      <x:c r="P52" s="3"/>
      <x:c r="Q52" s="2" t="s">
        <x:v>64</x:v>
      </x:c>
      <x:c r="R52" s="3"/>
      <x:c r="S52" s="3"/>
      <x:c r="T52" s="3"/>
      <x:c r="U52" s="3"/>
      <x:c r="V52" s="3"/>
      <x:c r="W52" s="3"/>
      <x:c r="X52" s="3"/>
      <x:c r="Y52" s="3"/>
      <x:c r="Z52" s="3"/>
      <x:c r="AA52" s="3"/>
      <x:c r="AB52" s="3"/>
      <x:c r="AC52" s="3"/>
      <x:c r="AD52" s="3"/>
      <x:c r="AE52" s="3"/>
      <x:c r="AF52" s="3"/>
      <x:c r="AG52" s="3"/>
      <x:c r="AH52" s="3"/>
      <x:c r="AI52" s="3"/>
      <x:c r="AJ52" s="3"/>
      <x:c r="AK52" s="3"/>
      <x:c r="AL52" s="3"/>
      <x:c r="AM52" s="3"/>
      <x:c r="AN52" s="3"/>
      <x:c r="AO52" s="3"/>
      <x:c r="AP52" s="3"/>
      <x:c r="AQ52" s="3"/>
      <x:c r="AR52" s="3"/>
      <x:c r="AS52" s="3"/>
      <x:c r="AT52" s="3"/>
      <x:c r="AU52" s="3"/>
      <x:c r="AV52" s="3"/>
    </x:row>
    <x:row r="53" spans="1:48" ht="30" customHeight="1">
      <x:c r="A53" s="15" t="s">
        <x:v>197</x:v>
      </x:c>
      <x:c r="B53" s="15" t="s">
        <x:v>341</x:v>
      </x:c>
      <x:c r="C53" s="15" t="s">
        <x:v>152</x:v>
      </x:c>
      <x:c r="D53" s="13">
        <x:v>16</x:v>
      </x:c>
      <x:c r="E53" s="14"/>
      <x:c r="F53" s="14"/>
      <x:c r="G53" s="14"/>
      <x:c r="H53" s="14"/>
      <x:c r="I53" s="14"/>
      <x:c r="J53" s="14"/>
      <x:c r="K53" s="14"/>
      <x:c r="L53" s="14"/>
      <x:c r="M53" s="15"/>
      <x:c r="N53" s="2" t="s">
        <x:v>18</x:v>
      </x:c>
      <x:c r="O53" s="2" t="s">
        <x:v>151</x:v>
      </x:c>
      <x:c r="P53" s="2" t="s">
        <x:v>151</x:v>
      </x:c>
      <x:c r="Q53" s="2" t="s">
        <x:v>64</x:v>
      </x:c>
      <x:c r="R53" s="2" t="s">
        <x:v>157</x:v>
      </x:c>
      <x:c r="S53" s="2" t="s">
        <x:v>160</x:v>
      </x:c>
      <x:c r="T53" s="2" t="s">
        <x:v>160</x:v>
      </x:c>
      <x:c r="U53" s="3"/>
      <x:c r="V53" s="3"/>
      <x:c r="W53" s="3"/>
      <x:c r="X53" s="3"/>
      <x:c r="Y53" s="3"/>
      <x:c r="Z53" s="3"/>
      <x:c r="AA53" s="3"/>
      <x:c r="AB53" s="3"/>
      <x:c r="AC53" s="3"/>
      <x:c r="AD53" s="3"/>
      <x:c r="AE53" s="3"/>
      <x:c r="AF53" s="3"/>
      <x:c r="AG53" s="3"/>
      <x:c r="AH53" s="3"/>
      <x:c r="AI53" s="3"/>
      <x:c r="AJ53" s="3"/>
      <x:c r="AK53" s="3"/>
      <x:c r="AL53" s="3"/>
      <x:c r="AM53" s="3"/>
      <x:c r="AN53" s="3"/>
      <x:c r="AO53" s="3"/>
      <x:c r="AP53" s="3"/>
      <x:c r="AQ53" s="3"/>
      <x:c r="AR53" s="2" t="s">
        <x:v>151</x:v>
      </x:c>
      <x:c r="AS53" s="2" t="s">
        <x:v>151</x:v>
      </x:c>
      <x:c r="AT53" s="3"/>
      <x:c r="AU53" s="2" t="s">
        <x:v>226</x:v>
      </x:c>
      <x:c r="AV53" s="3">
        <x:v>12</x:v>
      </x:c>
    </x:row>
    <x:row r="54" spans="1:17" ht="30" customHeight="1">
      <x:c r="A54" s="13"/>
      <x:c r="B54" s="13"/>
      <x:c r="C54" s="13"/>
      <x:c r="D54" s="13"/>
      <x:c r="E54" s="14"/>
      <x:c r="F54" s="14"/>
      <x:c r="G54" s="14"/>
      <x:c r="H54" s="14"/>
      <x:c r="I54" s="14"/>
      <x:c r="J54" s="14"/>
      <x:c r="K54" s="14"/>
      <x:c r="L54" s="14"/>
      <x:c r="M54" s="13"/>
      <x:c r="Q54" s="1" t="s">
        <x:v>64</x:v>
      </x:c>
    </x:row>
    <x:row r="55" spans="1:17" ht="30" customHeight="1">
      <x:c r="A55" s="13"/>
      <x:c r="B55" s="13"/>
      <x:c r="C55" s="13"/>
      <x:c r="D55" s="13"/>
      <x:c r="E55" s="14"/>
      <x:c r="F55" s="14"/>
      <x:c r="G55" s="14"/>
      <x:c r="H55" s="14"/>
      <x:c r="I55" s="14"/>
      <x:c r="J55" s="14"/>
      <x:c r="K55" s="14"/>
      <x:c r="L55" s="14"/>
      <x:c r="M55" s="13"/>
      <x:c r="Q55" s="1" t="s">
        <x:v>64</x:v>
      </x:c>
    </x:row>
    <x:row r="56" spans="1:17" ht="30" customHeight="1">
      <x:c r="A56" s="13"/>
      <x:c r="B56" s="13"/>
      <x:c r="C56" s="13"/>
      <x:c r="D56" s="13"/>
      <x:c r="E56" s="14"/>
      <x:c r="F56" s="14"/>
      <x:c r="G56" s="14"/>
      <x:c r="H56" s="14"/>
      <x:c r="I56" s="14"/>
      <x:c r="J56" s="14"/>
      <x:c r="K56" s="14"/>
      <x:c r="L56" s="14"/>
      <x:c r="M56" s="13"/>
      <x:c r="Q56" s="1" t="s">
        <x:v>64</x:v>
      </x:c>
    </x:row>
    <x:row r="57" spans="1:17" ht="30" customHeight="1">
      <x:c r="A57" s="13"/>
      <x:c r="B57" s="13"/>
      <x:c r="C57" s="13"/>
      <x:c r="D57" s="13"/>
      <x:c r="E57" s="14"/>
      <x:c r="F57" s="14"/>
      <x:c r="G57" s="14"/>
      <x:c r="H57" s="14"/>
      <x:c r="I57" s="14"/>
      <x:c r="J57" s="14"/>
      <x:c r="K57" s="14"/>
      <x:c r="L57" s="14"/>
      <x:c r="M57" s="13"/>
      <x:c r="Q57" s="1" t="s">
        <x:v>64</x:v>
      </x:c>
    </x:row>
    <x:row r="58" spans="1:17" ht="30" customHeight="1">
      <x:c r="A58" s="13"/>
      <x:c r="B58" s="13"/>
      <x:c r="C58" s="13"/>
      <x:c r="D58" s="13"/>
      <x:c r="E58" s="14"/>
      <x:c r="F58" s="14"/>
      <x:c r="G58" s="14"/>
      <x:c r="H58" s="14"/>
      <x:c r="I58" s="14"/>
      <x:c r="J58" s="14"/>
      <x:c r="K58" s="14"/>
      <x:c r="L58" s="14"/>
      <x:c r="M58" s="13"/>
      <x:c r="Q58" s="1" t="s">
        <x:v>64</x:v>
      </x:c>
    </x:row>
    <x:row r="59" spans="1:17" ht="30" customHeight="1">
      <x:c r="A59" s="13"/>
      <x:c r="B59" s="13"/>
      <x:c r="C59" s="13"/>
      <x:c r="D59" s="13"/>
      <x:c r="E59" s="14"/>
      <x:c r="F59" s="14"/>
      <x:c r="G59" s="14"/>
      <x:c r="H59" s="14"/>
      <x:c r="I59" s="14"/>
      <x:c r="J59" s="14"/>
      <x:c r="K59" s="14"/>
      <x:c r="L59" s="14"/>
      <x:c r="M59" s="13"/>
      <x:c r="Q59" s="1" t="s">
        <x:v>64</x:v>
      </x:c>
    </x:row>
    <x:row r="60" spans="1:17" ht="30" customHeight="1">
      <x:c r="A60" s="13"/>
      <x:c r="B60" s="13"/>
      <x:c r="C60" s="13"/>
      <x:c r="D60" s="13"/>
      <x:c r="E60" s="14"/>
      <x:c r="F60" s="14"/>
      <x:c r="G60" s="14"/>
      <x:c r="H60" s="14"/>
      <x:c r="I60" s="14"/>
      <x:c r="J60" s="14"/>
      <x:c r="K60" s="14"/>
      <x:c r="L60" s="14"/>
      <x:c r="M60" s="13"/>
      <x:c r="Q60" s="1" t="s">
        <x:v>64</x:v>
      </x:c>
    </x:row>
    <x:row r="61" spans="1:17" ht="30" customHeight="1">
      <x:c r="A61" s="13"/>
      <x:c r="B61" s="13"/>
      <x:c r="C61" s="13"/>
      <x:c r="D61" s="13"/>
      <x:c r="E61" s="14"/>
      <x:c r="F61" s="14"/>
      <x:c r="G61" s="14"/>
      <x:c r="H61" s="14"/>
      <x:c r="I61" s="14"/>
      <x:c r="J61" s="14"/>
      <x:c r="K61" s="14"/>
      <x:c r="L61" s="14"/>
      <x:c r="M61" s="13"/>
      <x:c r="Q61" s="1" t="s">
        <x:v>64</x:v>
      </x:c>
    </x:row>
    <x:row r="62" spans="1:17" ht="30" customHeight="1">
      <x:c r="A62" s="13"/>
      <x:c r="B62" s="13"/>
      <x:c r="C62" s="13"/>
      <x:c r="D62" s="13"/>
      <x:c r="E62" s="14"/>
      <x:c r="F62" s="14"/>
      <x:c r="G62" s="14"/>
      <x:c r="H62" s="14"/>
      <x:c r="I62" s="14"/>
      <x:c r="J62" s="14"/>
      <x:c r="K62" s="14"/>
      <x:c r="L62" s="14"/>
      <x:c r="M62" s="13"/>
      <x:c r="Q62" s="1" t="s">
        <x:v>64</x:v>
      </x:c>
    </x:row>
    <x:row r="63" spans="1:17" ht="30" customHeight="1">
      <x:c r="A63" s="13"/>
      <x:c r="B63" s="13"/>
      <x:c r="C63" s="13"/>
      <x:c r="D63" s="13"/>
      <x:c r="E63" s="14"/>
      <x:c r="F63" s="14"/>
      <x:c r="G63" s="14"/>
      <x:c r="H63" s="14"/>
      <x:c r="I63" s="14"/>
      <x:c r="J63" s="14"/>
      <x:c r="K63" s="14"/>
      <x:c r="L63" s="14"/>
      <x:c r="M63" s="13"/>
      <x:c r="Q63" s="1" t="s">
        <x:v>64</x:v>
      </x:c>
    </x:row>
    <x:row r="64" spans="1:17" ht="30" customHeight="1">
      <x:c r="A64" s="13"/>
      <x:c r="B64" s="13"/>
      <x:c r="C64" s="13"/>
      <x:c r="D64" s="13"/>
      <x:c r="E64" s="14"/>
      <x:c r="F64" s="14"/>
      <x:c r="G64" s="14"/>
      <x:c r="H64" s="14"/>
      <x:c r="I64" s="14"/>
      <x:c r="J64" s="14"/>
      <x:c r="K64" s="14"/>
      <x:c r="L64" s="14"/>
      <x:c r="M64" s="13"/>
      <x:c r="Q64" s="1" t="s">
        <x:v>64</x:v>
      </x:c>
    </x:row>
    <x:row r="65" spans="1:17" ht="30" customHeight="1">
      <x:c r="A65" s="13"/>
      <x:c r="B65" s="13"/>
      <x:c r="C65" s="13"/>
      <x:c r="D65" s="13"/>
      <x:c r="E65" s="14"/>
      <x:c r="F65" s="14"/>
      <x:c r="G65" s="14"/>
      <x:c r="H65" s="14"/>
      <x:c r="I65" s="14"/>
      <x:c r="J65" s="14"/>
      <x:c r="K65" s="14"/>
      <x:c r="L65" s="14"/>
      <x:c r="M65" s="13"/>
      <x:c r="Q65" s="1" t="s">
        <x:v>64</x:v>
      </x:c>
    </x:row>
    <x:row r="66" spans="1:17" ht="30" customHeight="1">
      <x:c r="A66" s="13"/>
      <x:c r="B66" s="13"/>
      <x:c r="C66" s="13"/>
      <x:c r="D66" s="13"/>
      <x:c r="E66" s="14"/>
      <x:c r="F66" s="14"/>
      <x:c r="G66" s="14"/>
      <x:c r="H66" s="14"/>
      <x:c r="I66" s="14"/>
      <x:c r="J66" s="14"/>
      <x:c r="K66" s="14"/>
      <x:c r="L66" s="14"/>
      <x:c r="M66" s="13"/>
      <x:c r="Q66" s="1" t="s">
        <x:v>64</x:v>
      </x:c>
    </x:row>
    <x:row r="67" spans="1:17" ht="30" customHeight="1">
      <x:c r="A67" s="13"/>
      <x:c r="B67" s="13"/>
      <x:c r="C67" s="13"/>
      <x:c r="D67" s="13"/>
      <x:c r="E67" s="14"/>
      <x:c r="F67" s="14"/>
      <x:c r="G67" s="14"/>
      <x:c r="H67" s="14"/>
      <x:c r="I67" s="14"/>
      <x:c r="J67" s="14"/>
      <x:c r="K67" s="14"/>
      <x:c r="L67" s="14"/>
      <x:c r="M67" s="13"/>
      <x:c r="Q67" s="1" t="s">
        <x:v>64</x:v>
      </x:c>
    </x:row>
    <x:row r="68" spans="1:17" ht="30" customHeight="1">
      <x:c r="A68" s="13"/>
      <x:c r="B68" s="13"/>
      <x:c r="C68" s="13"/>
      <x:c r="D68" s="13"/>
      <x:c r="E68" s="14"/>
      <x:c r="F68" s="14"/>
      <x:c r="G68" s="14"/>
      <x:c r="H68" s="14"/>
      <x:c r="I68" s="14"/>
      <x:c r="J68" s="14"/>
      <x:c r="K68" s="14"/>
      <x:c r="L68" s="14"/>
      <x:c r="M68" s="13"/>
      <x:c r="Q68" s="1" t="s">
        <x:v>64</x:v>
      </x:c>
    </x:row>
    <x:row r="69" spans="1:17" ht="30" customHeight="1">
      <x:c r="A69" s="13"/>
      <x:c r="B69" s="13"/>
      <x:c r="C69" s="13"/>
      <x:c r="D69" s="13"/>
      <x:c r="E69" s="14"/>
      <x:c r="F69" s="14"/>
      <x:c r="G69" s="14"/>
      <x:c r="H69" s="14"/>
      <x:c r="I69" s="14"/>
      <x:c r="J69" s="14"/>
      <x:c r="K69" s="14"/>
      <x:c r="L69" s="14"/>
      <x:c r="M69" s="13"/>
      <x:c r="Q69" s="1" t="s">
        <x:v>64</x:v>
      </x:c>
    </x:row>
    <x:row r="70" spans="1:17" ht="30" customHeight="1">
      <x:c r="A70" s="13"/>
      <x:c r="B70" s="13"/>
      <x:c r="C70" s="13"/>
      <x:c r="D70" s="13"/>
      <x:c r="E70" s="14"/>
      <x:c r="F70" s="14"/>
      <x:c r="G70" s="14"/>
      <x:c r="H70" s="14"/>
      <x:c r="I70" s="14"/>
      <x:c r="J70" s="14"/>
      <x:c r="K70" s="14"/>
      <x:c r="L70" s="14"/>
      <x:c r="M70" s="13"/>
      <x:c r="Q70" s="1" t="s">
        <x:v>64</x:v>
      </x:c>
    </x:row>
    <x:row r="71" spans="1:17" ht="30" customHeight="1">
      <x:c r="A71" s="13"/>
      <x:c r="B71" s="13"/>
      <x:c r="C71" s="13"/>
      <x:c r="D71" s="13"/>
      <x:c r="E71" s="14"/>
      <x:c r="F71" s="14"/>
      <x:c r="G71" s="14"/>
      <x:c r="H71" s="14"/>
      <x:c r="I71" s="14"/>
      <x:c r="J71" s="14"/>
      <x:c r="K71" s="14"/>
      <x:c r="L71" s="14"/>
      <x:c r="M71" s="13"/>
      <x:c r="Q71" s="1" t="s">
        <x:v>64</x:v>
      </x:c>
    </x:row>
    <x:row r="72" spans="1:17" ht="30" customHeight="1">
      <x:c r="A72" s="13"/>
      <x:c r="B72" s="13"/>
      <x:c r="C72" s="13"/>
      <x:c r="D72" s="13"/>
      <x:c r="E72" s="14"/>
      <x:c r="F72" s="14"/>
      <x:c r="G72" s="14"/>
      <x:c r="H72" s="14"/>
      <x:c r="I72" s="14"/>
      <x:c r="J72" s="14"/>
      <x:c r="K72" s="14"/>
      <x:c r="L72" s="14"/>
      <x:c r="M72" s="13"/>
      <x:c r="Q72" s="1" t="s">
        <x:v>64</x:v>
      </x:c>
    </x:row>
    <x:row r="73" spans="1:17" ht="30" customHeight="1">
      <x:c r="A73" s="13"/>
      <x:c r="B73" s="13"/>
      <x:c r="C73" s="13"/>
      <x:c r="D73" s="13"/>
      <x:c r="E73" s="14"/>
      <x:c r="F73" s="14"/>
      <x:c r="G73" s="14"/>
      <x:c r="H73" s="14"/>
      <x:c r="I73" s="14"/>
      <x:c r="J73" s="14"/>
      <x:c r="K73" s="14"/>
      <x:c r="L73" s="14"/>
      <x:c r="M73" s="13"/>
      <x:c r="Q73" s="1" t="s">
        <x:v>64</x:v>
      </x:c>
    </x:row>
    <x:row r="74" spans="1:17" ht="30" customHeight="1">
      <x:c r="A74" s="13"/>
      <x:c r="B74" s="13"/>
      <x:c r="C74" s="13"/>
      <x:c r="D74" s="13"/>
      <x:c r="E74" s="14"/>
      <x:c r="F74" s="14"/>
      <x:c r="G74" s="14"/>
      <x:c r="H74" s="14"/>
      <x:c r="I74" s="14"/>
      <x:c r="J74" s="14"/>
      <x:c r="K74" s="14"/>
      <x:c r="L74" s="14"/>
      <x:c r="M74" s="13"/>
      <x:c r="Q74" s="1" t="s">
        <x:v>64</x:v>
      </x:c>
    </x:row>
    <x:row r="75" spans="1:14" ht="30" customHeight="1">
      <x:c r="A75" s="15" t="s">
        <x:v>198</x:v>
      </x:c>
      <x:c r="B75" s="13"/>
      <x:c r="C75" s="13"/>
      <x:c r="D75" s="13"/>
      <x:c r="E75" s="14"/>
      <x:c r="F75" s="14"/>
      <x:c r="G75" s="14"/>
      <x:c r="H75" s="14"/>
      <x:c r="I75" s="14"/>
      <x:c r="J75" s="14"/>
      <x:c r="K75" s="14"/>
      <x:c r="L75" s="14"/>
      <x:c r="M75" s="13"/>
      <x:c r="N75" t="s">
        <x:v>48</x:v>
      </x:c>
    </x:row>
    <x:row r="76" spans="1:48" ht="30" customHeight="1">
      <x:c r="A76" s="15" t="s">
        <x:v>289</x:v>
      </x:c>
      <x:c r="B76" s="15" t="s">
        <x:v>151</x:v>
      </x:c>
      <x:c r="C76" s="13"/>
      <x:c r="D76" s="13"/>
      <x:c r="E76" s="14"/>
      <x:c r="F76" s="14"/>
      <x:c r="G76" s="14"/>
      <x:c r="H76" s="14"/>
      <x:c r="I76" s="14"/>
      <x:c r="J76" s="14"/>
      <x:c r="K76" s="14"/>
      <x:c r="L76" s="14"/>
      <x:c r="M76" s="13"/>
      <x:c r="N76" s="3"/>
      <x:c r="O76" s="3"/>
      <x:c r="P76" s="3"/>
      <x:c r="Q76" s="2" t="s">
        <x:v>80</x:v>
      </x:c>
      <x:c r="R76" s="3"/>
      <x:c r="S76" s="3"/>
      <x:c r="T76" s="3"/>
      <x:c r="U76" s="3"/>
      <x:c r="V76" s="3"/>
      <x:c r="W76" s="3"/>
      <x:c r="X76" s="3"/>
      <x:c r="Y76" s="3"/>
      <x:c r="Z76" s="3"/>
      <x:c r="AA76" s="3"/>
      <x:c r="AB76" s="3"/>
      <x:c r="AC76" s="3"/>
      <x:c r="AD76" s="3"/>
      <x:c r="AE76" s="3"/>
      <x:c r="AF76" s="3"/>
      <x:c r="AG76" s="3"/>
      <x:c r="AH76" s="3"/>
      <x:c r="AI76" s="3"/>
      <x:c r="AJ76" s="3"/>
      <x:c r="AK76" s="3"/>
      <x:c r="AL76" s="3"/>
      <x:c r="AM76" s="3"/>
      <x:c r="AN76" s="3"/>
      <x:c r="AO76" s="3"/>
      <x:c r="AP76" s="3"/>
      <x:c r="AQ76" s="3"/>
      <x:c r="AR76" s="3"/>
      <x:c r="AS76" s="3"/>
      <x:c r="AT76" s="3"/>
      <x:c r="AU76" s="3"/>
      <x:c r="AV76" s="3"/>
    </x:row>
    <x:row r="77" spans="1:48" ht="30" customHeight="1">
      <x:c r="A77" s="15" t="s">
        <x:v>259</x:v>
      </x:c>
      <x:c r="B77" s="15" t="s">
        <x:v>73</x:v>
      </x:c>
      <x:c r="C77" s="15" t="s">
        <x:v>170</x:v>
      </x:c>
      <x:c r="D77" s="13">
        <x:v>3</x:v>
      </x:c>
      <x:c r="E77" s="14"/>
      <x:c r="F77" s="14"/>
      <x:c r="G77" s="14"/>
      <x:c r="H77" s="14"/>
      <x:c r="I77" s="14"/>
      <x:c r="J77" s="14"/>
      <x:c r="K77" s="14"/>
      <x:c r="L77" s="14"/>
      <x:c r="M77" s="15"/>
      <x:c r="N77" s="2" t="s">
        <x:v>22</x:v>
      </x:c>
      <x:c r="O77" s="2" t="s">
        <x:v>151</x:v>
      </x:c>
      <x:c r="P77" s="2" t="s">
        <x:v>151</x:v>
      </x:c>
      <x:c r="Q77" s="2" t="s">
        <x:v>80</x:v>
      </x:c>
      <x:c r="R77" s="2" t="s">
        <x:v>157</x:v>
      </x:c>
      <x:c r="S77" s="2" t="s">
        <x:v>160</x:v>
      </x:c>
      <x:c r="T77" s="2" t="s">
        <x:v>160</x:v>
      </x:c>
      <x:c r="U77" s="3"/>
      <x:c r="V77" s="3"/>
      <x:c r="W77" s="3"/>
      <x:c r="X77" s="3"/>
      <x:c r="Y77" s="3"/>
      <x:c r="Z77" s="3"/>
      <x:c r="AA77" s="3"/>
      <x:c r="AB77" s="3"/>
      <x:c r="AC77" s="3"/>
      <x:c r="AD77" s="3"/>
      <x:c r="AE77" s="3"/>
      <x:c r="AF77" s="3"/>
      <x:c r="AG77" s="3"/>
      <x:c r="AH77" s="3"/>
      <x:c r="AI77" s="3"/>
      <x:c r="AJ77" s="3"/>
      <x:c r="AK77" s="3"/>
      <x:c r="AL77" s="3"/>
      <x:c r="AM77" s="3"/>
      <x:c r="AN77" s="3"/>
      <x:c r="AO77" s="3"/>
      <x:c r="AP77" s="3"/>
      <x:c r="AQ77" s="3"/>
      <x:c r="AR77" s="2" t="s">
        <x:v>151</x:v>
      </x:c>
      <x:c r="AS77" s="2" t="s">
        <x:v>151</x:v>
      </x:c>
      <x:c r="AT77" s="3"/>
      <x:c r="AU77" s="2" t="s">
        <x:v>239</x:v>
      </x:c>
      <x:c r="AV77" s="3">
        <x:v>14</x:v>
      </x:c>
    </x:row>
    <x:row r="78" spans="1:48" ht="30" customHeight="1">
      <x:c r="A78" s="15" t="s">
        <x:v>279</x:v>
      </x:c>
      <x:c r="B78" s="15" t="s">
        <x:v>337</x:v>
      </x:c>
      <x:c r="C78" s="15" t="s">
        <x:v>170</x:v>
      </x:c>
      <x:c r="D78" s="13">
        <x:v>2</x:v>
      </x:c>
      <x:c r="E78" s="14"/>
      <x:c r="F78" s="14"/>
      <x:c r="G78" s="14"/>
      <x:c r="H78" s="14"/>
      <x:c r="I78" s="14"/>
      <x:c r="J78" s="14"/>
      <x:c r="K78" s="14"/>
      <x:c r="L78" s="14"/>
      <x:c r="M78" s="15"/>
      <x:c r="N78" s="2" t="s">
        <x:v>13</x:v>
      </x:c>
      <x:c r="O78" s="2" t="s">
        <x:v>151</x:v>
      </x:c>
      <x:c r="P78" s="2" t="s">
        <x:v>151</x:v>
      </x:c>
      <x:c r="Q78" s="2" t="s">
        <x:v>80</x:v>
      </x:c>
      <x:c r="R78" s="2" t="s">
        <x:v>157</x:v>
      </x:c>
      <x:c r="S78" s="2" t="s">
        <x:v>160</x:v>
      </x:c>
      <x:c r="T78" s="2" t="s">
        <x:v>160</x:v>
      </x:c>
      <x:c r="U78" s="3"/>
      <x:c r="V78" s="3"/>
      <x:c r="W78" s="3"/>
      <x:c r="X78" s="3"/>
      <x:c r="Y78" s="3"/>
      <x:c r="Z78" s="3"/>
      <x:c r="AA78" s="3"/>
      <x:c r="AB78" s="3"/>
      <x:c r="AC78" s="3"/>
      <x:c r="AD78" s="3"/>
      <x:c r="AE78" s="3"/>
      <x:c r="AF78" s="3"/>
      <x:c r="AG78" s="3"/>
      <x:c r="AH78" s="3"/>
      <x:c r="AI78" s="3"/>
      <x:c r="AJ78" s="3"/>
      <x:c r="AK78" s="3"/>
      <x:c r="AL78" s="3"/>
      <x:c r="AM78" s="3"/>
      <x:c r="AN78" s="3"/>
      <x:c r="AO78" s="3"/>
      <x:c r="AP78" s="3"/>
      <x:c r="AQ78" s="3"/>
      <x:c r="AR78" s="2" t="s">
        <x:v>151</x:v>
      </x:c>
      <x:c r="AS78" s="2" t="s">
        <x:v>151</x:v>
      </x:c>
      <x:c r="AT78" s="3"/>
      <x:c r="AU78" s="2" t="s">
        <x:v>234</x:v>
      </x:c>
      <x:c r="AV78" s="3">
        <x:v>15</x:v>
      </x:c>
    </x:row>
    <x:row r="79" spans="1:48" ht="30" customHeight="1">
      <x:c r="A79" s="15" t="s">
        <x:v>278</x:v>
      </x:c>
      <x:c r="B79" s="15" t="s">
        <x:v>21</x:v>
      </x:c>
      <x:c r="C79" s="15" t="s">
        <x:v>170</x:v>
      </x:c>
      <x:c r="D79" s="13">
        <x:v>1</x:v>
      </x:c>
      <x:c r="E79" s="14"/>
      <x:c r="F79" s="14"/>
      <x:c r="G79" s="14"/>
      <x:c r="H79" s="14"/>
      <x:c r="I79" s="14"/>
      <x:c r="J79" s="14"/>
      <x:c r="K79" s="14"/>
      <x:c r="L79" s="14"/>
      <x:c r="M79" s="15"/>
      <x:c r="N79" s="2" t="s">
        <x:v>15</x:v>
      </x:c>
      <x:c r="O79" s="2" t="s">
        <x:v>151</x:v>
      </x:c>
      <x:c r="P79" s="2" t="s">
        <x:v>151</x:v>
      </x:c>
      <x:c r="Q79" s="2" t="s">
        <x:v>80</x:v>
      </x:c>
      <x:c r="R79" s="2" t="s">
        <x:v>157</x:v>
      </x:c>
      <x:c r="S79" s="2" t="s">
        <x:v>160</x:v>
      </x:c>
      <x:c r="T79" s="2" t="s">
        <x:v>160</x:v>
      </x:c>
      <x:c r="U79" s="3"/>
      <x:c r="V79" s="3"/>
      <x:c r="W79" s="3"/>
      <x:c r="X79" s="3"/>
      <x:c r="Y79" s="3"/>
      <x:c r="Z79" s="3"/>
      <x:c r="AA79" s="3"/>
      <x:c r="AB79" s="3"/>
      <x:c r="AC79" s="3"/>
      <x:c r="AD79" s="3"/>
      <x:c r="AE79" s="3"/>
      <x:c r="AF79" s="3"/>
      <x:c r="AG79" s="3"/>
      <x:c r="AH79" s="3"/>
      <x:c r="AI79" s="3"/>
      <x:c r="AJ79" s="3"/>
      <x:c r="AK79" s="3"/>
      <x:c r="AL79" s="3"/>
      <x:c r="AM79" s="3"/>
      <x:c r="AN79" s="3"/>
      <x:c r="AO79" s="3"/>
      <x:c r="AP79" s="3"/>
      <x:c r="AQ79" s="3"/>
      <x:c r="AR79" s="2" t="s">
        <x:v>151</x:v>
      </x:c>
      <x:c r="AS79" s="2" t="s">
        <x:v>151</x:v>
      </x:c>
      <x:c r="AT79" s="3"/>
      <x:c r="AU79" s="2" t="s">
        <x:v>228</x:v>
      </x:c>
      <x:c r="AV79" s="3">
        <x:v>16</x:v>
      </x:c>
    </x:row>
    <x:row r="80" spans="1:48" ht="30" customHeight="1">
      <x:c r="A80" s="15" t="s">
        <x:v>293</x:v>
      </x:c>
      <x:c r="B80" s="15" t="s">
        <x:v>19</x:v>
      </x:c>
      <x:c r="C80" s="15" t="s">
        <x:v>170</x:v>
      </x:c>
      <x:c r="D80" s="13">
        <x:v>1</x:v>
      </x:c>
      <x:c r="E80" s="14"/>
      <x:c r="F80" s="14"/>
      <x:c r="G80" s="14"/>
      <x:c r="H80" s="14"/>
      <x:c r="I80" s="14"/>
      <x:c r="J80" s="14"/>
      <x:c r="K80" s="14"/>
      <x:c r="L80" s="14"/>
      <x:c r="M80" s="15"/>
      <x:c r="N80" s="2" t="s">
        <x:v>16</x:v>
      </x:c>
      <x:c r="O80" s="2" t="s">
        <x:v>151</x:v>
      </x:c>
      <x:c r="P80" s="2" t="s">
        <x:v>151</x:v>
      </x:c>
      <x:c r="Q80" s="2" t="s">
        <x:v>80</x:v>
      </x:c>
      <x:c r="R80" s="2" t="s">
        <x:v>157</x:v>
      </x:c>
      <x:c r="S80" s="2" t="s">
        <x:v>160</x:v>
      </x:c>
      <x:c r="T80" s="2" t="s">
        <x:v>160</x:v>
      </x:c>
      <x:c r="U80" s="3"/>
      <x:c r="V80" s="3"/>
      <x:c r="W80" s="3"/>
      <x:c r="X80" s="3"/>
      <x:c r="Y80" s="3"/>
      <x:c r="Z80" s="3"/>
      <x:c r="AA80" s="3"/>
      <x:c r="AB80" s="3"/>
      <x:c r="AC80" s="3"/>
      <x:c r="AD80" s="3"/>
      <x:c r="AE80" s="3"/>
      <x:c r="AF80" s="3"/>
      <x:c r="AG80" s="3"/>
      <x:c r="AH80" s="3"/>
      <x:c r="AI80" s="3"/>
      <x:c r="AJ80" s="3"/>
      <x:c r="AK80" s="3"/>
      <x:c r="AL80" s="3"/>
      <x:c r="AM80" s="3"/>
      <x:c r="AN80" s="3"/>
      <x:c r="AO80" s="3"/>
      <x:c r="AP80" s="3"/>
      <x:c r="AQ80" s="3"/>
      <x:c r="AR80" s="2" t="s">
        <x:v>151</x:v>
      </x:c>
      <x:c r="AS80" s="2" t="s">
        <x:v>151</x:v>
      </x:c>
      <x:c r="AT80" s="3"/>
      <x:c r="AU80" s="2" t="s">
        <x:v>225</x:v>
      </x:c>
      <x:c r="AV80" s="3">
        <x:v>17</x:v>
      </x:c>
    </x:row>
    <x:row r="81" spans="1:17" ht="30" customHeight="1">
      <x:c r="A81" s="13"/>
      <x:c r="B81" s="13"/>
      <x:c r="C81" s="13"/>
      <x:c r="D81" s="13"/>
      <x:c r="E81" s="14"/>
      <x:c r="F81" s="14"/>
      <x:c r="G81" s="14"/>
      <x:c r="H81" s="14"/>
      <x:c r="I81" s="14"/>
      <x:c r="J81" s="14"/>
      <x:c r="K81" s="14"/>
      <x:c r="L81" s="14"/>
      <x:c r="M81" s="13"/>
      <x:c r="Q81" s="1" t="s">
        <x:v>80</x:v>
      </x:c>
    </x:row>
    <x:row r="82" spans="1:17" ht="30" customHeight="1">
      <x:c r="A82" s="13"/>
      <x:c r="B82" s="13"/>
      <x:c r="C82" s="13"/>
      <x:c r="D82" s="13"/>
      <x:c r="E82" s="14"/>
      <x:c r="F82" s="14"/>
      <x:c r="G82" s="14"/>
      <x:c r="H82" s="14"/>
      <x:c r="I82" s="14"/>
      <x:c r="J82" s="14"/>
      <x:c r="K82" s="14"/>
      <x:c r="L82" s="14"/>
      <x:c r="M82" s="13"/>
      <x:c r="Q82" s="1" t="s">
        <x:v>80</x:v>
      </x:c>
    </x:row>
    <x:row r="83" spans="1:17" ht="30" customHeight="1">
      <x:c r="A83" s="13"/>
      <x:c r="B83" s="13"/>
      <x:c r="C83" s="13"/>
      <x:c r="D83" s="13"/>
      <x:c r="E83" s="14"/>
      <x:c r="F83" s="14"/>
      <x:c r="G83" s="14"/>
      <x:c r="H83" s="14"/>
      <x:c r="I83" s="14"/>
      <x:c r="J83" s="14"/>
      <x:c r="K83" s="14"/>
      <x:c r="L83" s="14"/>
      <x:c r="M83" s="13"/>
      <x:c r="Q83" s="1" t="s">
        <x:v>80</x:v>
      </x:c>
    </x:row>
    <x:row r="84" spans="1:17" ht="30" customHeight="1">
      <x:c r="A84" s="13"/>
      <x:c r="B84" s="13"/>
      <x:c r="C84" s="13"/>
      <x:c r="D84" s="13"/>
      <x:c r="E84" s="14"/>
      <x:c r="F84" s="14"/>
      <x:c r="G84" s="14"/>
      <x:c r="H84" s="14"/>
      <x:c r="I84" s="14"/>
      <x:c r="J84" s="14"/>
      <x:c r="K84" s="14"/>
      <x:c r="L84" s="14"/>
      <x:c r="M84" s="13"/>
      <x:c r="Q84" s="1" t="s">
        <x:v>80</x:v>
      </x:c>
    </x:row>
    <x:row r="85" spans="1:17" ht="30" customHeight="1">
      <x:c r="A85" s="13"/>
      <x:c r="B85" s="13"/>
      <x:c r="C85" s="13"/>
      <x:c r="D85" s="13"/>
      <x:c r="E85" s="14"/>
      <x:c r="F85" s="14"/>
      <x:c r="G85" s="14"/>
      <x:c r="H85" s="14"/>
      <x:c r="I85" s="14"/>
      <x:c r="J85" s="14"/>
      <x:c r="K85" s="14"/>
      <x:c r="L85" s="14"/>
      <x:c r="M85" s="13"/>
      <x:c r="Q85" s="1" t="s">
        <x:v>80</x:v>
      </x:c>
    </x:row>
    <x:row r="86" spans="1:17" ht="30" customHeight="1">
      <x:c r="A86" s="13"/>
      <x:c r="B86" s="13"/>
      <x:c r="C86" s="13"/>
      <x:c r="D86" s="13"/>
      <x:c r="E86" s="14"/>
      <x:c r="F86" s="14"/>
      <x:c r="G86" s="14"/>
      <x:c r="H86" s="14"/>
      <x:c r="I86" s="14"/>
      <x:c r="J86" s="14"/>
      <x:c r="K86" s="14"/>
      <x:c r="L86" s="14"/>
      <x:c r="M86" s="13"/>
      <x:c r="Q86" s="1" t="s">
        <x:v>80</x:v>
      </x:c>
    </x:row>
    <x:row r="87" spans="1:17" ht="30" customHeight="1">
      <x:c r="A87" s="13"/>
      <x:c r="B87" s="13"/>
      <x:c r="C87" s="13"/>
      <x:c r="D87" s="13"/>
      <x:c r="E87" s="14"/>
      <x:c r="F87" s="14"/>
      <x:c r="G87" s="14"/>
      <x:c r="H87" s="14"/>
      <x:c r="I87" s="14"/>
      <x:c r="J87" s="14"/>
      <x:c r="K87" s="14"/>
      <x:c r="L87" s="14"/>
      <x:c r="M87" s="13"/>
      <x:c r="Q87" s="1" t="s">
        <x:v>80</x:v>
      </x:c>
    </x:row>
    <x:row r="88" spans="1:17" ht="30" customHeight="1">
      <x:c r="A88" s="13"/>
      <x:c r="B88" s="13"/>
      <x:c r="C88" s="13"/>
      <x:c r="D88" s="13"/>
      <x:c r="E88" s="14"/>
      <x:c r="F88" s="14"/>
      <x:c r="G88" s="14"/>
      <x:c r="H88" s="14"/>
      <x:c r="I88" s="14"/>
      <x:c r="J88" s="14"/>
      <x:c r="K88" s="14"/>
      <x:c r="L88" s="14"/>
      <x:c r="M88" s="13"/>
      <x:c r="Q88" s="1" t="s">
        <x:v>80</x:v>
      </x:c>
    </x:row>
    <x:row r="89" spans="1:17" ht="30" customHeight="1">
      <x:c r="A89" s="13"/>
      <x:c r="B89" s="13"/>
      <x:c r="C89" s="13"/>
      <x:c r="D89" s="13"/>
      <x:c r="E89" s="14"/>
      <x:c r="F89" s="14"/>
      <x:c r="G89" s="14"/>
      <x:c r="H89" s="14"/>
      <x:c r="I89" s="14"/>
      <x:c r="J89" s="14"/>
      <x:c r="K89" s="14"/>
      <x:c r="L89" s="14"/>
      <x:c r="M89" s="13"/>
      <x:c r="Q89" s="1" t="s">
        <x:v>80</x:v>
      </x:c>
    </x:row>
    <x:row r="90" spans="1:17" ht="30" customHeight="1">
      <x:c r="A90" s="13"/>
      <x:c r="B90" s="13"/>
      <x:c r="C90" s="13"/>
      <x:c r="D90" s="13"/>
      <x:c r="E90" s="14"/>
      <x:c r="F90" s="14"/>
      <x:c r="G90" s="14"/>
      <x:c r="H90" s="14"/>
      <x:c r="I90" s="14"/>
      <x:c r="J90" s="14"/>
      <x:c r="K90" s="14"/>
      <x:c r="L90" s="14"/>
      <x:c r="M90" s="13"/>
      <x:c r="Q90" s="1" t="s">
        <x:v>80</x:v>
      </x:c>
    </x:row>
    <x:row r="91" spans="1:17" ht="30" customHeight="1">
      <x:c r="A91" s="13"/>
      <x:c r="B91" s="13"/>
      <x:c r="C91" s="13"/>
      <x:c r="D91" s="13"/>
      <x:c r="E91" s="14"/>
      <x:c r="F91" s="14"/>
      <x:c r="G91" s="14"/>
      <x:c r="H91" s="14"/>
      <x:c r="I91" s="14"/>
      <x:c r="J91" s="14"/>
      <x:c r="K91" s="14"/>
      <x:c r="L91" s="14"/>
      <x:c r="M91" s="13"/>
      <x:c r="Q91" s="1" t="s">
        <x:v>80</x:v>
      </x:c>
    </x:row>
    <x:row r="92" spans="1:17" ht="30" customHeight="1">
      <x:c r="A92" s="13"/>
      <x:c r="B92" s="13"/>
      <x:c r="C92" s="13"/>
      <x:c r="D92" s="13"/>
      <x:c r="E92" s="14"/>
      <x:c r="F92" s="14"/>
      <x:c r="G92" s="14"/>
      <x:c r="H92" s="14"/>
      <x:c r="I92" s="14"/>
      <x:c r="J92" s="14"/>
      <x:c r="K92" s="14"/>
      <x:c r="L92" s="14"/>
      <x:c r="M92" s="13"/>
      <x:c r="Q92" s="1" t="s">
        <x:v>80</x:v>
      </x:c>
    </x:row>
    <x:row r="93" spans="1:17" ht="30" customHeight="1">
      <x:c r="A93" s="13"/>
      <x:c r="B93" s="13"/>
      <x:c r="C93" s="13"/>
      <x:c r="D93" s="13"/>
      <x:c r="E93" s="14"/>
      <x:c r="F93" s="14"/>
      <x:c r="G93" s="14"/>
      <x:c r="H93" s="14"/>
      <x:c r="I93" s="14"/>
      <x:c r="J93" s="14"/>
      <x:c r="K93" s="14"/>
      <x:c r="L93" s="14"/>
      <x:c r="M93" s="13"/>
      <x:c r="Q93" s="1" t="s">
        <x:v>80</x:v>
      </x:c>
    </x:row>
    <x:row r="94" spans="1:17" ht="30" customHeight="1">
      <x:c r="A94" s="13"/>
      <x:c r="B94" s="13"/>
      <x:c r="C94" s="13"/>
      <x:c r="D94" s="13"/>
      <x:c r="E94" s="14"/>
      <x:c r="F94" s="14"/>
      <x:c r="G94" s="14"/>
      <x:c r="H94" s="14"/>
      <x:c r="I94" s="14"/>
      <x:c r="J94" s="14"/>
      <x:c r="K94" s="14"/>
      <x:c r="L94" s="14"/>
      <x:c r="M94" s="13"/>
      <x:c r="Q94" s="1" t="s">
        <x:v>80</x:v>
      </x:c>
    </x:row>
    <x:row r="95" spans="1:17" ht="30" customHeight="1">
      <x:c r="A95" s="13"/>
      <x:c r="B95" s="13"/>
      <x:c r="C95" s="13"/>
      <x:c r="D95" s="13"/>
      <x:c r="E95" s="14"/>
      <x:c r="F95" s="14"/>
      <x:c r="G95" s="14"/>
      <x:c r="H95" s="14"/>
      <x:c r="I95" s="14"/>
      <x:c r="J95" s="14"/>
      <x:c r="K95" s="14"/>
      <x:c r="L95" s="14"/>
      <x:c r="M95" s="13"/>
      <x:c r="Q95" s="1" t="s">
        <x:v>80</x:v>
      </x:c>
    </x:row>
    <x:row r="96" spans="1:17" ht="30" customHeight="1">
      <x:c r="A96" s="13"/>
      <x:c r="B96" s="13"/>
      <x:c r="C96" s="13"/>
      <x:c r="D96" s="13"/>
      <x:c r="E96" s="14"/>
      <x:c r="F96" s="14"/>
      <x:c r="G96" s="14"/>
      <x:c r="H96" s="14"/>
      <x:c r="I96" s="14"/>
      <x:c r="J96" s="14"/>
      <x:c r="K96" s="14"/>
      <x:c r="L96" s="14"/>
      <x:c r="M96" s="13"/>
      <x:c r="Q96" s="1" t="s">
        <x:v>80</x:v>
      </x:c>
    </x:row>
    <x:row r="97" spans="1:17" ht="30" customHeight="1">
      <x:c r="A97" s="13"/>
      <x:c r="B97" s="13"/>
      <x:c r="C97" s="13"/>
      <x:c r="D97" s="13"/>
      <x:c r="E97" s="14"/>
      <x:c r="F97" s="14"/>
      <x:c r="G97" s="14"/>
      <x:c r="H97" s="14"/>
      <x:c r="I97" s="14"/>
      <x:c r="J97" s="14"/>
      <x:c r="K97" s="14"/>
      <x:c r="L97" s="14"/>
      <x:c r="M97" s="13"/>
      <x:c r="Q97" s="1" t="s">
        <x:v>80</x:v>
      </x:c>
    </x:row>
    <x:row r="98" spans="1:17" ht="30" customHeight="1">
      <x:c r="A98" s="13"/>
      <x:c r="B98" s="13"/>
      <x:c r="C98" s="13"/>
      <x:c r="D98" s="13"/>
      <x:c r="E98" s="14"/>
      <x:c r="F98" s="14"/>
      <x:c r="G98" s="14"/>
      <x:c r="H98" s="14"/>
      <x:c r="I98" s="14"/>
      <x:c r="J98" s="14"/>
      <x:c r="K98" s="14"/>
      <x:c r="L98" s="14"/>
      <x:c r="M98" s="13"/>
      <x:c r="Q98" s="1" t="s">
        <x:v>80</x:v>
      </x:c>
    </x:row>
    <x:row r="99" spans="1:14" ht="30" customHeight="1">
      <x:c r="A99" s="15" t="s">
        <x:v>198</x:v>
      </x:c>
      <x:c r="B99" s="13"/>
      <x:c r="C99" s="13"/>
      <x:c r="D99" s="13"/>
      <x:c r="E99" s="14"/>
      <x:c r="F99" s="14"/>
      <x:c r="G99" s="14"/>
      <x:c r="H99" s="14"/>
      <x:c r="I99" s="14"/>
      <x:c r="J99" s="14"/>
      <x:c r="K99" s="14"/>
      <x:c r="L99" s="14"/>
      <x:c r="M99" s="13"/>
      <x:c r="N99" t="s">
        <x:v>48</x:v>
      </x:c>
    </x:row>
    <x:row r="100" spans="1:48" ht="30" customHeight="1">
      <x:c r="A100" s="15" t="s">
        <x:v>297</x:v>
      </x:c>
      <x:c r="B100" s="15" t="s">
        <x:v>151</x:v>
      </x:c>
      <x:c r="C100" s="13"/>
      <x:c r="D100" s="13"/>
      <x:c r="E100" s="14"/>
      <x:c r="F100" s="14"/>
      <x:c r="G100" s="14"/>
      <x:c r="H100" s="14"/>
      <x:c r="I100" s="14"/>
      <x:c r="J100" s="14"/>
      <x:c r="K100" s="14"/>
      <x:c r="L100" s="14"/>
      <x:c r="M100" s="13"/>
      <x:c r="N100" s="3"/>
      <x:c r="O100" s="3"/>
      <x:c r="P100" s="3"/>
      <x:c r="Q100" s="2" t="s">
        <x:v>88</x:v>
      </x:c>
      <x:c r="R100" s="3"/>
      <x:c r="S100" s="3"/>
      <x:c r="T100" s="3"/>
      <x:c r="U100" s="3"/>
      <x:c r="V100" s="3"/>
      <x:c r="W100" s="3"/>
      <x:c r="X100" s="3"/>
      <x:c r="Y100" s="3"/>
      <x:c r="Z100" s="3"/>
      <x:c r="AA100" s="3"/>
      <x:c r="AB100" s="3"/>
      <x:c r="AC100" s="3"/>
      <x:c r="AD100" s="3"/>
      <x:c r="AE100" s="3"/>
      <x:c r="AF100" s="3"/>
      <x:c r="AG100" s="3"/>
      <x:c r="AH100" s="3"/>
      <x:c r="AI100" s="3"/>
      <x:c r="AJ100" s="3"/>
      <x:c r="AK100" s="3"/>
      <x:c r="AL100" s="3"/>
      <x:c r="AM100" s="3"/>
      <x:c r="AN100" s="3"/>
      <x:c r="AO100" s="3"/>
      <x:c r="AP100" s="3"/>
      <x:c r="AQ100" s="3"/>
      <x:c r="AR100" s="3"/>
      <x:c r="AS100" s="3"/>
      <x:c r="AT100" s="3"/>
      <x:c r="AU100" s="3"/>
      <x:c r="AV100" s="3"/>
    </x:row>
    <x:row r="101" spans="1:48" ht="30" customHeight="1">
      <x:c r="A101" s="15" t="s">
        <x:v>295</x:v>
      </x:c>
      <x:c r="B101" s="15" t="s">
        <x:v>280</x:v>
      </x:c>
      <x:c r="C101" s="15" t="s">
        <x:v>152</x:v>
      </x:c>
      <x:c r="D101" s="13">
        <x:v>47</x:v>
      </x:c>
      <x:c r="E101" s="14"/>
      <x:c r="F101" s="14"/>
      <x:c r="G101" s="14"/>
      <x:c r="H101" s="14"/>
      <x:c r="I101" s="14"/>
      <x:c r="J101" s="14"/>
      <x:c r="K101" s="14"/>
      <x:c r="L101" s="14"/>
      <x:c r="M101" s="15"/>
      <x:c r="N101" s="2" t="s">
        <x:v>20</x:v>
      </x:c>
      <x:c r="O101" s="2" t="s">
        <x:v>151</x:v>
      </x:c>
      <x:c r="P101" s="2" t="s">
        <x:v>151</x:v>
      </x:c>
      <x:c r="Q101" s="2" t="s">
        <x:v>88</x:v>
      </x:c>
      <x:c r="R101" s="2" t="s">
        <x:v>157</x:v>
      </x:c>
      <x:c r="S101" s="2" t="s">
        <x:v>160</x:v>
      </x:c>
      <x:c r="T101" s="2" t="s">
        <x:v>160</x:v>
      </x:c>
      <x:c r="U101" s="3"/>
      <x:c r="V101" s="3"/>
      <x:c r="W101" s="3"/>
      <x:c r="X101" s="3"/>
      <x:c r="Y101" s="3"/>
      <x:c r="Z101" s="3"/>
      <x:c r="AA101" s="3"/>
      <x:c r="AB101" s="3"/>
      <x:c r="AC101" s="3"/>
      <x:c r="AD101" s="3"/>
      <x:c r="AE101" s="3"/>
      <x:c r="AF101" s="3"/>
      <x:c r="AG101" s="3"/>
      <x:c r="AH101" s="3"/>
      <x:c r="AI101" s="3"/>
      <x:c r="AJ101" s="3"/>
      <x:c r="AK101" s="3"/>
      <x:c r="AL101" s="3"/>
      <x:c r="AM101" s="3"/>
      <x:c r="AN101" s="3"/>
      <x:c r="AO101" s="3"/>
      <x:c r="AP101" s="3"/>
      <x:c r="AQ101" s="3"/>
      <x:c r="AR101" s="2" t="s">
        <x:v>151</x:v>
      </x:c>
      <x:c r="AS101" s="2" t="s">
        <x:v>151</x:v>
      </x:c>
      <x:c r="AT101" s="3"/>
      <x:c r="AU101" s="2" t="s">
        <x:v>237</x:v>
      </x:c>
      <x:c r="AV101" s="3">
        <x:v>22</x:v>
      </x:c>
    </x:row>
    <x:row r="102" spans="1:48" ht="30" customHeight="1">
      <x:c r="A102" s="15" t="s">
        <x:v>271</x:v>
      </x:c>
      <x:c r="B102" s="15" t="s">
        <x:v>283</x:v>
      </x:c>
      <x:c r="C102" s="15" t="s">
        <x:v>152</x:v>
      </x:c>
      <x:c r="D102" s="13">
        <x:v>47</x:v>
      </x:c>
      <x:c r="E102" s="14"/>
      <x:c r="F102" s="14"/>
      <x:c r="G102" s="14"/>
      <x:c r="H102" s="14"/>
      <x:c r="I102" s="14"/>
      <x:c r="J102" s="14"/>
      <x:c r="K102" s="14"/>
      <x:c r="L102" s="14"/>
      <x:c r="M102" s="15"/>
      <x:c r="N102" s="2" t="s">
        <x:v>17</x:v>
      </x:c>
      <x:c r="O102" s="2" t="s">
        <x:v>151</x:v>
      </x:c>
      <x:c r="P102" s="2" t="s">
        <x:v>151</x:v>
      </x:c>
      <x:c r="Q102" s="2" t="s">
        <x:v>88</x:v>
      </x:c>
      <x:c r="R102" s="2" t="s">
        <x:v>157</x:v>
      </x:c>
      <x:c r="S102" s="2" t="s">
        <x:v>160</x:v>
      </x:c>
      <x:c r="T102" s="2" t="s">
        <x:v>160</x:v>
      </x:c>
      <x:c r="U102" s="3"/>
      <x:c r="V102" s="3"/>
      <x:c r="W102" s="3"/>
      <x:c r="X102" s="3"/>
      <x:c r="Y102" s="3"/>
      <x:c r="Z102" s="3"/>
      <x:c r="AA102" s="3"/>
      <x:c r="AB102" s="3"/>
      <x:c r="AC102" s="3"/>
      <x:c r="AD102" s="3"/>
      <x:c r="AE102" s="3"/>
      <x:c r="AF102" s="3"/>
      <x:c r="AG102" s="3"/>
      <x:c r="AH102" s="3"/>
      <x:c r="AI102" s="3"/>
      <x:c r="AJ102" s="3"/>
      <x:c r="AK102" s="3"/>
      <x:c r="AL102" s="3"/>
      <x:c r="AM102" s="3"/>
      <x:c r="AN102" s="3"/>
      <x:c r="AO102" s="3"/>
      <x:c r="AP102" s="3"/>
      <x:c r="AQ102" s="3"/>
      <x:c r="AR102" s="2" t="s">
        <x:v>151</x:v>
      </x:c>
      <x:c r="AS102" s="2" t="s">
        <x:v>151</x:v>
      </x:c>
      <x:c r="AT102" s="3"/>
      <x:c r="AU102" s="2" t="s">
        <x:v>215</x:v>
      </x:c>
      <x:c r="AV102" s="3">
        <x:v>32</x:v>
      </x:c>
    </x:row>
    <x:row r="103" spans="1:48" ht="30" customHeight="1">
      <x:c r="A103" s="15" t="s">
        <x:v>291</x:v>
      </x:c>
      <x:c r="B103" s="15" t="s">
        <x:v>272</x:v>
      </x:c>
      <x:c r="C103" s="15" t="s">
        <x:v>152</x:v>
      </x:c>
      <x:c r="D103" s="13">
        <x:v>939</x:v>
      </x:c>
      <x:c r="E103" s="14"/>
      <x:c r="F103" s="14"/>
      <x:c r="G103" s="14"/>
      <x:c r="H103" s="14"/>
      <x:c r="I103" s="14"/>
      <x:c r="J103" s="14"/>
      <x:c r="K103" s="14"/>
      <x:c r="L103" s="14"/>
      <x:c r="M103" s="15"/>
      <x:c r="N103" s="2" t="s">
        <x:v>14</x:v>
      </x:c>
      <x:c r="O103" s="2" t="s">
        <x:v>151</x:v>
      </x:c>
      <x:c r="P103" s="2" t="s">
        <x:v>151</x:v>
      </x:c>
      <x:c r="Q103" s="2" t="s">
        <x:v>88</x:v>
      </x:c>
      <x:c r="R103" s="2" t="s">
        <x:v>157</x:v>
      </x:c>
      <x:c r="S103" s="2" t="s">
        <x:v>160</x:v>
      </x:c>
      <x:c r="T103" s="2" t="s">
        <x:v>160</x:v>
      </x:c>
      <x:c r="U103" s="3"/>
      <x:c r="V103" s="3"/>
      <x:c r="W103" s="3"/>
      <x:c r="X103" s="3"/>
      <x:c r="Y103" s="3"/>
      <x:c r="Z103" s="3"/>
      <x:c r="AA103" s="3"/>
      <x:c r="AB103" s="3"/>
      <x:c r="AC103" s="3"/>
      <x:c r="AD103" s="3"/>
      <x:c r="AE103" s="3"/>
      <x:c r="AF103" s="3"/>
      <x:c r="AG103" s="3"/>
      <x:c r="AH103" s="3"/>
      <x:c r="AI103" s="3"/>
      <x:c r="AJ103" s="3"/>
      <x:c r="AK103" s="3"/>
      <x:c r="AL103" s="3"/>
      <x:c r="AM103" s="3"/>
      <x:c r="AN103" s="3"/>
      <x:c r="AO103" s="3"/>
      <x:c r="AP103" s="3"/>
      <x:c r="AQ103" s="3"/>
      <x:c r="AR103" s="2" t="s">
        <x:v>151</x:v>
      </x:c>
      <x:c r="AS103" s="2" t="s">
        <x:v>151</x:v>
      </x:c>
      <x:c r="AT103" s="3"/>
      <x:c r="AU103" s="2" t="s">
        <x:v>216</x:v>
      </x:c>
      <x:c r="AV103" s="3">
        <x:v>23</x:v>
      </x:c>
    </x:row>
    <x:row r="104" spans="1:48" ht="30" customHeight="1">
      <x:c r="A104" s="15" t="s">
        <x:v>84</x:v>
      </x:c>
      <x:c r="B104" s="15" t="s">
        <x:v>25</x:v>
      </x:c>
      <x:c r="C104" s="15" t="s">
        <x:v>147</x:v>
      </x:c>
      <x:c r="D104" s="13">
        <x:v>12</x:v>
      </x:c>
      <x:c r="E104" s="14"/>
      <x:c r="F104" s="14"/>
      <x:c r="G104" s="14"/>
      <x:c r="H104" s="14"/>
      <x:c r="I104" s="14"/>
      <x:c r="J104" s="14"/>
      <x:c r="K104" s="14"/>
      <x:c r="L104" s="14"/>
      <x:c r="M104" s="15"/>
      <x:c r="N104" s="2" t="s">
        <x:v>7</x:v>
      </x:c>
      <x:c r="O104" s="2" t="s">
        <x:v>151</x:v>
      </x:c>
      <x:c r="P104" s="2" t="s">
        <x:v>151</x:v>
      </x:c>
      <x:c r="Q104" s="2" t="s">
        <x:v>88</x:v>
      </x:c>
      <x:c r="R104" s="2" t="s">
        <x:v>157</x:v>
      </x:c>
      <x:c r="S104" s="2" t="s">
        <x:v>160</x:v>
      </x:c>
      <x:c r="T104" s="2" t="s">
        <x:v>160</x:v>
      </x:c>
      <x:c r="U104" s="3"/>
      <x:c r="V104" s="3"/>
      <x:c r="W104" s="3"/>
      <x:c r="X104" s="3"/>
      <x:c r="Y104" s="3"/>
      <x:c r="Z104" s="3"/>
      <x:c r="AA104" s="3"/>
      <x:c r="AB104" s="3"/>
      <x:c r="AC104" s="3"/>
      <x:c r="AD104" s="3"/>
      <x:c r="AE104" s="3"/>
      <x:c r="AF104" s="3"/>
      <x:c r="AG104" s="3"/>
      <x:c r="AH104" s="3"/>
      <x:c r="AI104" s="3"/>
      <x:c r="AJ104" s="3"/>
      <x:c r="AK104" s="3"/>
      <x:c r="AL104" s="3"/>
      <x:c r="AM104" s="3"/>
      <x:c r="AN104" s="3"/>
      <x:c r="AO104" s="3"/>
      <x:c r="AP104" s="3"/>
      <x:c r="AQ104" s="3"/>
      <x:c r="AR104" s="2" t="s">
        <x:v>151</x:v>
      </x:c>
      <x:c r="AS104" s="2" t="s">
        <x:v>151</x:v>
      </x:c>
      <x:c r="AT104" s="3"/>
      <x:c r="AU104" s="2" t="s">
        <x:v>217</x:v>
      </x:c>
      <x:c r="AV104" s="3">
        <x:v>24</x:v>
      </x:c>
    </x:row>
    <x:row r="105" spans="1:48" ht="30" customHeight="1">
      <x:c r="A105" s="15" t="s">
        <x:v>282</x:v>
      </x:c>
      <x:c r="B105" s="15" t="s">
        <x:v>24</x:v>
      </x:c>
      <x:c r="C105" s="15" t="s">
        <x:v>174</x:v>
      </x:c>
      <x:c r="D105" s="13">
        <x:v>10</x:v>
      </x:c>
      <x:c r="E105" s="14"/>
      <x:c r="F105" s="14"/>
      <x:c r="G105" s="14"/>
      <x:c r="H105" s="14"/>
      <x:c r="I105" s="14"/>
      <x:c r="J105" s="14"/>
      <x:c r="K105" s="14"/>
      <x:c r="L105" s="14"/>
      <x:c r="M105" s="15"/>
      <x:c r="N105" s="2" t="s">
        <x:v>9</x:v>
      </x:c>
      <x:c r="O105" s="2" t="s">
        <x:v>151</x:v>
      </x:c>
      <x:c r="P105" s="2" t="s">
        <x:v>151</x:v>
      </x:c>
      <x:c r="Q105" s="2" t="s">
        <x:v>88</x:v>
      </x:c>
      <x:c r="R105" s="2" t="s">
        <x:v>157</x:v>
      </x:c>
      <x:c r="S105" s="2" t="s">
        <x:v>160</x:v>
      </x:c>
      <x:c r="T105" s="2" t="s">
        <x:v>160</x:v>
      </x:c>
      <x:c r="U105" s="3"/>
      <x:c r="V105" s="3"/>
      <x:c r="W105" s="3"/>
      <x:c r="X105" s="3"/>
      <x:c r="Y105" s="3"/>
      <x:c r="Z105" s="3"/>
      <x:c r="AA105" s="3"/>
      <x:c r="AB105" s="3"/>
      <x:c r="AC105" s="3"/>
      <x:c r="AD105" s="3"/>
      <x:c r="AE105" s="3"/>
      <x:c r="AF105" s="3"/>
      <x:c r="AG105" s="3"/>
      <x:c r="AH105" s="3"/>
      <x:c r="AI105" s="3"/>
      <x:c r="AJ105" s="3"/>
      <x:c r="AK105" s="3"/>
      <x:c r="AL105" s="3"/>
      <x:c r="AM105" s="3"/>
      <x:c r="AN105" s="3"/>
      <x:c r="AO105" s="3"/>
      <x:c r="AP105" s="3"/>
      <x:c r="AQ105" s="3"/>
      <x:c r="AR105" s="2" t="s">
        <x:v>151</x:v>
      </x:c>
      <x:c r="AS105" s="2" t="s">
        <x:v>151</x:v>
      </x:c>
      <x:c r="AT105" s="3"/>
      <x:c r="AU105" s="2" t="s">
        <x:v>218</x:v>
      </x:c>
      <x:c r="AV105" s="3">
        <x:v>25</x:v>
      </x:c>
    </x:row>
    <x:row r="106" spans="1:48" ht="30" customHeight="1">
      <x:c r="A106" s="15" t="s">
        <x:v>90</x:v>
      </x:c>
      <x:c r="B106" s="15" t="s">
        <x:v>151</x:v>
      </x:c>
      <x:c r="C106" s="15" t="s">
        <x:v>151</x:v>
      </x:c>
      <x:c r="D106" s="13"/>
      <x:c r="E106" s="14"/>
      <x:c r="F106" s="14"/>
      <x:c r="G106" s="14"/>
      <x:c r="H106" s="14"/>
      <x:c r="I106" s="14"/>
      <x:c r="J106" s="14"/>
      <x:c r="K106" s="14"/>
      <x:c r="L106" s="14"/>
      <x:c r="M106" s="15"/>
      <x:c r="N106" s="2" t="s">
        <x:v>10</x:v>
      </x:c>
      <x:c r="O106" s="2" t="s">
        <x:v>151</x:v>
      </x:c>
      <x:c r="P106" s="2" t="s">
        <x:v>151</x:v>
      </x:c>
      <x:c r="Q106" s="2" t="s">
        <x:v>151</x:v>
      </x:c>
      <x:c r="R106" s="2" t="s">
        <x:v>160</x:v>
      </x:c>
      <x:c r="S106" s="2" t="s">
        <x:v>160</x:v>
      </x:c>
      <x:c r="T106" s="2" t="s">
        <x:v>160</x:v>
      </x:c>
      <x:c r="U106" s="3"/>
      <x:c r="V106" s="3"/>
      <x:c r="W106" s="3"/>
      <x:c r="X106" s="3"/>
      <x:c r="Y106" s="3"/>
      <x:c r="Z106" s="3"/>
      <x:c r="AA106" s="3"/>
      <x:c r="AB106" s="3"/>
      <x:c r="AC106" s="3"/>
      <x:c r="AD106" s="3"/>
      <x:c r="AE106" s="3"/>
      <x:c r="AF106" s="3"/>
      <x:c r="AG106" s="3"/>
      <x:c r="AH106" s="3"/>
      <x:c r="AI106" s="3"/>
      <x:c r="AJ106" s="3"/>
      <x:c r="AK106" s="3"/>
      <x:c r="AL106" s="3"/>
      <x:c r="AM106" s="3"/>
      <x:c r="AN106" s="3"/>
      <x:c r="AO106" s="3"/>
      <x:c r="AP106" s="3"/>
      <x:c r="AQ106" s="3"/>
      <x:c r="AR106" s="2" t="s">
        <x:v>151</x:v>
      </x:c>
      <x:c r="AS106" s="2" t="s">
        <x:v>151</x:v>
      </x:c>
      <x:c r="AT106" s="3"/>
      <x:c r="AU106" s="2" t="s">
        <x:v>3</x:v>
      </x:c>
      <x:c r="AV106" s="3">
        <x:v>38</x:v>
      </x:c>
    </x:row>
    <x:row r="107" spans="1:48" ht="30" customHeight="1">
      <x:c r="A107" s="15" t="s">
        <x:v>294</x:v>
      </x:c>
      <x:c r="B107" s="15" t="s">
        <x:v>285</x:v>
      </x:c>
      <x:c r="C107" s="15" t="s">
        <x:v>176</x:v>
      </x:c>
      <x:c r="D107" s="13">
        <x:v>34966</x:v>
      </x:c>
      <x:c r="E107" s="14"/>
      <x:c r="F107" s="14"/>
      <x:c r="G107" s="14"/>
      <x:c r="H107" s="14"/>
      <x:c r="I107" s="14"/>
      <x:c r="J107" s="14"/>
      <x:c r="K107" s="14"/>
      <x:c r="L107" s="14"/>
      <x:c r="M107" s="15"/>
      <x:c r="N107" s="2" t="s">
        <x:v>8</x:v>
      </x:c>
      <x:c r="O107" s="2" t="s">
        <x:v>151</x:v>
      </x:c>
      <x:c r="P107" s="2" t="s">
        <x:v>151</x:v>
      </x:c>
      <x:c r="Q107" s="2" t="s">
        <x:v>88</x:v>
      </x:c>
      <x:c r="R107" s="2" t="s">
        <x:v>157</x:v>
      </x:c>
      <x:c r="S107" s="2" t="s">
        <x:v>160</x:v>
      </x:c>
      <x:c r="T107" s="2" t="s">
        <x:v>160</x:v>
      </x:c>
      <x:c r="U107" s="3"/>
      <x:c r="V107" s="3"/>
      <x:c r="W107" s="3"/>
      <x:c r="X107" s="3"/>
      <x:c r="Y107" s="3"/>
      <x:c r="Z107" s="3"/>
      <x:c r="AA107" s="3"/>
      <x:c r="AB107" s="3"/>
      <x:c r="AC107" s="3"/>
      <x:c r="AD107" s="3"/>
      <x:c r="AE107" s="3"/>
      <x:c r="AF107" s="3"/>
      <x:c r="AG107" s="3"/>
      <x:c r="AH107" s="3"/>
      <x:c r="AI107" s="3"/>
      <x:c r="AJ107" s="3"/>
      <x:c r="AK107" s="3"/>
      <x:c r="AL107" s="3"/>
      <x:c r="AM107" s="3"/>
      <x:c r="AN107" s="3"/>
      <x:c r="AO107" s="3"/>
      <x:c r="AP107" s="3"/>
      <x:c r="AQ107" s="3"/>
      <x:c r="AR107" s="2" t="s">
        <x:v>151</x:v>
      </x:c>
      <x:c r="AS107" s="2" t="s">
        <x:v>151</x:v>
      </x:c>
      <x:c r="AT107" s="3"/>
      <x:c r="AU107" s="2" t="s">
        <x:v>214</x:v>
      </x:c>
      <x:c r="AV107" s="3">
        <x:v>34</x:v>
      </x:c>
    </x:row>
    <x:row r="108" spans="1:48" ht="30" customHeight="1">
      <x:c r="A108" s="15" t="s">
        <x:v>294</x:v>
      </x:c>
      <x:c r="B108" s="15" t="s">
        <x:v>281</x:v>
      </x:c>
      <x:c r="C108" s="15" t="s">
        <x:v>176</x:v>
      </x:c>
      <x:c r="D108" s="13">
        <x:v>44959</x:v>
      </x:c>
      <x:c r="E108" s="14"/>
      <x:c r="F108" s="14"/>
      <x:c r="G108" s="14"/>
      <x:c r="H108" s="14"/>
      <x:c r="I108" s="14"/>
      <x:c r="J108" s="14"/>
      <x:c r="K108" s="14"/>
      <x:c r="L108" s="14"/>
      <x:c r="M108" s="15"/>
      <x:c r="N108" s="2" t="s">
        <x:v>11</x:v>
      </x:c>
      <x:c r="O108" s="2" t="s">
        <x:v>151</x:v>
      </x:c>
      <x:c r="P108" s="2" t="s">
        <x:v>151</x:v>
      </x:c>
      <x:c r="Q108" s="2" t="s">
        <x:v>88</x:v>
      </x:c>
      <x:c r="R108" s="2" t="s">
        <x:v>157</x:v>
      </x:c>
      <x:c r="S108" s="2" t="s">
        <x:v>160</x:v>
      </x:c>
      <x:c r="T108" s="2" t="s">
        <x:v>160</x:v>
      </x:c>
      <x:c r="U108" s="3"/>
      <x:c r="V108" s="3"/>
      <x:c r="W108" s="3"/>
      <x:c r="X108" s="3"/>
      <x:c r="Y108" s="3"/>
      <x:c r="Z108" s="3"/>
      <x:c r="AA108" s="3"/>
      <x:c r="AB108" s="3"/>
      <x:c r="AC108" s="3"/>
      <x:c r="AD108" s="3"/>
      <x:c r="AE108" s="3"/>
      <x:c r="AF108" s="3"/>
      <x:c r="AG108" s="3"/>
      <x:c r="AH108" s="3"/>
      <x:c r="AI108" s="3"/>
      <x:c r="AJ108" s="3"/>
      <x:c r="AK108" s="3"/>
      <x:c r="AL108" s="3"/>
      <x:c r="AM108" s="3"/>
      <x:c r="AN108" s="3"/>
      <x:c r="AO108" s="3"/>
      <x:c r="AP108" s="3"/>
      <x:c r="AQ108" s="3"/>
      <x:c r="AR108" s="2" t="s">
        <x:v>151</x:v>
      </x:c>
      <x:c r="AS108" s="2" t="s">
        <x:v>151</x:v>
      </x:c>
      <x:c r="AT108" s="3"/>
      <x:c r="AU108" s="2" t="s">
        <x:v>219</x:v>
      </x:c>
      <x:c r="AV108" s="3">
        <x:v>35</x:v>
      </x:c>
    </x:row>
    <x:row r="109" spans="1:48" ht="30" customHeight="1">
      <x:c r="A109" s="15" t="s">
        <x:v>294</x:v>
      </x:c>
      <x:c r="B109" s="15" t="s">
        <x:v>284</x:v>
      </x:c>
      <x:c r="C109" s="15" t="s">
        <x:v>176</x:v>
      </x:c>
      <x:c r="D109" s="13">
        <x:v>48452</x:v>
      </x:c>
      <x:c r="E109" s="14"/>
      <x:c r="F109" s="14"/>
      <x:c r="G109" s="14"/>
      <x:c r="H109" s="14"/>
      <x:c r="I109" s="14"/>
      <x:c r="J109" s="14"/>
      <x:c r="K109" s="14"/>
      <x:c r="L109" s="14"/>
      <x:c r="M109" s="15"/>
      <x:c r="N109" s="2" t="s">
        <x:v>12</x:v>
      </x:c>
      <x:c r="O109" s="2" t="s">
        <x:v>151</x:v>
      </x:c>
      <x:c r="P109" s="2" t="s">
        <x:v>151</x:v>
      </x:c>
      <x:c r="Q109" s="2" t="s">
        <x:v>88</x:v>
      </x:c>
      <x:c r="R109" s="2" t="s">
        <x:v>157</x:v>
      </x:c>
      <x:c r="S109" s="2" t="s">
        <x:v>160</x:v>
      </x:c>
      <x:c r="T109" s="2" t="s">
        <x:v>160</x:v>
      </x:c>
      <x:c r="U109" s="3"/>
      <x:c r="V109" s="3"/>
      <x:c r="W109" s="3"/>
      <x:c r="X109" s="3"/>
      <x:c r="Y109" s="3"/>
      <x:c r="Z109" s="3"/>
      <x:c r="AA109" s="3"/>
      <x:c r="AB109" s="3"/>
      <x:c r="AC109" s="3"/>
      <x:c r="AD109" s="3"/>
      <x:c r="AE109" s="3"/>
      <x:c r="AF109" s="3"/>
      <x:c r="AG109" s="3"/>
      <x:c r="AH109" s="3"/>
      <x:c r="AI109" s="3"/>
      <x:c r="AJ109" s="3"/>
      <x:c r="AK109" s="3"/>
      <x:c r="AL109" s="3"/>
      <x:c r="AM109" s="3"/>
      <x:c r="AN109" s="3"/>
      <x:c r="AO109" s="3"/>
      <x:c r="AP109" s="3"/>
      <x:c r="AQ109" s="3"/>
      <x:c r="AR109" s="2" t="s">
        <x:v>151</x:v>
      </x:c>
      <x:c r="AS109" s="2" t="s">
        <x:v>151</x:v>
      </x:c>
      <x:c r="AT109" s="3"/>
      <x:c r="AU109" s="2" t="s">
        <x:v>213</x:v>
      </x:c>
      <x:c r="AV109" s="3">
        <x:v>36</x:v>
      </x:c>
    </x:row>
    <x:row r="110" spans="1:48" ht="30" customHeight="1">
      <x:c r="A110" s="15" t="s">
        <x:v>90</x:v>
      </x:c>
      <x:c r="B110" s="15" t="s">
        <x:v>151</x:v>
      </x:c>
      <x:c r="C110" s="15" t="s">
        <x:v>151</x:v>
      </x:c>
      <x:c r="D110" s="13"/>
      <x:c r="E110" s="14"/>
      <x:c r="F110" s="14"/>
      <x:c r="G110" s="14"/>
      <x:c r="H110" s="14"/>
      <x:c r="I110" s="14"/>
      <x:c r="J110" s="14"/>
      <x:c r="K110" s="14"/>
      <x:c r="L110" s="14"/>
      <x:c r="M110" s="15"/>
      <x:c r="N110" s="2" t="s">
        <x:v>10</x:v>
      </x:c>
      <x:c r="O110" s="2" t="s">
        <x:v>151</x:v>
      </x:c>
      <x:c r="P110" s="2" t="s">
        <x:v>151</x:v>
      </x:c>
      <x:c r="Q110" s="2" t="s">
        <x:v>151</x:v>
      </x:c>
      <x:c r="R110" s="2" t="s">
        <x:v>160</x:v>
      </x:c>
      <x:c r="S110" s="2" t="s">
        <x:v>160</x:v>
      </x:c>
      <x:c r="T110" s="2" t="s">
        <x:v>160</x:v>
      </x:c>
      <x:c r="U110" s="3"/>
      <x:c r="V110" s="3"/>
      <x:c r="W110" s="3"/>
      <x:c r="X110" s="3"/>
      <x:c r="Y110" s="3"/>
      <x:c r="Z110" s="3"/>
      <x:c r="AA110" s="3"/>
      <x:c r="AB110" s="3"/>
      <x:c r="AC110" s="3"/>
      <x:c r="AD110" s="3"/>
      <x:c r="AE110" s="3"/>
      <x:c r="AF110" s="3"/>
      <x:c r="AG110" s="3"/>
      <x:c r="AH110" s="3"/>
      <x:c r="AI110" s="3"/>
      <x:c r="AJ110" s="3"/>
      <x:c r="AK110" s="3"/>
      <x:c r="AL110" s="3"/>
      <x:c r="AM110" s="3"/>
      <x:c r="AN110" s="3"/>
      <x:c r="AO110" s="3"/>
      <x:c r="AP110" s="3"/>
      <x:c r="AQ110" s="3"/>
      <x:c r="AR110" s="2" t="s">
        <x:v>151</x:v>
      </x:c>
      <x:c r="AS110" s="2" t="s">
        <x:v>151</x:v>
      </x:c>
      <x:c r="AT110" s="3"/>
      <x:c r="AU110" s="2" t="s">
        <x:v>3</x:v>
      </x:c>
      <x:c r="AV110" s="3">
        <x:v>39</x:v>
      </x:c>
    </x:row>
    <x:row r="111" spans="1:17" ht="30" customHeight="1">
      <x:c r="A111" s="13"/>
      <x:c r="B111" s="13"/>
      <x:c r="C111" s="13"/>
      <x:c r="D111" s="13"/>
      <x:c r="E111" s="14"/>
      <x:c r="F111" s="14"/>
      <x:c r="G111" s="14"/>
      <x:c r="H111" s="14"/>
      <x:c r="I111" s="14"/>
      <x:c r="J111" s="14"/>
      <x:c r="K111" s="14"/>
      <x:c r="L111" s="14"/>
      <x:c r="M111" s="13"/>
      <x:c r="Q111" s="1" t="s">
        <x:v>88</x:v>
      </x:c>
    </x:row>
    <x:row r="112" spans="1:17" ht="30" customHeight="1">
      <x:c r="A112" s="13"/>
      <x:c r="B112" s="13"/>
      <x:c r="C112" s="13"/>
      <x:c r="D112" s="13"/>
      <x:c r="E112" s="14"/>
      <x:c r="F112" s="14"/>
      <x:c r="G112" s="14"/>
      <x:c r="H112" s="14"/>
      <x:c r="I112" s="14"/>
      <x:c r="J112" s="14"/>
      <x:c r="K112" s="14"/>
      <x:c r="L112" s="14"/>
      <x:c r="M112" s="13"/>
      <x:c r="Q112" s="1" t="s">
        <x:v>88</x:v>
      </x:c>
    </x:row>
    <x:row r="113" spans="1:17" ht="30" customHeight="1">
      <x:c r="A113" s="13"/>
      <x:c r="B113" s="13"/>
      <x:c r="C113" s="13"/>
      <x:c r="D113" s="13"/>
      <x:c r="E113" s="14"/>
      <x:c r="F113" s="14"/>
      <x:c r="G113" s="14"/>
      <x:c r="H113" s="14"/>
      <x:c r="I113" s="14"/>
      <x:c r="J113" s="14"/>
      <x:c r="K113" s="14"/>
      <x:c r="L113" s="14"/>
      <x:c r="M113" s="13"/>
      <x:c r="Q113" s="1" t="s">
        <x:v>88</x:v>
      </x:c>
    </x:row>
    <x:row r="114" spans="1:17" ht="30" customHeight="1">
      <x:c r="A114" s="13"/>
      <x:c r="B114" s="13"/>
      <x:c r="C114" s="13"/>
      <x:c r="D114" s="13"/>
      <x:c r="E114" s="14"/>
      <x:c r="F114" s="14"/>
      <x:c r="G114" s="14"/>
      <x:c r="H114" s="14"/>
      <x:c r="I114" s="14"/>
      <x:c r="J114" s="14"/>
      <x:c r="K114" s="14"/>
      <x:c r="L114" s="14"/>
      <x:c r="M114" s="13"/>
      <x:c r="Q114" s="1" t="s">
        <x:v>88</x:v>
      </x:c>
    </x:row>
    <x:row r="115" spans="1:17" ht="30" customHeight="1">
      <x:c r="A115" s="13"/>
      <x:c r="B115" s="13"/>
      <x:c r="C115" s="13"/>
      <x:c r="D115" s="13"/>
      <x:c r="E115" s="14"/>
      <x:c r="F115" s="14"/>
      <x:c r="G115" s="14"/>
      <x:c r="H115" s="14"/>
      <x:c r="I115" s="14"/>
      <x:c r="J115" s="14"/>
      <x:c r="K115" s="14"/>
      <x:c r="L115" s="14"/>
      <x:c r="M115" s="13"/>
      <x:c r="Q115" s="1" t="s">
        <x:v>88</x:v>
      </x:c>
    </x:row>
    <x:row r="116" spans="1:17" ht="30" customHeight="1">
      <x:c r="A116" s="13"/>
      <x:c r="B116" s="13"/>
      <x:c r="C116" s="13"/>
      <x:c r="D116" s="13"/>
      <x:c r="E116" s="14"/>
      <x:c r="F116" s="14"/>
      <x:c r="G116" s="14"/>
      <x:c r="H116" s="14"/>
      <x:c r="I116" s="14"/>
      <x:c r="J116" s="14"/>
      <x:c r="K116" s="14"/>
      <x:c r="L116" s="14"/>
      <x:c r="M116" s="13"/>
      <x:c r="Q116" s="1" t="s">
        <x:v>88</x:v>
      </x:c>
    </x:row>
    <x:row r="117" spans="1:17" ht="30" customHeight="1">
      <x:c r="A117" s="13"/>
      <x:c r="B117" s="13"/>
      <x:c r="C117" s="13"/>
      <x:c r="D117" s="13"/>
      <x:c r="E117" s="14"/>
      <x:c r="F117" s="14"/>
      <x:c r="G117" s="14"/>
      <x:c r="H117" s="14"/>
      <x:c r="I117" s="14"/>
      <x:c r="J117" s="14"/>
      <x:c r="K117" s="14"/>
      <x:c r="L117" s="14"/>
      <x:c r="M117" s="13"/>
      <x:c r="Q117" s="1" t="s">
        <x:v>88</x:v>
      </x:c>
    </x:row>
    <x:row r="118" spans="1:17" ht="30" customHeight="1">
      <x:c r="A118" s="13"/>
      <x:c r="B118" s="13"/>
      <x:c r="C118" s="13"/>
      <x:c r="D118" s="13"/>
      <x:c r="E118" s="14"/>
      <x:c r="F118" s="14"/>
      <x:c r="G118" s="14"/>
      <x:c r="H118" s="14"/>
      <x:c r="I118" s="14"/>
      <x:c r="J118" s="14"/>
      <x:c r="K118" s="14"/>
      <x:c r="L118" s="14"/>
      <x:c r="M118" s="13"/>
      <x:c r="Q118" s="1" t="s">
        <x:v>88</x:v>
      </x:c>
    </x:row>
    <x:row r="119" spans="1:17" ht="30" customHeight="1">
      <x:c r="A119" s="13"/>
      <x:c r="B119" s="13"/>
      <x:c r="C119" s="13"/>
      <x:c r="D119" s="13"/>
      <x:c r="E119" s="14"/>
      <x:c r="F119" s="14"/>
      <x:c r="G119" s="14"/>
      <x:c r="H119" s="14"/>
      <x:c r="I119" s="14"/>
      <x:c r="J119" s="14"/>
      <x:c r="K119" s="14"/>
      <x:c r="L119" s="14"/>
      <x:c r="M119" s="13"/>
      <x:c r="Q119" s="1" t="s">
        <x:v>88</x:v>
      </x:c>
    </x:row>
    <x:row r="120" spans="1:17" ht="30" customHeight="1">
      <x:c r="A120" s="13"/>
      <x:c r="B120" s="13"/>
      <x:c r="C120" s="13"/>
      <x:c r="D120" s="13"/>
      <x:c r="E120" s="14"/>
      <x:c r="F120" s="14"/>
      <x:c r="G120" s="14"/>
      <x:c r="H120" s="14"/>
      <x:c r="I120" s="14"/>
      <x:c r="J120" s="14"/>
      <x:c r="K120" s="14"/>
      <x:c r="L120" s="14"/>
      <x:c r="M120" s="13"/>
      <x:c r="Q120" s="1" t="s">
        <x:v>88</x:v>
      </x:c>
    </x:row>
    <x:row r="121" spans="1:17" ht="30" customHeight="1">
      <x:c r="A121" s="13"/>
      <x:c r="B121" s="13"/>
      <x:c r="C121" s="13"/>
      <x:c r="D121" s="13"/>
      <x:c r="E121" s="14"/>
      <x:c r="F121" s="14"/>
      <x:c r="G121" s="14"/>
      <x:c r="H121" s="14"/>
      <x:c r="I121" s="14"/>
      <x:c r="J121" s="14"/>
      <x:c r="K121" s="14"/>
      <x:c r="L121" s="14"/>
      <x:c r="M121" s="13"/>
      <x:c r="Q121" s="1" t="s">
        <x:v>88</x:v>
      </x:c>
    </x:row>
    <x:row r="122" spans="1:17" ht="30" customHeight="1">
      <x:c r="A122" s="13"/>
      <x:c r="B122" s="13"/>
      <x:c r="C122" s="13"/>
      <x:c r="D122" s="13"/>
      <x:c r="E122" s="14"/>
      <x:c r="F122" s="14"/>
      <x:c r="G122" s="14"/>
      <x:c r="H122" s="14"/>
      <x:c r="I122" s="14"/>
      <x:c r="J122" s="14"/>
      <x:c r="K122" s="14"/>
      <x:c r="L122" s="14"/>
      <x:c r="M122" s="13"/>
      <x:c r="Q122" s="1" t="s">
        <x:v>88</x:v>
      </x:c>
    </x:row>
    <x:row r="123" spans="1:14" ht="30" customHeight="1">
      <x:c r="A123" s="15" t="s">
        <x:v>198</x:v>
      </x:c>
      <x:c r="B123" s="13"/>
      <x:c r="C123" s="13"/>
      <x:c r="D123" s="13"/>
      <x:c r="E123" s="14"/>
      <x:c r="F123" s="14"/>
      <x:c r="G123" s="14"/>
      <x:c r="H123" s="14"/>
      <x:c r="I123" s="14"/>
      <x:c r="J123" s="14"/>
      <x:c r="K123" s="14"/>
      <x:c r="L123" s="14"/>
      <x:c r="M123" s="13"/>
      <x:c r="N123" t="s">
        <x:v>48</x:v>
      </x:c>
    </x:row>
    <x:row r="124" spans="1:48" ht="30" customHeight="1">
      <x:c r="A124" s="15" t="s">
        <x:v>292</x:v>
      </x:c>
      <x:c r="B124" s="15" t="s">
        <x:v>151</x:v>
      </x:c>
      <x:c r="C124" s="13"/>
      <x:c r="D124" s="13"/>
      <x:c r="E124" s="14"/>
      <x:c r="F124" s="14"/>
      <x:c r="G124" s="14"/>
      <x:c r="H124" s="14"/>
      <x:c r="I124" s="14"/>
      <x:c r="J124" s="14"/>
      <x:c r="K124" s="14"/>
      <x:c r="L124" s="14"/>
      <x:c r="M124" s="13"/>
      <x:c r="N124" s="3"/>
      <x:c r="O124" s="3"/>
      <x:c r="P124" s="3"/>
      <x:c r="Q124" s="2" t="s">
        <x:v>95</x:v>
      </x:c>
      <x:c r="R124" s="3"/>
      <x:c r="S124" s="3"/>
      <x:c r="T124" s="3"/>
      <x:c r="U124" s="3"/>
      <x:c r="V124" s="3"/>
      <x:c r="W124" s="3"/>
      <x:c r="X124" s="3"/>
      <x:c r="Y124" s="3"/>
      <x:c r="Z124" s="3"/>
      <x:c r="AA124" s="3"/>
      <x:c r="AB124" s="3"/>
      <x:c r="AC124" s="3"/>
      <x:c r="AD124" s="3"/>
      <x:c r="AE124" s="3"/>
      <x:c r="AF124" s="3"/>
      <x:c r="AG124" s="3"/>
      <x:c r="AH124" s="3"/>
      <x:c r="AI124" s="3"/>
      <x:c r="AJ124" s="3"/>
      <x:c r="AK124" s="3"/>
      <x:c r="AL124" s="3"/>
      <x:c r="AM124" s="3"/>
      <x:c r="AN124" s="3"/>
      <x:c r="AO124" s="3"/>
      <x:c r="AP124" s="3"/>
      <x:c r="AQ124" s="3"/>
      <x:c r="AR124" s="3"/>
      <x:c r="AS124" s="3"/>
      <x:c r="AT124" s="3"/>
      <x:c r="AU124" s="3"/>
      <x:c r="AV124" s="3"/>
    </x:row>
    <x:row r="125" spans="1:48" ht="30" customHeight="1">
      <x:c r="A125" s="15" t="s">
        <x:v>162</x:v>
      </x:c>
      <x:c r="B125" s="15" t="s">
        <x:v>94</x:v>
      </x:c>
      <x:c r="C125" s="15" t="s">
        <x:v>145</x:v>
      </x:c>
      <x:c r="D125" s="13">
        <x:v>441</x:v>
      </x:c>
      <x:c r="E125" s="14"/>
      <x:c r="F125" s="14"/>
      <x:c r="G125" s="14"/>
      <x:c r="H125" s="14"/>
      <x:c r="I125" s="14"/>
      <x:c r="J125" s="14"/>
      <x:c r="K125" s="14"/>
      <x:c r="L125" s="14"/>
      <x:c r="M125" s="15"/>
      <x:c r="N125" s="2" t="s">
        <x:v>222</x:v>
      </x:c>
      <x:c r="O125" s="2" t="s">
        <x:v>151</x:v>
      </x:c>
      <x:c r="P125" s="2" t="s">
        <x:v>151</x:v>
      </x:c>
      <x:c r="Q125" s="2" t="s">
        <x:v>95</x:v>
      </x:c>
      <x:c r="R125" s="2" t="s">
        <x:v>160</x:v>
      </x:c>
      <x:c r="S125" s="2" t="s">
        <x:v>160</x:v>
      </x:c>
      <x:c r="T125" s="2" t="s">
        <x:v>157</x:v>
      </x:c>
      <x:c r="U125" s="3"/>
      <x:c r="V125" s="3"/>
      <x:c r="W125" s="3"/>
      <x:c r="X125" s="3"/>
      <x:c r="Y125" s="3"/>
      <x:c r="Z125" s="3"/>
      <x:c r="AA125" s="3"/>
      <x:c r="AB125" s="3"/>
      <x:c r="AC125" s="3"/>
      <x:c r="AD125" s="3"/>
      <x:c r="AE125" s="3"/>
      <x:c r="AF125" s="3"/>
      <x:c r="AG125" s="3"/>
      <x:c r="AH125" s="3"/>
      <x:c r="AI125" s="3"/>
      <x:c r="AJ125" s="3"/>
      <x:c r="AK125" s="3"/>
      <x:c r="AL125" s="3"/>
      <x:c r="AM125" s="3"/>
      <x:c r="AN125" s="3"/>
      <x:c r="AO125" s="3"/>
      <x:c r="AP125" s="3"/>
      <x:c r="AQ125" s="3"/>
      <x:c r="AR125" s="2" t="s">
        <x:v>151</x:v>
      </x:c>
      <x:c r="AS125" s="2" t="s">
        <x:v>151</x:v>
      </x:c>
      <x:c r="AT125" s="3"/>
      <x:c r="AU125" s="2" t="s">
        <x:v>46</x:v>
      </x:c>
      <x:c r="AV125" s="3">
        <x:v>40</x:v>
      </x:c>
    </x:row>
    <x:row r="126" spans="1:48" ht="30" customHeight="1">
      <x:c r="A126" s="15" t="s">
        <x:v>159</x:v>
      </x:c>
      <x:c r="B126" s="15" t="s">
        <x:v>273</x:v>
      </x:c>
      <x:c r="C126" s="15" t="s">
        <x:v>169</x:v>
      </x:c>
      <x:c r="D126" s="13">
        <x:v>38</x:v>
      </x:c>
      <x:c r="E126" s="14"/>
      <x:c r="F126" s="14"/>
      <x:c r="G126" s="14"/>
      <x:c r="H126" s="14"/>
      <x:c r="I126" s="14"/>
      <x:c r="J126" s="14"/>
      <x:c r="K126" s="14"/>
      <x:c r="L126" s="14"/>
      <x:c r="M126" s="15"/>
      <x:c r="N126" s="2" t="s">
        <x:v>220</x:v>
      </x:c>
      <x:c r="O126" s="2" t="s">
        <x:v>151</x:v>
      </x:c>
      <x:c r="P126" s="2" t="s">
        <x:v>151</x:v>
      </x:c>
      <x:c r="Q126" s="2" t="s">
        <x:v>95</x:v>
      </x:c>
      <x:c r="R126" s="2" t="s">
        <x:v>160</x:v>
      </x:c>
      <x:c r="S126" s="2" t="s">
        <x:v>160</x:v>
      </x:c>
      <x:c r="T126" s="2" t="s">
        <x:v>157</x:v>
      </x:c>
      <x:c r="U126" s="3"/>
      <x:c r="V126" s="3"/>
      <x:c r="W126" s="3"/>
      <x:c r="X126" s="3"/>
      <x:c r="Y126" s="3"/>
      <x:c r="Z126" s="3"/>
      <x:c r="AA126" s="3"/>
      <x:c r="AB126" s="3"/>
      <x:c r="AC126" s="3"/>
      <x:c r="AD126" s="3"/>
      <x:c r="AE126" s="3"/>
      <x:c r="AF126" s="3"/>
      <x:c r="AG126" s="3"/>
      <x:c r="AH126" s="3"/>
      <x:c r="AI126" s="3"/>
      <x:c r="AJ126" s="3"/>
      <x:c r="AK126" s="3"/>
      <x:c r="AL126" s="3"/>
      <x:c r="AM126" s="3"/>
      <x:c r="AN126" s="3"/>
      <x:c r="AO126" s="3"/>
      <x:c r="AP126" s="3"/>
      <x:c r="AQ126" s="3"/>
      <x:c r="AR126" s="2" t="s">
        <x:v>151</x:v>
      </x:c>
      <x:c r="AS126" s="2" t="s">
        <x:v>151</x:v>
      </x:c>
      <x:c r="AT126" s="3"/>
      <x:c r="AU126" s="2" t="s">
        <x:v>40</x:v>
      </x:c>
      <x:c r="AV126" s="3">
        <x:v>41</x:v>
      </x:c>
    </x:row>
    <x:row r="127" spans="1:17" ht="30" customHeight="1">
      <x:c r="A127" s="13"/>
      <x:c r="B127" s="13"/>
      <x:c r="C127" s="13"/>
      <x:c r="D127" s="13"/>
      <x:c r="E127" s="14"/>
      <x:c r="F127" s="14"/>
      <x:c r="G127" s="14"/>
      <x:c r="H127" s="14"/>
      <x:c r="I127" s="14"/>
      <x:c r="J127" s="14"/>
      <x:c r="K127" s="14"/>
      <x:c r="L127" s="14"/>
      <x:c r="M127" s="13"/>
      <x:c r="Q127" s="1" t="s">
        <x:v>95</x:v>
      </x:c>
    </x:row>
    <x:row r="128" spans="1:17" ht="30" customHeight="1">
      <x:c r="A128" s="13"/>
      <x:c r="B128" s="13"/>
      <x:c r="C128" s="13"/>
      <x:c r="D128" s="13"/>
      <x:c r="E128" s="14"/>
      <x:c r="F128" s="14"/>
      <x:c r="G128" s="14"/>
      <x:c r="H128" s="14"/>
      <x:c r="I128" s="14"/>
      <x:c r="J128" s="14"/>
      <x:c r="K128" s="14"/>
      <x:c r="L128" s="14"/>
      <x:c r="M128" s="13"/>
      <x:c r="Q128" s="1" t="s">
        <x:v>95</x:v>
      </x:c>
    </x:row>
    <x:row r="129" spans="1:17" ht="30" customHeight="1">
      <x:c r="A129" s="13"/>
      <x:c r="B129" s="13"/>
      <x:c r="C129" s="13"/>
      <x:c r="D129" s="13"/>
      <x:c r="E129" s="14"/>
      <x:c r="F129" s="14"/>
      <x:c r="G129" s="14"/>
      <x:c r="H129" s="14"/>
      <x:c r="I129" s="14"/>
      <x:c r="J129" s="14"/>
      <x:c r="K129" s="14"/>
      <x:c r="L129" s="14"/>
      <x:c r="M129" s="13"/>
      <x:c r="Q129" s="1" t="s">
        <x:v>95</x:v>
      </x:c>
    </x:row>
    <x:row r="130" spans="1:17" ht="30" customHeight="1">
      <x:c r="A130" s="13"/>
      <x:c r="B130" s="13"/>
      <x:c r="C130" s="13"/>
      <x:c r="D130" s="13"/>
      <x:c r="E130" s="14"/>
      <x:c r="F130" s="14"/>
      <x:c r="G130" s="14"/>
      <x:c r="H130" s="14"/>
      <x:c r="I130" s="14"/>
      <x:c r="J130" s="14"/>
      <x:c r="K130" s="14"/>
      <x:c r="L130" s="14"/>
      <x:c r="M130" s="13"/>
      <x:c r="Q130" s="1" t="s">
        <x:v>95</x:v>
      </x:c>
    </x:row>
    <x:row r="131" spans="1:17" ht="30" customHeight="1">
      <x:c r="A131" s="13"/>
      <x:c r="B131" s="13"/>
      <x:c r="C131" s="13"/>
      <x:c r="D131" s="13"/>
      <x:c r="E131" s="14"/>
      <x:c r="F131" s="14"/>
      <x:c r="G131" s="14"/>
      <x:c r="H131" s="14"/>
      <x:c r="I131" s="14"/>
      <x:c r="J131" s="14"/>
      <x:c r="K131" s="14"/>
      <x:c r="L131" s="14"/>
      <x:c r="M131" s="13"/>
      <x:c r="Q131" s="1" t="s">
        <x:v>95</x:v>
      </x:c>
    </x:row>
    <x:row r="132" spans="1:17" ht="30" customHeight="1">
      <x:c r="A132" s="13"/>
      <x:c r="B132" s="13"/>
      <x:c r="C132" s="13"/>
      <x:c r="D132" s="13"/>
      <x:c r="E132" s="14"/>
      <x:c r="F132" s="14"/>
      <x:c r="G132" s="14"/>
      <x:c r="H132" s="14"/>
      <x:c r="I132" s="14"/>
      <x:c r="J132" s="14"/>
      <x:c r="K132" s="14"/>
      <x:c r="L132" s="14"/>
      <x:c r="M132" s="13"/>
      <x:c r="Q132" s="1" t="s">
        <x:v>95</x:v>
      </x:c>
    </x:row>
    <x:row r="133" spans="1:17" ht="30" customHeight="1">
      <x:c r="A133" s="13"/>
      <x:c r="B133" s="13"/>
      <x:c r="C133" s="13"/>
      <x:c r="D133" s="13"/>
      <x:c r="E133" s="14"/>
      <x:c r="F133" s="14"/>
      <x:c r="G133" s="14"/>
      <x:c r="H133" s="14"/>
      <x:c r="I133" s="14"/>
      <x:c r="J133" s="14"/>
      <x:c r="K133" s="14"/>
      <x:c r="L133" s="14"/>
      <x:c r="M133" s="13"/>
      <x:c r="Q133" s="1" t="s">
        <x:v>95</x:v>
      </x:c>
    </x:row>
    <x:row r="134" spans="1:17" ht="30" customHeight="1">
      <x:c r="A134" s="13"/>
      <x:c r="B134" s="13"/>
      <x:c r="C134" s="13"/>
      <x:c r="D134" s="13"/>
      <x:c r="E134" s="14"/>
      <x:c r="F134" s="14"/>
      <x:c r="G134" s="14"/>
      <x:c r="H134" s="14"/>
      <x:c r="I134" s="14"/>
      <x:c r="J134" s="14"/>
      <x:c r="K134" s="14"/>
      <x:c r="L134" s="14"/>
      <x:c r="M134" s="13"/>
      <x:c r="Q134" s="1" t="s">
        <x:v>95</x:v>
      </x:c>
    </x:row>
    <x:row r="135" spans="1:17" ht="30" customHeight="1">
      <x:c r="A135" s="13"/>
      <x:c r="B135" s="13"/>
      <x:c r="C135" s="13"/>
      <x:c r="D135" s="13"/>
      <x:c r="E135" s="14"/>
      <x:c r="F135" s="14"/>
      <x:c r="G135" s="14"/>
      <x:c r="H135" s="14"/>
      <x:c r="I135" s="14"/>
      <x:c r="J135" s="14"/>
      <x:c r="K135" s="14"/>
      <x:c r="L135" s="14"/>
      <x:c r="M135" s="13"/>
      <x:c r="Q135" s="1" t="s">
        <x:v>95</x:v>
      </x:c>
    </x:row>
    <x:row r="136" spans="1:17" ht="30" customHeight="1">
      <x:c r="A136" s="13"/>
      <x:c r="B136" s="13"/>
      <x:c r="C136" s="13"/>
      <x:c r="D136" s="13"/>
      <x:c r="E136" s="14"/>
      <x:c r="F136" s="14"/>
      <x:c r="G136" s="14"/>
      <x:c r="H136" s="14"/>
      <x:c r="I136" s="14"/>
      <x:c r="J136" s="14"/>
      <x:c r="K136" s="14"/>
      <x:c r="L136" s="14"/>
      <x:c r="M136" s="13"/>
      <x:c r="Q136" s="1" t="s">
        <x:v>95</x:v>
      </x:c>
    </x:row>
    <x:row r="137" spans="1:17" ht="30" customHeight="1">
      <x:c r="A137" s="13"/>
      <x:c r="B137" s="13"/>
      <x:c r="C137" s="13"/>
      <x:c r="D137" s="13"/>
      <x:c r="E137" s="14"/>
      <x:c r="F137" s="14"/>
      <x:c r="G137" s="14"/>
      <x:c r="H137" s="14"/>
      <x:c r="I137" s="14"/>
      <x:c r="J137" s="14"/>
      <x:c r="K137" s="14"/>
      <x:c r="L137" s="14"/>
      <x:c r="M137" s="13"/>
      <x:c r="Q137" s="1" t="s">
        <x:v>95</x:v>
      </x:c>
    </x:row>
    <x:row r="138" spans="1:17" ht="30" customHeight="1">
      <x:c r="A138" s="13"/>
      <x:c r="B138" s="13"/>
      <x:c r="C138" s="13"/>
      <x:c r="D138" s="13"/>
      <x:c r="E138" s="14"/>
      <x:c r="F138" s="14"/>
      <x:c r="G138" s="14"/>
      <x:c r="H138" s="14"/>
      <x:c r="I138" s="14"/>
      <x:c r="J138" s="14"/>
      <x:c r="K138" s="14"/>
      <x:c r="L138" s="14"/>
      <x:c r="M138" s="13"/>
      <x:c r="Q138" s="1" t="s">
        <x:v>95</x:v>
      </x:c>
    </x:row>
    <x:row r="139" spans="1:17" ht="30" customHeight="1">
      <x:c r="A139" s="13"/>
      <x:c r="B139" s="13"/>
      <x:c r="C139" s="13"/>
      <x:c r="D139" s="13"/>
      <x:c r="E139" s="14"/>
      <x:c r="F139" s="14"/>
      <x:c r="G139" s="14"/>
      <x:c r="H139" s="14"/>
      <x:c r="I139" s="14"/>
      <x:c r="J139" s="14"/>
      <x:c r="K139" s="14"/>
      <x:c r="L139" s="14"/>
      <x:c r="M139" s="13"/>
      <x:c r="Q139" s="1" t="s">
        <x:v>95</x:v>
      </x:c>
    </x:row>
    <x:row r="140" spans="1:17" ht="30" customHeight="1">
      <x:c r="A140" s="13"/>
      <x:c r="B140" s="13"/>
      <x:c r="C140" s="13"/>
      <x:c r="D140" s="13"/>
      <x:c r="E140" s="14"/>
      <x:c r="F140" s="14"/>
      <x:c r="G140" s="14"/>
      <x:c r="H140" s="14"/>
      <x:c r="I140" s="14"/>
      <x:c r="J140" s="14"/>
      <x:c r="K140" s="14"/>
      <x:c r="L140" s="14"/>
      <x:c r="M140" s="13"/>
      <x:c r="Q140" s="1" t="s">
        <x:v>95</x:v>
      </x:c>
    </x:row>
    <x:row r="141" spans="1:17" ht="30" customHeight="1">
      <x:c r="A141" s="13"/>
      <x:c r="B141" s="13"/>
      <x:c r="C141" s="13"/>
      <x:c r="D141" s="13"/>
      <x:c r="E141" s="14"/>
      <x:c r="F141" s="14"/>
      <x:c r="G141" s="14"/>
      <x:c r="H141" s="14"/>
      <x:c r="I141" s="14"/>
      <x:c r="J141" s="14"/>
      <x:c r="K141" s="14"/>
      <x:c r="L141" s="14"/>
      <x:c r="M141" s="13"/>
      <x:c r="Q141" s="1" t="s">
        <x:v>95</x:v>
      </x:c>
    </x:row>
    <x:row r="142" spans="1:17" ht="30" customHeight="1">
      <x:c r="A142" s="13"/>
      <x:c r="B142" s="13"/>
      <x:c r="C142" s="13"/>
      <x:c r="D142" s="13"/>
      <x:c r="E142" s="14"/>
      <x:c r="F142" s="14"/>
      <x:c r="G142" s="14"/>
      <x:c r="H142" s="14"/>
      <x:c r="I142" s="14"/>
      <x:c r="J142" s="14"/>
      <x:c r="K142" s="14"/>
      <x:c r="L142" s="14"/>
      <x:c r="M142" s="13"/>
      <x:c r="Q142" s="1" t="s">
        <x:v>95</x:v>
      </x:c>
    </x:row>
    <x:row r="143" spans="1:17" ht="30" customHeight="1">
      <x:c r="A143" s="13"/>
      <x:c r="B143" s="13"/>
      <x:c r="C143" s="13"/>
      <x:c r="D143" s="13"/>
      <x:c r="E143" s="14"/>
      <x:c r="F143" s="14"/>
      <x:c r="G143" s="14"/>
      <x:c r="H143" s="14"/>
      <x:c r="I143" s="14"/>
      <x:c r="J143" s="14"/>
      <x:c r="K143" s="14"/>
      <x:c r="L143" s="14"/>
      <x:c r="M143" s="13"/>
      <x:c r="Q143" s="1" t="s">
        <x:v>95</x:v>
      </x:c>
    </x:row>
    <x:row r="144" spans="1:17" ht="30" customHeight="1">
      <x:c r="A144" s="13"/>
      <x:c r="B144" s="13"/>
      <x:c r="C144" s="13"/>
      <x:c r="D144" s="13"/>
      <x:c r="E144" s="14"/>
      <x:c r="F144" s="14"/>
      <x:c r="G144" s="14"/>
      <x:c r="H144" s="14"/>
      <x:c r="I144" s="14"/>
      <x:c r="J144" s="14"/>
      <x:c r="K144" s="14"/>
      <x:c r="L144" s="14"/>
      <x:c r="M144" s="13"/>
      <x:c r="Q144" s="1" t="s">
        <x:v>95</x:v>
      </x:c>
    </x:row>
    <x:row r="145" spans="1:17" ht="30" customHeight="1">
      <x:c r="A145" s="13"/>
      <x:c r="B145" s="13"/>
      <x:c r="C145" s="13"/>
      <x:c r="D145" s="13"/>
      <x:c r="E145" s="14"/>
      <x:c r="F145" s="14"/>
      <x:c r="G145" s="14"/>
      <x:c r="H145" s="14"/>
      <x:c r="I145" s="14"/>
      <x:c r="J145" s="14"/>
      <x:c r="K145" s="14"/>
      <x:c r="L145" s="14"/>
      <x:c r="M145" s="13"/>
      <x:c r="Q145" s="1" t="s">
        <x:v>95</x:v>
      </x:c>
    </x:row>
    <x:row r="146" spans="1:17" ht="30" customHeight="1">
      <x:c r="A146" s="13"/>
      <x:c r="B146" s="13"/>
      <x:c r="C146" s="13"/>
      <x:c r="D146" s="13"/>
      <x:c r="E146" s="14"/>
      <x:c r="F146" s="14"/>
      <x:c r="G146" s="14"/>
      <x:c r="H146" s="14"/>
      <x:c r="I146" s="14"/>
      <x:c r="J146" s="14"/>
      <x:c r="K146" s="14"/>
      <x:c r="L146" s="14"/>
      <x:c r="M146" s="13"/>
      <x:c r="Q146" s="1" t="s">
        <x:v>95</x:v>
      </x:c>
    </x:row>
    <x:row r="147" spans="1:14" ht="30" customHeight="1">
      <x:c r="A147" s="15" t="s">
        <x:v>198</x:v>
      </x:c>
      <x:c r="B147" s="13"/>
      <x:c r="C147" s="13"/>
      <x:c r="D147" s="13"/>
      <x:c r="E147" s="14"/>
      <x:c r="F147" s="14"/>
      <x:c r="G147" s="14"/>
      <x:c r="H147" s="14"/>
      <x:c r="I147" s="14"/>
      <x:c r="J147" s="14"/>
      <x:c r="K147" s="14"/>
      <x:c r="L147" s="14"/>
      <x:c r="M147" s="13"/>
      <x:c r="N147" t="s">
        <x:v>48</x:v>
      </x:c>
    </x:row>
    <x:row r="148" spans="1:48" ht="30" customHeight="1">
      <x:c r="A148" s="15" t="s">
        <x:v>298</x:v>
      </x:c>
      <x:c r="B148" s="15" t="s">
        <x:v>151</x:v>
      </x:c>
      <x:c r="C148" s="13"/>
      <x:c r="D148" s="13"/>
      <x:c r="E148" s="14"/>
      <x:c r="F148" s="14"/>
      <x:c r="G148" s="14"/>
      <x:c r="H148" s="14"/>
      <x:c r="I148" s="14"/>
      <x:c r="J148" s="14"/>
      <x:c r="K148" s="14"/>
      <x:c r="L148" s="14"/>
      <x:c r="M148" s="13"/>
      <x:c r="N148" s="3"/>
      <x:c r="O148" s="3"/>
      <x:c r="P148" s="3"/>
      <x:c r="Q148" s="2" t="s">
        <x:v>85</x:v>
      </x:c>
      <x:c r="R148" s="3"/>
      <x:c r="S148" s="3"/>
      <x:c r="T148" s="3"/>
      <x:c r="U148" s="3"/>
      <x:c r="V148" s="3"/>
      <x:c r="W148" s="3"/>
      <x:c r="X148" s="3"/>
      <x:c r="Y148" s="3"/>
      <x:c r="Z148" s="3"/>
      <x:c r="AA148" s="3"/>
      <x:c r="AB148" s="3"/>
      <x:c r="AC148" s="3"/>
      <x:c r="AD148" s="3"/>
      <x:c r="AE148" s="3"/>
      <x:c r="AF148" s="3"/>
      <x:c r="AG148" s="3"/>
      <x:c r="AH148" s="3"/>
      <x:c r="AI148" s="3"/>
      <x:c r="AJ148" s="3"/>
      <x:c r="AK148" s="3"/>
      <x:c r="AL148" s="3"/>
      <x:c r="AM148" s="3"/>
      <x:c r="AN148" s="3"/>
      <x:c r="AO148" s="3"/>
      <x:c r="AP148" s="3"/>
      <x:c r="AQ148" s="3"/>
      <x:c r="AR148" s="3"/>
      <x:c r="AS148" s="3"/>
      <x:c r="AT148" s="3"/>
      <x:c r="AU148" s="3"/>
      <x:c r="AV148" s="3"/>
    </x:row>
    <x:row r="149" spans="1:48" ht="30" customHeight="1">
      <x:c r="A149" s="15" t="s">
        <x:v>91</x:v>
      </x:c>
      <x:c r="B149" s="15" t="s">
        <x:v>275</x:v>
      </x:c>
      <x:c r="C149" s="15" t="s">
        <x:v>145</x:v>
      </x:c>
      <x:c r="D149" s="13">
        <x:v>141</x:v>
      </x:c>
      <x:c r="E149" s="14"/>
      <x:c r="F149" s="14"/>
      <x:c r="G149" s="14"/>
      <x:c r="H149" s="14"/>
      <x:c r="I149" s="14"/>
      <x:c r="J149" s="14"/>
      <x:c r="K149" s="14"/>
      <x:c r="L149" s="14"/>
      <x:c r="M149" s="15"/>
      <x:c r="N149" s="2" t="s">
        <x:v>28</x:v>
      </x:c>
      <x:c r="O149" s="2" t="s">
        <x:v>151</x:v>
      </x:c>
      <x:c r="P149" s="2" t="s">
        <x:v>151</x:v>
      </x:c>
      <x:c r="Q149" s="2" t="s">
        <x:v>85</x:v>
      </x:c>
      <x:c r="R149" s="2" t="s">
        <x:v>160</x:v>
      </x:c>
      <x:c r="S149" s="2" t="s">
        <x:v>157</x:v>
      </x:c>
      <x:c r="T149" s="2" t="s">
        <x:v>160</x:v>
      </x:c>
      <x:c r="U149" s="3"/>
      <x:c r="V149" s="3"/>
      <x:c r="W149" s="3"/>
      <x:c r="X149" s="3"/>
      <x:c r="Y149" s="3"/>
      <x:c r="Z149" s="3"/>
      <x:c r="AA149" s="3"/>
      <x:c r="AB149" s="3"/>
      <x:c r="AC149" s="3"/>
      <x:c r="AD149" s="3"/>
      <x:c r="AE149" s="3"/>
      <x:c r="AF149" s="3"/>
      <x:c r="AG149" s="3"/>
      <x:c r="AH149" s="3"/>
      <x:c r="AI149" s="3"/>
      <x:c r="AJ149" s="3"/>
      <x:c r="AK149" s="3"/>
      <x:c r="AL149" s="3"/>
      <x:c r="AM149" s="3"/>
      <x:c r="AN149" s="3"/>
      <x:c r="AO149" s="3"/>
      <x:c r="AP149" s="3"/>
      <x:c r="AQ149" s="3"/>
      <x:c r="AR149" s="2" t="s">
        <x:v>151</x:v>
      </x:c>
      <x:c r="AS149" s="2" t="s">
        <x:v>151</x:v>
      </x:c>
      <x:c r="AT149" s="3"/>
      <x:c r="AU149" s="2" t="s">
        <x:v>231</x:v>
      </x:c>
      <x:c r="AV149" s="3">
        <x:v>44</x:v>
      </x:c>
    </x:row>
    <x:row r="150" spans="1:17" ht="30" customHeight="1">
      <x:c r="A150" s="13"/>
      <x:c r="B150" s="13"/>
      <x:c r="C150" s="13"/>
      <x:c r="D150" s="13"/>
      <x:c r="E150" s="14"/>
      <x:c r="F150" s="14"/>
      <x:c r="G150" s="14"/>
      <x:c r="H150" s="14"/>
      <x:c r="I150" s="14"/>
      <x:c r="J150" s="14"/>
      <x:c r="K150" s="14"/>
      <x:c r="L150" s="14"/>
      <x:c r="M150" s="13"/>
      <x:c r="Q150" s="1" t="s">
        <x:v>85</x:v>
      </x:c>
    </x:row>
    <x:row r="151" spans="1:17" ht="30" customHeight="1">
      <x:c r="A151" s="13"/>
      <x:c r="B151" s="13"/>
      <x:c r="C151" s="13"/>
      <x:c r="D151" s="13"/>
      <x:c r="E151" s="14"/>
      <x:c r="F151" s="14"/>
      <x:c r="G151" s="14"/>
      <x:c r="H151" s="14"/>
      <x:c r="I151" s="14"/>
      <x:c r="J151" s="14"/>
      <x:c r="K151" s="14"/>
      <x:c r="L151" s="14"/>
      <x:c r="M151" s="13"/>
      <x:c r="Q151" s="1" t="s">
        <x:v>85</x:v>
      </x:c>
    </x:row>
    <x:row r="152" spans="1:17" ht="30" customHeight="1">
      <x:c r="A152" s="13"/>
      <x:c r="B152" s="13"/>
      <x:c r="C152" s="13"/>
      <x:c r="D152" s="13"/>
      <x:c r="E152" s="14"/>
      <x:c r="F152" s="14"/>
      <x:c r="G152" s="14"/>
      <x:c r="H152" s="14"/>
      <x:c r="I152" s="14"/>
      <x:c r="J152" s="14"/>
      <x:c r="K152" s="14"/>
      <x:c r="L152" s="14"/>
      <x:c r="M152" s="13"/>
      <x:c r="Q152" s="1" t="s">
        <x:v>85</x:v>
      </x:c>
    </x:row>
    <x:row r="153" spans="1:17" ht="30" customHeight="1">
      <x:c r="A153" s="13"/>
      <x:c r="B153" s="13"/>
      <x:c r="C153" s="13"/>
      <x:c r="D153" s="13"/>
      <x:c r="E153" s="14"/>
      <x:c r="F153" s="14"/>
      <x:c r="G153" s="14"/>
      <x:c r="H153" s="14"/>
      <x:c r="I153" s="14"/>
      <x:c r="J153" s="14"/>
      <x:c r="K153" s="14"/>
      <x:c r="L153" s="14"/>
      <x:c r="M153" s="13"/>
      <x:c r="Q153" s="1" t="s">
        <x:v>85</x:v>
      </x:c>
    </x:row>
    <x:row r="154" spans="1:17" ht="30" customHeight="1">
      <x:c r="A154" s="13"/>
      <x:c r="B154" s="13"/>
      <x:c r="C154" s="13"/>
      <x:c r="D154" s="13"/>
      <x:c r="E154" s="14"/>
      <x:c r="F154" s="14"/>
      <x:c r="G154" s="14"/>
      <x:c r="H154" s="14"/>
      <x:c r="I154" s="14"/>
      <x:c r="J154" s="14"/>
      <x:c r="K154" s="14"/>
      <x:c r="L154" s="14"/>
      <x:c r="M154" s="13"/>
      <x:c r="Q154" s="1" t="s">
        <x:v>85</x:v>
      </x:c>
    </x:row>
    <x:row r="155" spans="1:17" ht="30" customHeight="1">
      <x:c r="A155" s="13"/>
      <x:c r="B155" s="13"/>
      <x:c r="C155" s="13"/>
      <x:c r="D155" s="13"/>
      <x:c r="E155" s="14"/>
      <x:c r="F155" s="14"/>
      <x:c r="G155" s="14"/>
      <x:c r="H155" s="14"/>
      <x:c r="I155" s="14"/>
      <x:c r="J155" s="14"/>
      <x:c r="K155" s="14"/>
      <x:c r="L155" s="14"/>
      <x:c r="M155" s="13"/>
      <x:c r="Q155" s="1" t="s">
        <x:v>85</x:v>
      </x:c>
    </x:row>
    <x:row r="156" spans="1:17" ht="30" customHeight="1">
      <x:c r="A156" s="13"/>
      <x:c r="B156" s="13"/>
      <x:c r="C156" s="13"/>
      <x:c r="D156" s="13"/>
      <x:c r="E156" s="14"/>
      <x:c r="F156" s="14"/>
      <x:c r="G156" s="14"/>
      <x:c r="H156" s="14"/>
      <x:c r="I156" s="14"/>
      <x:c r="J156" s="14"/>
      <x:c r="K156" s="14"/>
      <x:c r="L156" s="14"/>
      <x:c r="M156" s="13"/>
      <x:c r="Q156" s="1" t="s">
        <x:v>85</x:v>
      </x:c>
    </x:row>
    <x:row r="157" spans="1:17" ht="30" customHeight="1">
      <x:c r="A157" s="13"/>
      <x:c r="B157" s="13"/>
      <x:c r="C157" s="13"/>
      <x:c r="D157" s="13"/>
      <x:c r="E157" s="14"/>
      <x:c r="F157" s="14"/>
      <x:c r="G157" s="14"/>
      <x:c r="H157" s="14"/>
      <x:c r="I157" s="14"/>
      <x:c r="J157" s="14"/>
      <x:c r="K157" s="14"/>
      <x:c r="L157" s="14"/>
      <x:c r="M157" s="13"/>
      <x:c r="Q157" s="1" t="s">
        <x:v>85</x:v>
      </x:c>
    </x:row>
    <x:row r="158" spans="1:17" ht="30" customHeight="1">
      <x:c r="A158" s="13"/>
      <x:c r="B158" s="13"/>
      <x:c r="C158" s="13"/>
      <x:c r="D158" s="13"/>
      <x:c r="E158" s="14"/>
      <x:c r="F158" s="14"/>
      <x:c r="G158" s="14"/>
      <x:c r="H158" s="14"/>
      <x:c r="I158" s="14"/>
      <x:c r="J158" s="14"/>
      <x:c r="K158" s="14"/>
      <x:c r="L158" s="14"/>
      <x:c r="M158" s="13"/>
      <x:c r="Q158" s="1" t="s">
        <x:v>85</x:v>
      </x:c>
    </x:row>
    <x:row r="159" spans="1:17" ht="30" customHeight="1">
      <x:c r="A159" s="13"/>
      <x:c r="B159" s="13"/>
      <x:c r="C159" s="13"/>
      <x:c r="D159" s="13"/>
      <x:c r="E159" s="14"/>
      <x:c r="F159" s="14"/>
      <x:c r="G159" s="14"/>
      <x:c r="H159" s="14"/>
      <x:c r="I159" s="14"/>
      <x:c r="J159" s="14"/>
      <x:c r="K159" s="14"/>
      <x:c r="L159" s="14"/>
      <x:c r="M159" s="13"/>
      <x:c r="Q159" s="1" t="s">
        <x:v>85</x:v>
      </x:c>
    </x:row>
    <x:row r="160" spans="1:17" ht="30" customHeight="1">
      <x:c r="A160" s="13"/>
      <x:c r="B160" s="13"/>
      <x:c r="C160" s="13"/>
      <x:c r="D160" s="13"/>
      <x:c r="E160" s="14"/>
      <x:c r="F160" s="14"/>
      <x:c r="G160" s="14"/>
      <x:c r="H160" s="14"/>
      <x:c r="I160" s="14"/>
      <x:c r="J160" s="14"/>
      <x:c r="K160" s="14"/>
      <x:c r="L160" s="14"/>
      <x:c r="M160" s="13"/>
      <x:c r="Q160" s="1" t="s">
        <x:v>85</x:v>
      </x:c>
    </x:row>
    <x:row r="161" spans="1:17" ht="30" customHeight="1">
      <x:c r="A161" s="13"/>
      <x:c r="B161" s="13"/>
      <x:c r="C161" s="13"/>
      <x:c r="D161" s="13"/>
      <x:c r="E161" s="14"/>
      <x:c r="F161" s="14"/>
      <x:c r="G161" s="14"/>
      <x:c r="H161" s="14"/>
      <x:c r="I161" s="14"/>
      <x:c r="J161" s="14"/>
      <x:c r="K161" s="14"/>
      <x:c r="L161" s="14"/>
      <x:c r="M161" s="13"/>
      <x:c r="Q161" s="1" t="s">
        <x:v>85</x:v>
      </x:c>
    </x:row>
    <x:row r="162" spans="1:17" ht="30" customHeight="1">
      <x:c r="A162" s="13"/>
      <x:c r="B162" s="13"/>
      <x:c r="C162" s="13"/>
      <x:c r="D162" s="13"/>
      <x:c r="E162" s="14"/>
      <x:c r="F162" s="14"/>
      <x:c r="G162" s="14"/>
      <x:c r="H162" s="14"/>
      <x:c r="I162" s="14"/>
      <x:c r="J162" s="14"/>
      <x:c r="K162" s="14"/>
      <x:c r="L162" s="14"/>
      <x:c r="M162" s="13"/>
      <x:c r="Q162" s="1" t="s">
        <x:v>85</x:v>
      </x:c>
    </x:row>
    <x:row r="163" spans="1:17" ht="30" customHeight="1">
      <x:c r="A163" s="13"/>
      <x:c r="B163" s="13"/>
      <x:c r="C163" s="13"/>
      <x:c r="D163" s="13"/>
      <x:c r="E163" s="14"/>
      <x:c r="F163" s="14"/>
      <x:c r="G163" s="14"/>
      <x:c r="H163" s="14"/>
      <x:c r="I163" s="14"/>
      <x:c r="J163" s="14"/>
      <x:c r="K163" s="14"/>
      <x:c r="L163" s="14"/>
      <x:c r="M163" s="13"/>
      <x:c r="Q163" s="1" t="s">
        <x:v>85</x:v>
      </x:c>
    </x:row>
    <x:row r="164" spans="1:17" ht="30" customHeight="1">
      <x:c r="A164" s="13"/>
      <x:c r="B164" s="13"/>
      <x:c r="C164" s="13"/>
      <x:c r="D164" s="13"/>
      <x:c r="E164" s="14"/>
      <x:c r="F164" s="14"/>
      <x:c r="G164" s="14"/>
      <x:c r="H164" s="14"/>
      <x:c r="I164" s="14"/>
      <x:c r="J164" s="14"/>
      <x:c r="K164" s="14"/>
      <x:c r="L164" s="14"/>
      <x:c r="M164" s="13"/>
      <x:c r="Q164" s="1" t="s">
        <x:v>85</x:v>
      </x:c>
    </x:row>
    <x:row r="165" spans="1:17" ht="30" customHeight="1">
      <x:c r="A165" s="13"/>
      <x:c r="B165" s="13"/>
      <x:c r="C165" s="13"/>
      <x:c r="D165" s="13"/>
      <x:c r="E165" s="14"/>
      <x:c r="F165" s="14"/>
      <x:c r="G165" s="14"/>
      <x:c r="H165" s="14"/>
      <x:c r="I165" s="14"/>
      <x:c r="J165" s="14"/>
      <x:c r="K165" s="14"/>
      <x:c r="L165" s="14"/>
      <x:c r="M165" s="13"/>
      <x:c r="Q165" s="1" t="s">
        <x:v>85</x:v>
      </x:c>
    </x:row>
    <x:row r="166" spans="1:17" ht="30" customHeight="1">
      <x:c r="A166" s="13"/>
      <x:c r="B166" s="13"/>
      <x:c r="C166" s="13"/>
      <x:c r="D166" s="13"/>
      <x:c r="E166" s="14"/>
      <x:c r="F166" s="14"/>
      <x:c r="G166" s="14"/>
      <x:c r="H166" s="14"/>
      <x:c r="I166" s="14"/>
      <x:c r="J166" s="14"/>
      <x:c r="K166" s="14"/>
      <x:c r="L166" s="14"/>
      <x:c r="M166" s="13"/>
      <x:c r="Q166" s="1" t="s">
        <x:v>85</x:v>
      </x:c>
    </x:row>
    <x:row r="167" spans="1:17" ht="30" customHeight="1">
      <x:c r="A167" s="13"/>
      <x:c r="B167" s="13"/>
      <x:c r="C167" s="13"/>
      <x:c r="D167" s="13"/>
      <x:c r="E167" s="14"/>
      <x:c r="F167" s="14"/>
      <x:c r="G167" s="14"/>
      <x:c r="H167" s="14"/>
      <x:c r="I167" s="14"/>
      <x:c r="J167" s="14"/>
      <x:c r="K167" s="14"/>
      <x:c r="L167" s="14"/>
      <x:c r="M167" s="13"/>
      <x:c r="Q167" s="1" t="s">
        <x:v>85</x:v>
      </x:c>
    </x:row>
    <x:row r="168" spans="1:17" ht="30" customHeight="1">
      <x:c r="A168" s="13"/>
      <x:c r="B168" s="13"/>
      <x:c r="C168" s="13"/>
      <x:c r="D168" s="13"/>
      <x:c r="E168" s="14"/>
      <x:c r="F168" s="14"/>
      <x:c r="G168" s="14"/>
      <x:c r="H168" s="14"/>
      <x:c r="I168" s="14"/>
      <x:c r="J168" s="14"/>
      <x:c r="K168" s="14"/>
      <x:c r="L168" s="14"/>
      <x:c r="M168" s="13"/>
      <x:c r="Q168" s="1" t="s">
        <x:v>85</x:v>
      </x:c>
    </x:row>
    <x:row r="169" spans="1:17" ht="30" customHeight="1">
      <x:c r="A169" s="13"/>
      <x:c r="B169" s="13"/>
      <x:c r="C169" s="13"/>
      <x:c r="D169" s="13"/>
      <x:c r="E169" s="14"/>
      <x:c r="F169" s="14"/>
      <x:c r="G169" s="14"/>
      <x:c r="H169" s="14"/>
      <x:c r="I169" s="14"/>
      <x:c r="J169" s="14"/>
      <x:c r="K169" s="14"/>
      <x:c r="L169" s="14"/>
      <x:c r="M169" s="13"/>
      <x:c r="Q169" s="1" t="s">
        <x:v>85</x:v>
      </x:c>
    </x:row>
    <x:row r="170" spans="1:17" ht="30" customHeight="1">
      <x:c r="A170" s="13"/>
      <x:c r="B170" s="13"/>
      <x:c r="C170" s="13"/>
      <x:c r="D170" s="13"/>
      <x:c r="E170" s="14"/>
      <x:c r="F170" s="14"/>
      <x:c r="G170" s="14"/>
      <x:c r="H170" s="14"/>
      <x:c r="I170" s="14"/>
      <x:c r="J170" s="14"/>
      <x:c r="K170" s="14"/>
      <x:c r="L170" s="14"/>
      <x:c r="M170" s="13"/>
      <x:c r="Q170" s="1" t="s">
        <x:v>85</x:v>
      </x:c>
    </x:row>
    <x:row r="171" spans="1:14" ht="30" customHeight="1">
      <x:c r="A171" s="15" t="s">
        <x:v>198</x:v>
      </x:c>
      <x:c r="B171" s="13"/>
      <x:c r="C171" s="13"/>
      <x:c r="D171" s="13"/>
      <x:c r="E171" s="14"/>
      <x:c r="F171" s="14"/>
      <x:c r="G171" s="14"/>
      <x:c r="H171" s="14"/>
      <x:c r="I171" s="14"/>
      <x:c r="J171" s="14"/>
      <x:c r="K171" s="14"/>
      <x:c r="L171" s="14"/>
      <x:c r="M171" s="13"/>
      <x:c r="N171" t="s">
        <x:v>48</x:v>
      </x:c>
    </x:row>
    <x:row r="172" spans="1:48" ht="30" customHeight="1">
      <x:c r="A172" s="15" t="s">
        <x:v>299</x:v>
      </x:c>
      <x:c r="B172" s="15" t="s">
        <x:v>151</x:v>
      </x:c>
      <x:c r="C172" s="13"/>
      <x:c r="D172" s="13"/>
      <x:c r="E172" s="14"/>
      <x:c r="F172" s="14"/>
      <x:c r="G172" s="14"/>
      <x:c r="H172" s="14"/>
      <x:c r="I172" s="14"/>
      <x:c r="J172" s="14"/>
      <x:c r="K172" s="14"/>
      <x:c r="L172" s="14"/>
      <x:c r="M172" s="13"/>
      <x:c r="N172" s="3"/>
      <x:c r="O172" s="3"/>
      <x:c r="P172" s="3"/>
      <x:c r="Q172" s="2" t="s">
        <x:v>92</x:v>
      </x:c>
      <x:c r="R172" s="3"/>
      <x:c r="S172" s="3"/>
      <x:c r="T172" s="3"/>
      <x:c r="U172" s="3"/>
      <x:c r="V172" s="3"/>
      <x:c r="W172" s="3"/>
      <x:c r="X172" s="3"/>
      <x:c r="Y172" s="3"/>
      <x:c r="Z172" s="3"/>
      <x:c r="AA172" s="3"/>
      <x:c r="AB172" s="3"/>
      <x:c r="AC172" s="3"/>
      <x:c r="AD172" s="3"/>
      <x:c r="AE172" s="3"/>
      <x:c r="AF172" s="3"/>
      <x:c r="AG172" s="3"/>
      <x:c r="AH172" s="3"/>
      <x:c r="AI172" s="3"/>
      <x:c r="AJ172" s="3"/>
      <x:c r="AK172" s="3"/>
      <x:c r="AL172" s="3"/>
      <x:c r="AM172" s="3"/>
      <x:c r="AN172" s="3"/>
      <x:c r="AO172" s="3"/>
      <x:c r="AP172" s="3"/>
      <x:c r="AQ172" s="3"/>
      <x:c r="AR172" s="3"/>
      <x:c r="AS172" s="3"/>
      <x:c r="AT172" s="3"/>
      <x:c r="AU172" s="3"/>
      <x:c r="AV172" s="3"/>
    </x:row>
    <x:row r="173" spans="1:48" ht="30" customHeight="1">
      <x:c r="A173" s="15" t="s">
        <x:v>154</x:v>
      </x:c>
      <x:c r="B173" s="15" t="s">
        <x:v>301</x:v>
      </x:c>
      <x:c r="C173" s="15" t="s">
        <x:v>167</x:v>
      </x:c>
      <x:c r="D173" s="13">
        <x:v>1</x:v>
      </x:c>
      <x:c r="E173" s="14"/>
      <x:c r="F173" s="14"/>
      <x:c r="G173" s="14"/>
      <x:c r="H173" s="14"/>
      <x:c r="I173" s="14"/>
      <x:c r="J173" s="14"/>
      <x:c r="K173" s="14"/>
      <x:c r="L173" s="14"/>
      <x:c r="M173" s="15"/>
      <x:c r="N173" s="2" t="s">
        <x:v>31</x:v>
      </x:c>
      <x:c r="O173" s="2" t="s">
        <x:v>151</x:v>
      </x:c>
      <x:c r="P173" s="2" t="s">
        <x:v>151</x:v>
      </x:c>
      <x:c r="Q173" s="2" t="s">
        <x:v>92</x:v>
      </x:c>
      <x:c r="R173" s="2" t="s">
        <x:v>157</x:v>
      </x:c>
      <x:c r="S173" s="2" t="s">
        <x:v>160</x:v>
      </x:c>
      <x:c r="T173" s="2" t="s">
        <x:v>160</x:v>
      </x:c>
      <x:c r="U173" s="3"/>
      <x:c r="V173" s="3"/>
      <x:c r="W173" s="3"/>
      <x:c r="X173" s="3"/>
      <x:c r="Y173" s="3"/>
      <x:c r="Z173" s="3"/>
      <x:c r="AA173" s="3"/>
      <x:c r="AB173" s="3"/>
      <x:c r="AC173" s="3"/>
      <x:c r="AD173" s="3"/>
      <x:c r="AE173" s="3"/>
      <x:c r="AF173" s="3"/>
      <x:c r="AG173" s="3"/>
      <x:c r="AH173" s="3"/>
      <x:c r="AI173" s="3"/>
      <x:c r="AJ173" s="3"/>
      <x:c r="AK173" s="3"/>
      <x:c r="AL173" s="3"/>
      <x:c r="AM173" s="3"/>
      <x:c r="AN173" s="3"/>
      <x:c r="AO173" s="3"/>
      <x:c r="AP173" s="3"/>
      <x:c r="AQ173" s="3"/>
      <x:c r="AR173" s="2" t="s">
        <x:v>151</x:v>
      </x:c>
      <x:c r="AS173" s="2" t="s">
        <x:v>151</x:v>
      </x:c>
      <x:c r="AT173" s="3"/>
      <x:c r="AU173" s="2" t="s">
        <x:v>221</x:v>
      </x:c>
      <x:c r="AV173" s="3">
        <x:v>48</x:v>
      </x:c>
    </x:row>
    <x:row r="174" spans="1:48" ht="30" customHeight="1">
      <x:c r="A174" s="15" t="s">
        <x:v>154</x:v>
      </x:c>
      <x:c r="B174" s="15" t="s">
        <x:v>86</x:v>
      </x:c>
      <x:c r="C174" s="15" t="s">
        <x:v>167</x:v>
      </x:c>
      <x:c r="D174" s="13">
        <x:v>1</x:v>
      </x:c>
      <x:c r="E174" s="14"/>
      <x:c r="F174" s="14"/>
      <x:c r="G174" s="14"/>
      <x:c r="H174" s="14"/>
      <x:c r="I174" s="14"/>
      <x:c r="J174" s="14"/>
      <x:c r="K174" s="14"/>
      <x:c r="L174" s="14"/>
      <x:c r="M174" s="15"/>
      <x:c r="N174" s="2" t="s">
        <x:v>30</x:v>
      </x:c>
      <x:c r="O174" s="2" t="s">
        <x:v>151</x:v>
      </x:c>
      <x:c r="P174" s="2" t="s">
        <x:v>151</x:v>
      </x:c>
      <x:c r="Q174" s="2" t="s">
        <x:v>92</x:v>
      </x:c>
      <x:c r="R174" s="2" t="s">
        <x:v>157</x:v>
      </x:c>
      <x:c r="S174" s="2" t="s">
        <x:v>160</x:v>
      </x:c>
      <x:c r="T174" s="2" t="s">
        <x:v>160</x:v>
      </x:c>
      <x:c r="U174" s="3"/>
      <x:c r="V174" s="3"/>
      <x:c r="W174" s="3"/>
      <x:c r="X174" s="3"/>
      <x:c r="Y174" s="3"/>
      <x:c r="Z174" s="3"/>
      <x:c r="AA174" s="3"/>
      <x:c r="AB174" s="3"/>
      <x:c r="AC174" s="3"/>
      <x:c r="AD174" s="3"/>
      <x:c r="AE174" s="3"/>
      <x:c r="AF174" s="3"/>
      <x:c r="AG174" s="3"/>
      <x:c r="AH174" s="3"/>
      <x:c r="AI174" s="3"/>
      <x:c r="AJ174" s="3"/>
      <x:c r="AK174" s="3"/>
      <x:c r="AL174" s="3"/>
      <x:c r="AM174" s="3"/>
      <x:c r="AN174" s="3"/>
      <x:c r="AO174" s="3"/>
      <x:c r="AP174" s="3"/>
      <x:c r="AQ174" s="3"/>
      <x:c r="AR174" s="2" t="s">
        <x:v>151</x:v>
      </x:c>
      <x:c r="AS174" s="2" t="s">
        <x:v>151</x:v>
      </x:c>
      <x:c r="AT174" s="3"/>
      <x:c r="AU174" s="2" t="s">
        <x:v>245</x:v>
      </x:c>
      <x:c r="AV174" s="3">
        <x:v>49</x:v>
      </x:c>
    </x:row>
    <x:row r="175" spans="1:48" ht="30" customHeight="1">
      <x:c r="A175" s="15" t="s">
        <x:v>90</x:v>
      </x:c>
      <x:c r="B175" s="15" t="s">
        <x:v>151</x:v>
      </x:c>
      <x:c r="C175" s="15" t="s">
        <x:v>151</x:v>
      </x:c>
      <x:c r="D175" s="13"/>
      <x:c r="E175" s="14"/>
      <x:c r="F175" s="14"/>
      <x:c r="G175" s="14"/>
      <x:c r="H175" s="14"/>
      <x:c r="I175" s="14"/>
      <x:c r="J175" s="14"/>
      <x:c r="K175" s="14"/>
      <x:c r="L175" s="14"/>
      <x:c r="M175" s="15"/>
      <x:c r="N175" s="2" t="s">
        <x:v>10</x:v>
      </x:c>
      <x:c r="O175" s="2" t="s">
        <x:v>151</x:v>
      </x:c>
      <x:c r="P175" s="2" t="s">
        <x:v>151</x:v>
      </x:c>
      <x:c r="Q175" s="2" t="s">
        <x:v>151</x:v>
      </x:c>
      <x:c r="R175" s="2" t="s">
        <x:v>160</x:v>
      </x:c>
      <x:c r="S175" s="2" t="s">
        <x:v>160</x:v>
      </x:c>
      <x:c r="T175" s="2" t="s">
        <x:v>160</x:v>
      </x:c>
      <x:c r="U175" s="3"/>
      <x:c r="V175" s="3"/>
      <x:c r="W175" s="3"/>
      <x:c r="X175" s="3"/>
      <x:c r="Y175" s="3"/>
      <x:c r="Z175" s="3"/>
      <x:c r="AA175" s="3"/>
      <x:c r="AB175" s="3"/>
      <x:c r="AC175" s="3"/>
      <x:c r="AD175" s="3"/>
      <x:c r="AE175" s="3"/>
      <x:c r="AF175" s="3"/>
      <x:c r="AG175" s="3"/>
      <x:c r="AH175" s="3"/>
      <x:c r="AI175" s="3"/>
      <x:c r="AJ175" s="3"/>
      <x:c r="AK175" s="3"/>
      <x:c r="AL175" s="3"/>
      <x:c r="AM175" s="3"/>
      <x:c r="AN175" s="3"/>
      <x:c r="AO175" s="3"/>
      <x:c r="AP175" s="3"/>
      <x:c r="AQ175" s="3"/>
      <x:c r="AR175" s="2" t="s">
        <x:v>151</x:v>
      </x:c>
      <x:c r="AS175" s="2" t="s">
        <x:v>151</x:v>
      </x:c>
      <x:c r="AT175" s="3"/>
      <x:c r="AU175" s="2" t="s">
        <x:v>4</x:v>
      </x:c>
      <x:c r="AV175" s="3">
        <x:v>58</x:v>
      </x:c>
    </x:row>
    <x:row r="176" spans="1:48" ht="30" customHeight="1">
      <x:c r="A176" s="15" t="s">
        <x:v>304</x:v>
      </x:c>
      <x:c r="B176" s="15" t="s">
        <x:v>151</x:v>
      </x:c>
      <x:c r="C176" s="15" t="s">
        <x:v>151</x:v>
      </x:c>
      <x:c r="D176" s="13"/>
      <x:c r="E176" s="14"/>
      <x:c r="F176" s="14"/>
      <x:c r="G176" s="14"/>
      <x:c r="H176" s="14"/>
      <x:c r="I176" s="14"/>
      <x:c r="J176" s="14"/>
      <x:c r="K176" s="14"/>
      <x:c r="L176" s="14"/>
      <x:c r="M176" s="15"/>
      <x:c r="N176" s="2" t="s">
        <x:v>230</x:v>
      </x:c>
      <x:c r="O176" s="2" t="s">
        <x:v>151</x:v>
      </x:c>
      <x:c r="P176" s="2" t="s">
        <x:v>151</x:v>
      </x:c>
      <x:c r="Q176" s="2" t="s">
        <x:v>92</x:v>
      </x:c>
      <x:c r="R176" s="2" t="s">
        <x:v>160</x:v>
      </x:c>
      <x:c r="S176" s="2" t="s">
        <x:v>160</x:v>
      </x:c>
      <x:c r="T176" s="2" t="s">
        <x:v>157</x:v>
      </x:c>
      <x:c r="U176" s="3"/>
      <x:c r="V176" s="3"/>
      <x:c r="W176" s="3"/>
      <x:c r="X176" s="3"/>
      <x:c r="Y176" s="3"/>
      <x:c r="Z176" s="3"/>
      <x:c r="AA176" s="3"/>
      <x:c r="AB176" s="3"/>
      <x:c r="AC176" s="3"/>
      <x:c r="AD176" s="3"/>
      <x:c r="AE176" s="3"/>
      <x:c r="AF176" s="3"/>
      <x:c r="AG176" s="3"/>
      <x:c r="AH176" s="3"/>
      <x:c r="AI176" s="3"/>
      <x:c r="AJ176" s="3"/>
      <x:c r="AK176" s="3"/>
      <x:c r="AL176" s="3"/>
      <x:c r="AM176" s="3"/>
      <x:c r="AN176" s="3"/>
      <x:c r="AO176" s="3"/>
      <x:c r="AP176" s="3"/>
      <x:c r="AQ176" s="3"/>
      <x:c r="AR176" s="2" t="s">
        <x:v>151</x:v>
      </x:c>
      <x:c r="AS176" s="2" t="s">
        <x:v>151</x:v>
      </x:c>
      <x:c r="AT176" s="3"/>
      <x:c r="AU176" s="2" t="s">
        <x:v>44</x:v>
      </x:c>
      <x:c r="AV176" s="3">
        <x:v>50</x:v>
      </x:c>
    </x:row>
    <x:row r="177" spans="1:48" ht="30" customHeight="1">
      <x:c r="A177" s="15" t="s">
        <x:v>300</x:v>
      </x:c>
      <x:c r="B177" s="15" t="s">
        <x:v>342</x:v>
      </x:c>
      <x:c r="C177" s="15" t="s">
        <x:v>158</x:v>
      </x:c>
      <x:c r="D177" s="13">
        <x:v>1</x:v>
      </x:c>
      <x:c r="E177" s="14"/>
      <x:c r="F177" s="14"/>
      <x:c r="G177" s="14"/>
      <x:c r="H177" s="14"/>
      <x:c r="I177" s="14"/>
      <x:c r="J177" s="14"/>
      <x:c r="K177" s="14"/>
      <x:c r="L177" s="14"/>
      <x:c r="M177" s="15"/>
      <x:c r="N177" s="2" t="s">
        <x:v>223</x:v>
      </x:c>
      <x:c r="O177" s="2" t="s">
        <x:v>151</x:v>
      </x:c>
      <x:c r="P177" s="2" t="s">
        <x:v>151</x:v>
      </x:c>
      <x:c r="Q177" s="2" t="s">
        <x:v>92</x:v>
      </x:c>
      <x:c r="R177" s="2" t="s">
        <x:v>160</x:v>
      </x:c>
      <x:c r="S177" s="2" t="s">
        <x:v>160</x:v>
      </x:c>
      <x:c r="T177" s="2" t="s">
        <x:v>157</x:v>
      </x:c>
      <x:c r="U177" s="3"/>
      <x:c r="V177" s="3"/>
      <x:c r="W177" s="3"/>
      <x:c r="X177" s="3"/>
      <x:c r="Y177" s="3"/>
      <x:c r="Z177" s="3"/>
      <x:c r="AA177" s="3"/>
      <x:c r="AB177" s="3"/>
      <x:c r="AC177" s="3"/>
      <x:c r="AD177" s="3"/>
      <x:c r="AE177" s="3"/>
      <x:c r="AF177" s="3"/>
      <x:c r="AG177" s="3"/>
      <x:c r="AH177" s="3"/>
      <x:c r="AI177" s="3"/>
      <x:c r="AJ177" s="3"/>
      <x:c r="AK177" s="3"/>
      <x:c r="AL177" s="3"/>
      <x:c r="AM177" s="3"/>
      <x:c r="AN177" s="3"/>
      <x:c r="AO177" s="3"/>
      <x:c r="AP177" s="3"/>
      <x:c r="AQ177" s="3"/>
      <x:c r="AR177" s="2" t="s">
        <x:v>151</x:v>
      </x:c>
      <x:c r="AS177" s="2" t="s">
        <x:v>151</x:v>
      </x:c>
      <x:c r="AT177" s="3"/>
      <x:c r="AU177" s="2" t="s">
        <x:v>42</x:v>
      </x:c>
      <x:c r="AV177" s="3">
        <x:v>51</x:v>
      </x:c>
    </x:row>
    <x:row r="178" spans="1:48" ht="30" customHeight="1">
      <x:c r="A178" s="15" t="s">
        <x:v>303</x:v>
      </x:c>
      <x:c r="B178" s="15" t="s">
        <x:v>207</x:v>
      </x:c>
      <x:c r="C178" s="15" t="s">
        <x:v>158</x:v>
      </x:c>
      <x:c r="D178" s="13">
        <x:v>1</x:v>
      </x:c>
      <x:c r="E178" s="14"/>
      <x:c r="F178" s="14"/>
      <x:c r="G178" s="14"/>
      <x:c r="H178" s="14"/>
      <x:c r="I178" s="14"/>
      <x:c r="J178" s="14"/>
      <x:c r="K178" s="14"/>
      <x:c r="L178" s="14"/>
      <x:c r="M178" s="15"/>
      <x:c r="N178" s="2" t="s">
        <x:v>229</x:v>
      </x:c>
      <x:c r="O178" s="2" t="s">
        <x:v>151</x:v>
      </x:c>
      <x:c r="P178" s="2" t="s">
        <x:v>151</x:v>
      </x:c>
      <x:c r="Q178" s="2" t="s">
        <x:v>92</x:v>
      </x:c>
      <x:c r="R178" s="2" t="s">
        <x:v>160</x:v>
      </x:c>
      <x:c r="S178" s="2" t="s">
        <x:v>160</x:v>
      </x:c>
      <x:c r="T178" s="2" t="s">
        <x:v>157</x:v>
      </x:c>
      <x:c r="U178" s="3"/>
      <x:c r="V178" s="3"/>
      <x:c r="W178" s="3"/>
      <x:c r="X178" s="3"/>
      <x:c r="Y178" s="3"/>
      <x:c r="Z178" s="3"/>
      <x:c r="AA178" s="3"/>
      <x:c r="AB178" s="3"/>
      <x:c r="AC178" s="3"/>
      <x:c r="AD178" s="3"/>
      <x:c r="AE178" s="3"/>
      <x:c r="AF178" s="3"/>
      <x:c r="AG178" s="3"/>
      <x:c r="AH178" s="3"/>
      <x:c r="AI178" s="3"/>
      <x:c r="AJ178" s="3"/>
      <x:c r="AK178" s="3"/>
      <x:c r="AL178" s="3"/>
      <x:c r="AM178" s="3"/>
      <x:c r="AN178" s="3"/>
      <x:c r="AO178" s="3"/>
      <x:c r="AP178" s="3"/>
      <x:c r="AQ178" s="3"/>
      <x:c r="AR178" s="2" t="s">
        <x:v>151</x:v>
      </x:c>
      <x:c r="AS178" s="2" t="s">
        <x:v>151</x:v>
      </x:c>
      <x:c r="AT178" s="3"/>
      <x:c r="AU178" s="2" t="s">
        <x:v>41</x:v>
      </x:c>
      <x:c r="AV178" s="3">
        <x:v>52</x:v>
      </x:c>
    </x:row>
    <x:row r="179" spans="1:48" ht="30" customHeight="1">
      <x:c r="A179" s="15" t="s">
        <x:v>37</x:v>
      </x:c>
      <x:c r="B179" s="15" t="s">
        <x:v>203</x:v>
      </x:c>
      <x:c r="C179" s="15" t="s">
        <x:v>158</x:v>
      </x:c>
      <x:c r="D179" s="13">
        <x:v>1</x:v>
      </x:c>
      <x:c r="E179" s="14"/>
      <x:c r="F179" s="14"/>
      <x:c r="G179" s="14"/>
      <x:c r="H179" s="14"/>
      <x:c r="I179" s="14"/>
      <x:c r="J179" s="14"/>
      <x:c r="K179" s="14"/>
      <x:c r="L179" s="14"/>
      <x:c r="M179" s="15"/>
      <x:c r="N179" s="2" t="s">
        <x:v>232</x:v>
      </x:c>
      <x:c r="O179" s="2" t="s">
        <x:v>151</x:v>
      </x:c>
      <x:c r="P179" s="2" t="s">
        <x:v>151</x:v>
      </x:c>
      <x:c r="Q179" s="2" t="s">
        <x:v>92</x:v>
      </x:c>
      <x:c r="R179" s="2" t="s">
        <x:v>160</x:v>
      </x:c>
      <x:c r="S179" s="2" t="s">
        <x:v>160</x:v>
      </x:c>
      <x:c r="T179" s="2" t="s">
        <x:v>157</x:v>
      </x:c>
      <x:c r="U179" s="3"/>
      <x:c r="V179" s="3"/>
      <x:c r="W179" s="3"/>
      <x:c r="X179" s="3"/>
      <x:c r="Y179" s="3"/>
      <x:c r="Z179" s="3"/>
      <x:c r="AA179" s="3"/>
      <x:c r="AB179" s="3"/>
      <x:c r="AC179" s="3"/>
      <x:c r="AD179" s="3"/>
      <x:c r="AE179" s="3"/>
      <x:c r="AF179" s="3"/>
      <x:c r="AG179" s="3"/>
      <x:c r="AH179" s="3"/>
      <x:c r="AI179" s="3"/>
      <x:c r="AJ179" s="3"/>
      <x:c r="AK179" s="3"/>
      <x:c r="AL179" s="3"/>
      <x:c r="AM179" s="3"/>
      <x:c r="AN179" s="3"/>
      <x:c r="AO179" s="3"/>
      <x:c r="AP179" s="3"/>
      <x:c r="AQ179" s="3"/>
      <x:c r="AR179" s="2" t="s">
        <x:v>151</x:v>
      </x:c>
      <x:c r="AS179" s="2" t="s">
        <x:v>151</x:v>
      </x:c>
      <x:c r="AT179" s="3"/>
      <x:c r="AU179" s="2" t="s">
        <x:v>45</x:v>
      </x:c>
      <x:c r="AV179" s="3">
        <x:v>53</x:v>
      </x:c>
    </x:row>
    <x:row r="180" spans="1:48" ht="30" customHeight="1">
      <x:c r="A180" s="15" t="s">
        <x:v>90</x:v>
      </x:c>
      <x:c r="B180" s="15" t="s">
        <x:v>151</x:v>
      </x:c>
      <x:c r="C180" s="15" t="s">
        <x:v>151</x:v>
      </x:c>
      <x:c r="D180" s="13"/>
      <x:c r="E180" s="14"/>
      <x:c r="F180" s="14"/>
      <x:c r="G180" s="14"/>
      <x:c r="H180" s="14"/>
      <x:c r="I180" s="14"/>
      <x:c r="J180" s="14"/>
      <x:c r="K180" s="14"/>
      <x:c r="L180" s="14"/>
      <x:c r="M180" s="15"/>
      <x:c r="N180" s="2" t="s">
        <x:v>10</x:v>
      </x:c>
      <x:c r="O180" s="2" t="s">
        <x:v>151</x:v>
      </x:c>
      <x:c r="P180" s="2" t="s">
        <x:v>151</x:v>
      </x:c>
      <x:c r="Q180" s="2" t="s">
        <x:v>151</x:v>
      </x:c>
      <x:c r="R180" s="2" t="s">
        <x:v>160</x:v>
      </x:c>
      <x:c r="S180" s="2" t="s">
        <x:v>160</x:v>
      </x:c>
      <x:c r="T180" s="2" t="s">
        <x:v>160</x:v>
      </x:c>
      <x:c r="U180" s="3"/>
      <x:c r="V180" s="3"/>
      <x:c r="W180" s="3"/>
      <x:c r="X180" s="3"/>
      <x:c r="Y180" s="3"/>
      <x:c r="Z180" s="3"/>
      <x:c r="AA180" s="3"/>
      <x:c r="AB180" s="3"/>
      <x:c r="AC180" s="3"/>
      <x:c r="AD180" s="3"/>
      <x:c r="AE180" s="3"/>
      <x:c r="AF180" s="3"/>
      <x:c r="AG180" s="3"/>
      <x:c r="AH180" s="3"/>
      <x:c r="AI180" s="3"/>
      <x:c r="AJ180" s="3"/>
      <x:c r="AK180" s="3"/>
      <x:c r="AL180" s="3"/>
      <x:c r="AM180" s="3"/>
      <x:c r="AN180" s="3"/>
      <x:c r="AO180" s="3"/>
      <x:c r="AP180" s="3"/>
      <x:c r="AQ180" s="3"/>
      <x:c r="AR180" s="2" t="s">
        <x:v>151</x:v>
      </x:c>
      <x:c r="AS180" s="2" t="s">
        <x:v>151</x:v>
      </x:c>
      <x:c r="AT180" s="3"/>
      <x:c r="AU180" s="2" t="s">
        <x:v>4</x:v>
      </x:c>
      <x:c r="AV180" s="3">
        <x:v>60</x:v>
      </x:c>
    </x:row>
    <x:row r="181" spans="1:48" ht="30" customHeight="1">
      <x:c r="A181" s="15" t="s">
        <x:v>304</x:v>
      </x:c>
      <x:c r="B181" s="15" t="s">
        <x:v>151</x:v>
      </x:c>
      <x:c r="C181" s="15" t="s">
        <x:v>151</x:v>
      </x:c>
      <x:c r="D181" s="13"/>
      <x:c r="E181" s="14"/>
      <x:c r="F181" s="14"/>
      <x:c r="G181" s="14"/>
      <x:c r="H181" s="14"/>
      <x:c r="I181" s="14"/>
      <x:c r="J181" s="14"/>
      <x:c r="K181" s="14"/>
      <x:c r="L181" s="14"/>
      <x:c r="M181" s="15"/>
      <x:c r="N181" s="2" t="s">
        <x:v>235</x:v>
      </x:c>
      <x:c r="O181" s="2" t="s">
        <x:v>151</x:v>
      </x:c>
      <x:c r="P181" s="2" t="s">
        <x:v>151</x:v>
      </x:c>
      <x:c r="Q181" s="2" t="s">
        <x:v>92</x:v>
      </x:c>
      <x:c r="R181" s="2" t="s">
        <x:v>160</x:v>
      </x:c>
      <x:c r="S181" s="2" t="s">
        <x:v>160</x:v>
      </x:c>
      <x:c r="T181" s="2" t="s">
        <x:v>157</x:v>
      </x:c>
      <x:c r="U181" s="3"/>
      <x:c r="V181" s="3"/>
      <x:c r="W181" s="3"/>
      <x:c r="X181" s="3"/>
      <x:c r="Y181" s="3"/>
      <x:c r="Z181" s="3"/>
      <x:c r="AA181" s="3"/>
      <x:c r="AB181" s="3"/>
      <x:c r="AC181" s="3"/>
      <x:c r="AD181" s="3"/>
      <x:c r="AE181" s="3"/>
      <x:c r="AF181" s="3"/>
      <x:c r="AG181" s="3"/>
      <x:c r="AH181" s="3"/>
      <x:c r="AI181" s="3"/>
      <x:c r="AJ181" s="3"/>
      <x:c r="AK181" s="3"/>
      <x:c r="AL181" s="3"/>
      <x:c r="AM181" s="3"/>
      <x:c r="AN181" s="3"/>
      <x:c r="AO181" s="3"/>
      <x:c r="AP181" s="3"/>
      <x:c r="AQ181" s="3"/>
      <x:c r="AR181" s="2" t="s">
        <x:v>151</x:v>
      </x:c>
      <x:c r="AS181" s="2" t="s">
        <x:v>151</x:v>
      </x:c>
      <x:c r="AT181" s="3"/>
      <x:c r="AU181" s="2" t="s">
        <x:v>43</x:v>
      </x:c>
      <x:c r="AV181" s="3">
        <x:v>54</x:v>
      </x:c>
    </x:row>
    <x:row r="182" spans="1:48" ht="30" customHeight="1">
      <x:c r="A182" s="15" t="s">
        <x:v>201</x:v>
      </x:c>
      <x:c r="B182" s="15" t="s">
        <x:v>339</x:v>
      </x:c>
      <x:c r="C182" s="15" t="s">
        <x:v>158</x:v>
      </x:c>
      <x:c r="D182" s="13">
        <x:v>1</x:v>
      </x:c>
      <x:c r="E182" s="14"/>
      <x:c r="F182" s="14"/>
      <x:c r="G182" s="14"/>
      <x:c r="H182" s="14"/>
      <x:c r="I182" s="14"/>
      <x:c r="J182" s="14"/>
      <x:c r="K182" s="14"/>
      <x:c r="L182" s="14"/>
      <x:c r="M182" s="15"/>
      <x:c r="N182" s="2" t="s">
        <x:v>29</x:v>
      </x:c>
      <x:c r="O182" s="2" t="s">
        <x:v>151</x:v>
      </x:c>
      <x:c r="P182" s="2" t="s">
        <x:v>151</x:v>
      </x:c>
      <x:c r="Q182" s="2" t="s">
        <x:v>92</x:v>
      </x:c>
      <x:c r="R182" s="2" t="s">
        <x:v>157</x:v>
      </x:c>
      <x:c r="S182" s="2" t="s">
        <x:v>160</x:v>
      </x:c>
      <x:c r="T182" s="2" t="s">
        <x:v>160</x:v>
      </x:c>
      <x:c r="U182" s="3"/>
      <x:c r="V182" s="3"/>
      <x:c r="W182" s="3"/>
      <x:c r="X182" s="3"/>
      <x:c r="Y182" s="3"/>
      <x:c r="Z182" s="3"/>
      <x:c r="AA182" s="3"/>
      <x:c r="AB182" s="3"/>
      <x:c r="AC182" s="3"/>
      <x:c r="AD182" s="3"/>
      <x:c r="AE182" s="3"/>
      <x:c r="AF182" s="3"/>
      <x:c r="AG182" s="3"/>
      <x:c r="AH182" s="3"/>
      <x:c r="AI182" s="3"/>
      <x:c r="AJ182" s="3"/>
      <x:c r="AK182" s="3"/>
      <x:c r="AL182" s="3"/>
      <x:c r="AM182" s="3"/>
      <x:c r="AN182" s="3"/>
      <x:c r="AO182" s="3"/>
      <x:c r="AP182" s="3"/>
      <x:c r="AQ182" s="3"/>
      <x:c r="AR182" s="2" t="s">
        <x:v>151</x:v>
      </x:c>
      <x:c r="AS182" s="2" t="s">
        <x:v>151</x:v>
      </x:c>
      <x:c r="AT182" s="3"/>
      <x:c r="AU182" s="2" t="s">
        <x:v>240</x:v>
      </x:c>
      <x:c r="AV182" s="3">
        <x:v>55</x:v>
      </x:c>
    </x:row>
    <x:row r="183" spans="1:48" ht="30" customHeight="1">
      <x:c r="A183" s="15" t="s">
        <x:v>302</x:v>
      </x:c>
      <x:c r="B183" s="15" t="s">
        <x:v>339</x:v>
      </x:c>
      <x:c r="C183" s="15" t="s">
        <x:v>158</x:v>
      </x:c>
      <x:c r="D183" s="13">
        <x:v>1</x:v>
      </x:c>
      <x:c r="E183" s="14"/>
      <x:c r="F183" s="14"/>
      <x:c r="G183" s="14"/>
      <x:c r="H183" s="14"/>
      <x:c r="I183" s="14"/>
      <x:c r="J183" s="14"/>
      <x:c r="K183" s="14"/>
      <x:c r="L183" s="14"/>
      <x:c r="M183" s="15"/>
      <x:c r="N183" s="2" t="s">
        <x:v>26</x:v>
      </x:c>
      <x:c r="O183" s="2" t="s">
        <x:v>151</x:v>
      </x:c>
      <x:c r="P183" s="2" t="s">
        <x:v>151</x:v>
      </x:c>
      <x:c r="Q183" s="2" t="s">
        <x:v>92</x:v>
      </x:c>
      <x:c r="R183" s="2" t="s">
        <x:v>157</x:v>
      </x:c>
      <x:c r="S183" s="2" t="s">
        <x:v>160</x:v>
      </x:c>
      <x:c r="T183" s="2" t="s">
        <x:v>160</x:v>
      </x:c>
      <x:c r="U183" s="3"/>
      <x:c r="V183" s="3"/>
      <x:c r="W183" s="3"/>
      <x:c r="X183" s="3"/>
      <x:c r="Y183" s="3"/>
      <x:c r="Z183" s="3"/>
      <x:c r="AA183" s="3"/>
      <x:c r="AB183" s="3"/>
      <x:c r="AC183" s="3"/>
      <x:c r="AD183" s="3"/>
      <x:c r="AE183" s="3"/>
      <x:c r="AF183" s="3"/>
      <x:c r="AG183" s="3"/>
      <x:c r="AH183" s="3"/>
      <x:c r="AI183" s="3"/>
      <x:c r="AJ183" s="3"/>
      <x:c r="AK183" s="3"/>
      <x:c r="AL183" s="3"/>
      <x:c r="AM183" s="3"/>
      <x:c r="AN183" s="3"/>
      <x:c r="AO183" s="3"/>
      <x:c r="AP183" s="3"/>
      <x:c r="AQ183" s="3"/>
      <x:c r="AR183" s="2" t="s">
        <x:v>151</x:v>
      </x:c>
      <x:c r="AS183" s="2" t="s">
        <x:v>151</x:v>
      </x:c>
      <x:c r="AT183" s="3"/>
      <x:c r="AU183" s="2" t="s">
        <x:v>242</x:v>
      </x:c>
      <x:c r="AV183" s="3">
        <x:v>56</x:v>
      </x:c>
    </x:row>
    <x:row r="184" spans="1:48" ht="30" customHeight="1">
      <x:c r="A184" s="15" t="s">
        <x:v>89</x:v>
      </x:c>
      <x:c r="B184" s="15" t="s">
        <x:v>202</x:v>
      </x:c>
      <x:c r="C184" s="15" t="s">
        <x:v>158</x:v>
      </x:c>
      <x:c r="D184" s="13">
        <x:v>1</x:v>
      </x:c>
      <x:c r="E184" s="14"/>
      <x:c r="F184" s="14"/>
      <x:c r="G184" s="14"/>
      <x:c r="H184" s="14"/>
      <x:c r="I184" s="14"/>
      <x:c r="J184" s="14"/>
      <x:c r="K184" s="14"/>
      <x:c r="L184" s="14"/>
      <x:c r="M184" s="15"/>
      <x:c r="N184" s="2" t="s">
        <x:v>27</x:v>
      </x:c>
      <x:c r="O184" s="2" t="s">
        <x:v>151</x:v>
      </x:c>
      <x:c r="P184" s="2" t="s">
        <x:v>151</x:v>
      </x:c>
      <x:c r="Q184" s="2" t="s">
        <x:v>92</x:v>
      </x:c>
      <x:c r="R184" s="2" t="s">
        <x:v>157</x:v>
      </x:c>
      <x:c r="S184" s="2" t="s">
        <x:v>160</x:v>
      </x:c>
      <x:c r="T184" s="2" t="s">
        <x:v>160</x:v>
      </x:c>
      <x:c r="U184" s="3"/>
      <x:c r="V184" s="3"/>
      <x:c r="W184" s="3"/>
      <x:c r="X184" s="3"/>
      <x:c r="Y184" s="3"/>
      <x:c r="Z184" s="3"/>
      <x:c r="AA184" s="3"/>
      <x:c r="AB184" s="3"/>
      <x:c r="AC184" s="3"/>
      <x:c r="AD184" s="3"/>
      <x:c r="AE184" s="3"/>
      <x:c r="AF184" s="3"/>
      <x:c r="AG184" s="3"/>
      <x:c r="AH184" s="3"/>
      <x:c r="AI184" s="3"/>
      <x:c r="AJ184" s="3"/>
      <x:c r="AK184" s="3"/>
      <x:c r="AL184" s="3"/>
      <x:c r="AM184" s="3"/>
      <x:c r="AN184" s="3"/>
      <x:c r="AO184" s="3"/>
      <x:c r="AP184" s="3"/>
      <x:c r="AQ184" s="3"/>
      <x:c r="AR184" s="2" t="s">
        <x:v>151</x:v>
      </x:c>
      <x:c r="AS184" s="2" t="s">
        <x:v>151</x:v>
      </x:c>
      <x:c r="AT184" s="3"/>
      <x:c r="AU184" s="2" t="s">
        <x:v>241</x:v>
      </x:c>
      <x:c r="AV184" s="3">
        <x:v>57</x:v>
      </x:c>
    </x:row>
    <x:row r="185" spans="1:48" ht="30" customHeight="1">
      <x:c r="A185" s="15" t="s">
        <x:v>90</x:v>
      </x:c>
      <x:c r="B185" s="15" t="s">
        <x:v>151</x:v>
      </x:c>
      <x:c r="C185" s="15" t="s">
        <x:v>151</x:v>
      </x:c>
      <x:c r="D185" s="13"/>
      <x:c r="E185" s="14"/>
      <x:c r="F185" s="14"/>
      <x:c r="G185" s="14"/>
      <x:c r="H185" s="14"/>
      <x:c r="I185" s="14"/>
      <x:c r="J185" s="14"/>
      <x:c r="K185" s="14"/>
      <x:c r="L185" s="14"/>
      <x:c r="M185" s="15"/>
      <x:c r="N185" s="2" t="s">
        <x:v>10</x:v>
      </x:c>
      <x:c r="O185" s="2" t="s">
        <x:v>151</x:v>
      </x:c>
      <x:c r="P185" s="2" t="s">
        <x:v>151</x:v>
      </x:c>
      <x:c r="Q185" s="2" t="s">
        <x:v>151</x:v>
      </x:c>
      <x:c r="R185" s="2" t="s">
        <x:v>160</x:v>
      </x:c>
      <x:c r="S185" s="2" t="s">
        <x:v>160</x:v>
      </x:c>
      <x:c r="T185" s="2" t="s">
        <x:v>160</x:v>
      </x:c>
      <x:c r="U185" s="3"/>
      <x:c r="V185" s="3"/>
      <x:c r="W185" s="3"/>
      <x:c r="X185" s="3"/>
      <x:c r="Y185" s="3"/>
      <x:c r="Z185" s="3"/>
      <x:c r="AA185" s="3"/>
      <x:c r="AB185" s="3"/>
      <x:c r="AC185" s="3"/>
      <x:c r="AD185" s="3"/>
      <x:c r="AE185" s="3"/>
      <x:c r="AF185" s="3"/>
      <x:c r="AG185" s="3"/>
      <x:c r="AH185" s="3"/>
      <x:c r="AI185" s="3"/>
      <x:c r="AJ185" s="3"/>
      <x:c r="AK185" s="3"/>
      <x:c r="AL185" s="3"/>
      <x:c r="AM185" s="3"/>
      <x:c r="AN185" s="3"/>
      <x:c r="AO185" s="3"/>
      <x:c r="AP185" s="3"/>
      <x:c r="AQ185" s="3"/>
      <x:c r="AR185" s="2" t="s">
        <x:v>151</x:v>
      </x:c>
      <x:c r="AS185" s="2" t="s">
        <x:v>151</x:v>
      </x:c>
      <x:c r="AT185" s="3"/>
      <x:c r="AU185" s="2" t="s">
        <x:v>4</x:v>
      </x:c>
      <x:c r="AV185" s="3">
        <x:v>61</x:v>
      </x:c>
    </x:row>
    <x:row r="186" spans="1:48" ht="30" customHeight="1">
      <x:c r="A186" s="15" t="s">
        <x:v>93</x:v>
      </x:c>
      <x:c r="B186" s="15" t="s">
        <x:v>340</x:v>
      </x:c>
      <x:c r="C186" s="15" t="s">
        <x:v>158</x:v>
      </x:c>
      <x:c r="D186" s="13">
        <x:v>1</x:v>
      </x:c>
      <x:c r="E186" s="14"/>
      <x:c r="F186" s="14"/>
      <x:c r="G186" s="14"/>
      <x:c r="H186" s="14"/>
      <x:c r="I186" s="14"/>
      <x:c r="J186" s="14"/>
      <x:c r="K186" s="14"/>
      <x:c r="L186" s="14"/>
      <x:c r="M186" s="15"/>
      <x:c r="N186" s="2" t="s">
        <x:v>244</x:v>
      </x:c>
      <x:c r="O186" s="2" t="s">
        <x:v>151</x:v>
      </x:c>
      <x:c r="P186" s="2" t="s">
        <x:v>151</x:v>
      </x:c>
      <x:c r="Q186" s="2" t="s">
        <x:v>92</x:v>
      </x:c>
      <x:c r="R186" s="2" t="s">
        <x:v>160</x:v>
      </x:c>
      <x:c r="S186" s="2" t="s">
        <x:v>160</x:v>
      </x:c>
      <x:c r="T186" s="2" t="s">
        <x:v>157</x:v>
      </x:c>
      <x:c r="U186" s="3"/>
      <x:c r="V186" s="3"/>
      <x:c r="W186" s="3"/>
      <x:c r="X186" s="3"/>
      <x:c r="Y186" s="3"/>
      <x:c r="Z186" s="3"/>
      <x:c r="AA186" s="3"/>
      <x:c r="AB186" s="3"/>
      <x:c r="AC186" s="3"/>
      <x:c r="AD186" s="3"/>
      <x:c r="AE186" s="3"/>
      <x:c r="AF186" s="3"/>
      <x:c r="AG186" s="3"/>
      <x:c r="AH186" s="3"/>
      <x:c r="AI186" s="3"/>
      <x:c r="AJ186" s="3"/>
      <x:c r="AK186" s="3"/>
      <x:c r="AL186" s="3"/>
      <x:c r="AM186" s="3"/>
      <x:c r="AN186" s="3"/>
      <x:c r="AO186" s="3"/>
      <x:c r="AP186" s="3"/>
      <x:c r="AQ186" s="3"/>
      <x:c r="AR186" s="2" t="s">
        <x:v>151</x:v>
      </x:c>
      <x:c r="AS186" s="2" t="s">
        <x:v>151</x:v>
      </x:c>
      <x:c r="AT186" s="3"/>
      <x:c r="AU186" s="2" t="s">
        <x:v>39</x:v>
      </x:c>
      <x:c r="AV186" s="3">
        <x:v>62</x:v>
      </x:c>
    </x:row>
    <x:row r="187" spans="1:17" ht="30" customHeight="1">
      <x:c r="A187" s="13"/>
      <x:c r="B187" s="13"/>
      <x:c r="C187" s="13"/>
      <x:c r="D187" s="13"/>
      <x:c r="E187" s="14"/>
      <x:c r="F187" s="14"/>
      <x:c r="G187" s="14"/>
      <x:c r="H187" s="14"/>
      <x:c r="I187" s="14"/>
      <x:c r="J187" s="14"/>
      <x:c r="K187" s="14"/>
      <x:c r="L187" s="14"/>
      <x:c r="M187" s="13"/>
      <x:c r="Q187" s="1" t="s">
        <x:v>92</x:v>
      </x:c>
    </x:row>
    <x:row r="188" spans="1:17" ht="30" customHeight="1">
      <x:c r="A188" s="13"/>
      <x:c r="B188" s="13"/>
      <x:c r="C188" s="13"/>
      <x:c r="D188" s="13"/>
      <x:c r="E188" s="14"/>
      <x:c r="F188" s="14"/>
      <x:c r="G188" s="14"/>
      <x:c r="H188" s="14"/>
      <x:c r="I188" s="14"/>
      <x:c r="J188" s="14"/>
      <x:c r="K188" s="14"/>
      <x:c r="L188" s="14"/>
      <x:c r="M188" s="13"/>
      <x:c r="Q188" s="1" t="s">
        <x:v>92</x:v>
      </x:c>
    </x:row>
    <x:row r="189" spans="1:17" ht="30" customHeight="1">
      <x:c r="A189" s="13"/>
      <x:c r="B189" s="13"/>
      <x:c r="C189" s="13"/>
      <x:c r="D189" s="13"/>
      <x:c r="E189" s="14"/>
      <x:c r="F189" s="14"/>
      <x:c r="G189" s="14"/>
      <x:c r="H189" s="14"/>
      <x:c r="I189" s="14"/>
      <x:c r="J189" s="14"/>
      <x:c r="K189" s="14"/>
      <x:c r="L189" s="14"/>
      <x:c r="M189" s="13"/>
      <x:c r="Q189" s="1" t="s">
        <x:v>92</x:v>
      </x:c>
    </x:row>
    <x:row r="190" spans="1:17" ht="30" customHeight="1">
      <x:c r="A190" s="13"/>
      <x:c r="B190" s="13"/>
      <x:c r="C190" s="13"/>
      <x:c r="D190" s="13"/>
      <x:c r="E190" s="14"/>
      <x:c r="F190" s="14"/>
      <x:c r="G190" s="14"/>
      <x:c r="H190" s="14"/>
      <x:c r="I190" s="14"/>
      <x:c r="J190" s="14"/>
      <x:c r="K190" s="14"/>
      <x:c r="L190" s="14"/>
      <x:c r="M190" s="13"/>
      <x:c r="Q190" s="1" t="s">
        <x:v>92</x:v>
      </x:c>
    </x:row>
    <x:row r="191" spans="1:17" ht="30" customHeight="1">
      <x:c r="A191" s="13"/>
      <x:c r="B191" s="13"/>
      <x:c r="C191" s="13"/>
      <x:c r="D191" s="13"/>
      <x:c r="E191" s="14"/>
      <x:c r="F191" s="14"/>
      <x:c r="G191" s="14"/>
      <x:c r="H191" s="14"/>
      <x:c r="I191" s="14"/>
      <x:c r="J191" s="14"/>
      <x:c r="K191" s="14"/>
      <x:c r="L191" s="14"/>
      <x:c r="M191" s="13"/>
      <x:c r="Q191" s="1" t="s">
        <x:v>92</x:v>
      </x:c>
    </x:row>
    <x:row r="192" spans="1:17" ht="30" customHeight="1">
      <x:c r="A192" s="13"/>
      <x:c r="B192" s="13"/>
      <x:c r="C192" s="13"/>
      <x:c r="D192" s="13"/>
      <x:c r="E192" s="14"/>
      <x:c r="F192" s="14"/>
      <x:c r="G192" s="14"/>
      <x:c r="H192" s="14"/>
      <x:c r="I192" s="14"/>
      <x:c r="J192" s="14"/>
      <x:c r="K192" s="14"/>
      <x:c r="L192" s="14"/>
      <x:c r="M192" s="13"/>
      <x:c r="Q192" s="1" t="s">
        <x:v>92</x:v>
      </x:c>
    </x:row>
    <x:row r="193" spans="1:17" ht="30" customHeight="1">
      <x:c r="A193" s="13"/>
      <x:c r="B193" s="13"/>
      <x:c r="C193" s="13"/>
      <x:c r="D193" s="13"/>
      <x:c r="E193" s="14"/>
      <x:c r="F193" s="14"/>
      <x:c r="G193" s="14"/>
      <x:c r="H193" s="14"/>
      <x:c r="I193" s="14"/>
      <x:c r="J193" s="14"/>
      <x:c r="K193" s="14"/>
      <x:c r="L193" s="14"/>
      <x:c r="M193" s="13"/>
      <x:c r="Q193" s="1" t="s">
        <x:v>92</x:v>
      </x:c>
    </x:row>
    <x:row r="194" spans="1:17" ht="30" customHeight="1">
      <x:c r="A194" s="13"/>
      <x:c r="B194" s="13"/>
      <x:c r="C194" s="13"/>
      <x:c r="D194" s="13"/>
      <x:c r="E194" s="14"/>
      <x:c r="F194" s="14"/>
      <x:c r="G194" s="14"/>
      <x:c r="H194" s="14"/>
      <x:c r="I194" s="14"/>
      <x:c r="J194" s="14"/>
      <x:c r="K194" s="14"/>
      <x:c r="L194" s="14"/>
      <x:c r="M194" s="13"/>
      <x:c r="Q194" s="1" t="s">
        <x:v>92</x:v>
      </x:c>
    </x:row>
    <x:row r="195" spans="1:14" ht="30" customHeight="1">
      <x:c r="A195" s="15" t="s">
        <x:v>198</x:v>
      </x:c>
      <x:c r="B195" s="13"/>
      <x:c r="C195" s="13"/>
      <x:c r="D195" s="13"/>
      <x:c r="E195" s="14"/>
      <x:c r="F195" s="14"/>
      <x:c r="G195" s="14"/>
      <x:c r="H195" s="14"/>
      <x:c r="I195" s="14"/>
      <x:c r="J195" s="14"/>
      <x:c r="K195" s="14"/>
      <x:c r="L195" s="14"/>
      <x:c r="M195" s="13"/>
      <x:c r="N195" t="s">
        <x:v>48</x:v>
      </x:c>
    </x:row>
    <x:row r="196" spans="1:48" ht="30" customHeight="1">
      <x:c r="A196" s="15" t="s">
        <x:v>305</x:v>
      </x:c>
      <x:c r="B196" s="15" t="s">
        <x:v>151</x:v>
      </x:c>
      <x:c r="C196" s="13"/>
      <x:c r="D196" s="13"/>
      <x:c r="E196" s="14"/>
      <x:c r="F196" s="14"/>
      <x:c r="G196" s="14"/>
      <x:c r="H196" s="14"/>
      <x:c r="I196" s="14"/>
      <x:c r="J196" s="14"/>
      <x:c r="K196" s="14"/>
      <x:c r="L196" s="14"/>
      <x:c r="M196" s="13"/>
      <x:c r="N196" s="3"/>
      <x:c r="O196" s="3"/>
      <x:c r="P196" s="3"/>
      <x:c r="Q196" s="2" t="s">
        <x:v>87</x:v>
      </x:c>
      <x:c r="R196" s="3"/>
      <x:c r="S196" s="3"/>
      <x:c r="T196" s="3"/>
      <x:c r="U196" s="3"/>
      <x:c r="V196" s="3"/>
      <x:c r="W196" s="3"/>
      <x:c r="X196" s="3"/>
      <x:c r="Y196" s="3"/>
      <x:c r="Z196" s="3"/>
      <x:c r="AA196" s="3"/>
      <x:c r="AB196" s="3"/>
      <x:c r="AC196" s="3"/>
      <x:c r="AD196" s="3"/>
      <x:c r="AE196" s="3"/>
      <x:c r="AF196" s="3"/>
      <x:c r="AG196" s="3"/>
      <x:c r="AH196" s="3"/>
      <x:c r="AI196" s="3"/>
      <x:c r="AJ196" s="3"/>
      <x:c r="AK196" s="3"/>
      <x:c r="AL196" s="3"/>
      <x:c r="AM196" s="3"/>
      <x:c r="AN196" s="3"/>
      <x:c r="AO196" s="3"/>
      <x:c r="AP196" s="3"/>
      <x:c r="AQ196" s="3"/>
      <x:c r="AR196" s="3"/>
      <x:c r="AS196" s="3"/>
      <x:c r="AT196" s="3"/>
      <x:c r="AU196" s="3"/>
      <x:c r="AV196" s="3"/>
    </x:row>
    <x:row r="197" spans="1:48" ht="30" customHeight="1">
      <x:c r="A197" s="15" t="s">
        <x:v>307</x:v>
      </x:c>
      <x:c r="B197" s="15" t="s">
        <x:v>151</x:v>
      </x:c>
      <x:c r="C197" s="15" t="s">
        <x:v>166</x:v>
      </x:c>
      <x:c r="D197" s="13">
        <x:v>128.37700000000001</x:v>
      </x:c>
      <x:c r="E197" s="14"/>
      <x:c r="F197" s="14"/>
      <x:c r="G197" s="14"/>
      <x:c r="H197" s="14"/>
      <x:c r="I197" s="14"/>
      <x:c r="J197" s="14"/>
      <x:c r="K197" s="14"/>
      <x:c r="L197" s="14"/>
      <x:c r="M197" s="15"/>
      <x:c r="N197" s="2" t="s">
        <x:v>246</x:v>
      </x:c>
      <x:c r="O197" s="2" t="s">
        <x:v>151</x:v>
      </x:c>
      <x:c r="P197" s="2" t="s">
        <x:v>151</x:v>
      </x:c>
      <x:c r="Q197" s="2" t="s">
        <x:v>87</x:v>
      </x:c>
      <x:c r="R197" s="2" t="s">
        <x:v>160</x:v>
      </x:c>
      <x:c r="S197" s="2" t="s">
        <x:v>160</x:v>
      </x:c>
      <x:c r="T197" s="2" t="s">
        <x:v>157</x:v>
      </x:c>
      <x:c r="U197" s="3"/>
      <x:c r="V197" s="3"/>
      <x:c r="W197" s="3"/>
      <x:c r="X197" s="3"/>
      <x:c r="Y197" s="3"/>
      <x:c r="Z197" s="3"/>
      <x:c r="AA197" s="3"/>
      <x:c r="AB197" s="3"/>
      <x:c r="AC197" s="3"/>
      <x:c r="AD197" s="3"/>
      <x:c r="AE197" s="3"/>
      <x:c r="AF197" s="3"/>
      <x:c r="AG197" s="3"/>
      <x:c r="AH197" s="3"/>
      <x:c r="AI197" s="3"/>
      <x:c r="AJ197" s="3"/>
      <x:c r="AK197" s="3"/>
      <x:c r="AL197" s="3"/>
      <x:c r="AM197" s="3"/>
      <x:c r="AN197" s="3"/>
      <x:c r="AO197" s="3"/>
      <x:c r="AP197" s="3"/>
      <x:c r="AQ197" s="3"/>
      <x:c r="AR197" s="2" t="s">
        <x:v>151</x:v>
      </x:c>
      <x:c r="AS197" s="2" t="s">
        <x:v>151</x:v>
      </x:c>
      <x:c r="AT197" s="3"/>
      <x:c r="AU197" s="2" t="s">
        <x:v>38</x:v>
      </x:c>
      <x:c r="AV197" s="3">
        <x:v>46</x:v>
      </x:c>
    </x:row>
    <x:row r="198" spans="1:17" ht="30" customHeight="1">
      <x:c r="A198" s="13"/>
      <x:c r="B198" s="13"/>
      <x:c r="C198" s="13"/>
      <x:c r="D198" s="13"/>
      <x:c r="E198" s="14"/>
      <x:c r="F198" s="14"/>
      <x:c r="G198" s="14"/>
      <x:c r="H198" s="14"/>
      <x:c r="I198" s="14"/>
      <x:c r="J198" s="14"/>
      <x:c r="K198" s="14"/>
      <x:c r="L198" s="14"/>
      <x:c r="M198" s="13"/>
      <x:c r="Q198" s="1" t="s">
        <x:v>87</x:v>
      </x:c>
    </x:row>
    <x:row r="199" spans="1:17" ht="30" customHeight="1">
      <x:c r="A199" s="13"/>
      <x:c r="B199" s="13"/>
      <x:c r="C199" s="13"/>
      <x:c r="D199" s="13"/>
      <x:c r="E199" s="14"/>
      <x:c r="F199" s="14"/>
      <x:c r="G199" s="14"/>
      <x:c r="H199" s="14"/>
      <x:c r="I199" s="14"/>
      <x:c r="J199" s="14"/>
      <x:c r="K199" s="14"/>
      <x:c r="L199" s="14"/>
      <x:c r="M199" s="13"/>
      <x:c r="Q199" s="1" t="s">
        <x:v>87</x:v>
      </x:c>
    </x:row>
    <x:row r="200" spans="1:17" ht="30" customHeight="1">
      <x:c r="A200" s="13"/>
      <x:c r="B200" s="13"/>
      <x:c r="C200" s="13"/>
      <x:c r="D200" s="13"/>
      <x:c r="E200" s="14"/>
      <x:c r="F200" s="14"/>
      <x:c r="G200" s="14"/>
      <x:c r="H200" s="14"/>
      <x:c r="I200" s="14"/>
      <x:c r="J200" s="14"/>
      <x:c r="K200" s="14"/>
      <x:c r="L200" s="14"/>
      <x:c r="M200" s="13"/>
      <x:c r="Q200" s="1" t="s">
        <x:v>87</x:v>
      </x:c>
    </x:row>
    <x:row r="201" spans="1:17" ht="30" customHeight="1">
      <x:c r="A201" s="13"/>
      <x:c r="B201" s="13"/>
      <x:c r="C201" s="13"/>
      <x:c r="D201" s="13"/>
      <x:c r="E201" s="14"/>
      <x:c r="F201" s="14"/>
      <x:c r="G201" s="14"/>
      <x:c r="H201" s="14"/>
      <x:c r="I201" s="14"/>
      <x:c r="J201" s="14"/>
      <x:c r="K201" s="14"/>
      <x:c r="L201" s="14"/>
      <x:c r="M201" s="13"/>
      <x:c r="Q201" s="1" t="s">
        <x:v>87</x:v>
      </x:c>
    </x:row>
    <x:row r="202" spans="1:17" ht="30" customHeight="1">
      <x:c r="A202" s="13"/>
      <x:c r="B202" s="13"/>
      <x:c r="C202" s="13"/>
      <x:c r="D202" s="13"/>
      <x:c r="E202" s="14"/>
      <x:c r="F202" s="14"/>
      <x:c r="G202" s="14"/>
      <x:c r="H202" s="14"/>
      <x:c r="I202" s="14"/>
      <x:c r="J202" s="14"/>
      <x:c r="K202" s="14"/>
      <x:c r="L202" s="14"/>
      <x:c r="M202" s="13"/>
      <x:c r="Q202" s="1" t="s">
        <x:v>87</x:v>
      </x:c>
    </x:row>
    <x:row r="203" spans="1:17" ht="30" customHeight="1">
      <x:c r="A203" s="13"/>
      <x:c r="B203" s="13"/>
      <x:c r="C203" s="13"/>
      <x:c r="D203" s="13"/>
      <x:c r="E203" s="14"/>
      <x:c r="F203" s="14"/>
      <x:c r="G203" s="14"/>
      <x:c r="H203" s="14"/>
      <x:c r="I203" s="14"/>
      <x:c r="J203" s="14"/>
      <x:c r="K203" s="14"/>
      <x:c r="L203" s="14"/>
      <x:c r="M203" s="13"/>
      <x:c r="Q203" s="1" t="s">
        <x:v>87</x:v>
      </x:c>
    </x:row>
    <x:row r="204" spans="1:17" ht="30" customHeight="1">
      <x:c r="A204" s="13"/>
      <x:c r="B204" s="13"/>
      <x:c r="C204" s="13"/>
      <x:c r="D204" s="13"/>
      <x:c r="E204" s="14"/>
      <x:c r="F204" s="14"/>
      <x:c r="G204" s="14"/>
      <x:c r="H204" s="14"/>
      <x:c r="I204" s="14"/>
      <x:c r="J204" s="14"/>
      <x:c r="K204" s="14"/>
      <x:c r="L204" s="14"/>
      <x:c r="M204" s="13"/>
      <x:c r="Q204" s="1" t="s">
        <x:v>87</x:v>
      </x:c>
    </x:row>
    <x:row r="205" spans="1:17" ht="30" customHeight="1">
      <x:c r="A205" s="13"/>
      <x:c r="B205" s="13"/>
      <x:c r="C205" s="13"/>
      <x:c r="D205" s="13"/>
      <x:c r="E205" s="14"/>
      <x:c r="F205" s="14"/>
      <x:c r="G205" s="14"/>
      <x:c r="H205" s="14"/>
      <x:c r="I205" s="14"/>
      <x:c r="J205" s="14"/>
      <x:c r="K205" s="14"/>
      <x:c r="L205" s="14"/>
      <x:c r="M205" s="13"/>
      <x:c r="Q205" s="1" t="s">
        <x:v>87</x:v>
      </x:c>
    </x:row>
    <x:row r="206" spans="1:17" ht="30" customHeight="1">
      <x:c r="A206" s="13"/>
      <x:c r="B206" s="13"/>
      <x:c r="C206" s="13"/>
      <x:c r="D206" s="13"/>
      <x:c r="E206" s="14"/>
      <x:c r="F206" s="14"/>
      <x:c r="G206" s="14"/>
      <x:c r="H206" s="14"/>
      <x:c r="I206" s="14"/>
      <x:c r="J206" s="14"/>
      <x:c r="K206" s="14"/>
      <x:c r="L206" s="14"/>
      <x:c r="M206" s="13"/>
      <x:c r="Q206" s="1" t="s">
        <x:v>87</x:v>
      </x:c>
    </x:row>
    <x:row r="207" spans="1:17" ht="30" customHeight="1">
      <x:c r="A207" s="13"/>
      <x:c r="B207" s="13"/>
      <x:c r="C207" s="13"/>
      <x:c r="D207" s="13"/>
      <x:c r="E207" s="14"/>
      <x:c r="F207" s="14"/>
      <x:c r="G207" s="14"/>
      <x:c r="H207" s="14"/>
      <x:c r="I207" s="14"/>
      <x:c r="J207" s="14"/>
      <x:c r="K207" s="14"/>
      <x:c r="L207" s="14"/>
      <x:c r="M207" s="13"/>
      <x:c r="Q207" s="1" t="s">
        <x:v>87</x:v>
      </x:c>
    </x:row>
    <x:row r="208" spans="1:17" ht="30" customHeight="1">
      <x:c r="A208" s="13"/>
      <x:c r="B208" s="13"/>
      <x:c r="C208" s="13"/>
      <x:c r="D208" s="13"/>
      <x:c r="E208" s="14"/>
      <x:c r="F208" s="14"/>
      <x:c r="G208" s="14"/>
      <x:c r="H208" s="14"/>
      <x:c r="I208" s="14"/>
      <x:c r="J208" s="14"/>
      <x:c r="K208" s="14"/>
      <x:c r="L208" s="14"/>
      <x:c r="M208" s="13"/>
      <x:c r="Q208" s="1" t="s">
        <x:v>87</x:v>
      </x:c>
    </x:row>
    <x:row r="209" spans="1:17" ht="30" customHeight="1">
      <x:c r="A209" s="13"/>
      <x:c r="B209" s="13"/>
      <x:c r="C209" s="13"/>
      <x:c r="D209" s="13"/>
      <x:c r="E209" s="14"/>
      <x:c r="F209" s="14"/>
      <x:c r="G209" s="14"/>
      <x:c r="H209" s="14"/>
      <x:c r="I209" s="14"/>
      <x:c r="J209" s="14"/>
      <x:c r="K209" s="14"/>
      <x:c r="L209" s="14"/>
      <x:c r="M209" s="13"/>
      <x:c r="Q209" s="1" t="s">
        <x:v>87</x:v>
      </x:c>
    </x:row>
    <x:row r="210" spans="1:17" ht="30" customHeight="1">
      <x:c r="A210" s="13"/>
      <x:c r="B210" s="13"/>
      <x:c r="C210" s="13"/>
      <x:c r="D210" s="13"/>
      <x:c r="E210" s="14"/>
      <x:c r="F210" s="14"/>
      <x:c r="G210" s="14"/>
      <x:c r="H210" s="14"/>
      <x:c r="I210" s="14"/>
      <x:c r="J210" s="14"/>
      <x:c r="K210" s="14"/>
      <x:c r="L210" s="14"/>
      <x:c r="M210" s="13"/>
      <x:c r="Q210" s="1" t="s">
        <x:v>87</x:v>
      </x:c>
    </x:row>
    <x:row r="211" spans="1:17" ht="30" customHeight="1">
      <x:c r="A211" s="13"/>
      <x:c r="B211" s="13"/>
      <x:c r="C211" s="13"/>
      <x:c r="D211" s="13"/>
      <x:c r="E211" s="14"/>
      <x:c r="F211" s="14"/>
      <x:c r="G211" s="14"/>
      <x:c r="H211" s="14"/>
      <x:c r="I211" s="14"/>
      <x:c r="J211" s="14"/>
      <x:c r="K211" s="14"/>
      <x:c r="L211" s="14"/>
      <x:c r="M211" s="13"/>
      <x:c r="Q211" s="1" t="s">
        <x:v>87</x:v>
      </x:c>
    </x:row>
    <x:row r="212" spans="1:17" ht="30" customHeight="1">
      <x:c r="A212" s="13"/>
      <x:c r="B212" s="13"/>
      <x:c r="C212" s="13"/>
      <x:c r="D212" s="13"/>
      <x:c r="E212" s="14"/>
      <x:c r="F212" s="14"/>
      <x:c r="G212" s="14"/>
      <x:c r="H212" s="14"/>
      <x:c r="I212" s="14"/>
      <x:c r="J212" s="14"/>
      <x:c r="K212" s="14"/>
      <x:c r="L212" s="14"/>
      <x:c r="M212" s="13"/>
      <x:c r="Q212" s="1" t="s">
        <x:v>87</x:v>
      </x:c>
    </x:row>
    <x:row r="213" spans="1:17" ht="30" customHeight="1">
      <x:c r="A213" s="13"/>
      <x:c r="B213" s="13"/>
      <x:c r="C213" s="13"/>
      <x:c r="D213" s="13"/>
      <x:c r="E213" s="14"/>
      <x:c r="F213" s="14"/>
      <x:c r="G213" s="14"/>
      <x:c r="H213" s="14"/>
      <x:c r="I213" s="14"/>
      <x:c r="J213" s="14"/>
      <x:c r="K213" s="14"/>
      <x:c r="L213" s="14"/>
      <x:c r="M213" s="13"/>
      <x:c r="Q213" s="1" t="s">
        <x:v>87</x:v>
      </x:c>
    </x:row>
    <x:row r="214" spans="1:17" ht="30" customHeight="1">
      <x:c r="A214" s="13"/>
      <x:c r="B214" s="13"/>
      <x:c r="C214" s="13"/>
      <x:c r="D214" s="13"/>
      <x:c r="E214" s="14"/>
      <x:c r="F214" s="14"/>
      <x:c r="G214" s="14"/>
      <x:c r="H214" s="14"/>
      <x:c r="I214" s="14"/>
      <x:c r="J214" s="14"/>
      <x:c r="K214" s="14"/>
      <x:c r="L214" s="14"/>
      <x:c r="M214" s="13"/>
      <x:c r="Q214" s="1" t="s">
        <x:v>87</x:v>
      </x:c>
    </x:row>
    <x:row r="215" spans="1:17" ht="30" customHeight="1">
      <x:c r="A215" s="13"/>
      <x:c r="B215" s="13"/>
      <x:c r="C215" s="13"/>
      <x:c r="D215" s="13"/>
      <x:c r="E215" s="14"/>
      <x:c r="F215" s="14"/>
      <x:c r="G215" s="14"/>
      <x:c r="H215" s="14"/>
      <x:c r="I215" s="14"/>
      <x:c r="J215" s="14"/>
      <x:c r="K215" s="14"/>
      <x:c r="L215" s="14"/>
      <x:c r="M215" s="13"/>
      <x:c r="Q215" s="1" t="s">
        <x:v>87</x:v>
      </x:c>
    </x:row>
    <x:row r="216" spans="1:17" ht="30" customHeight="1">
      <x:c r="A216" s="13"/>
      <x:c r="B216" s="13"/>
      <x:c r="C216" s="13"/>
      <x:c r="D216" s="13"/>
      <x:c r="E216" s="14"/>
      <x:c r="F216" s="14"/>
      <x:c r="G216" s="14"/>
      <x:c r="H216" s="14"/>
      <x:c r="I216" s="14"/>
      <x:c r="J216" s="14"/>
      <x:c r="K216" s="14"/>
      <x:c r="L216" s="14"/>
      <x:c r="M216" s="13"/>
      <x:c r="Q216" s="1" t="s">
        <x:v>87</x:v>
      </x:c>
    </x:row>
    <x:row r="217" spans="1:17" ht="30" customHeight="1">
      <x:c r="A217" s="13"/>
      <x:c r="B217" s="13"/>
      <x:c r="C217" s="13"/>
      <x:c r="D217" s="13"/>
      <x:c r="E217" s="14"/>
      <x:c r="F217" s="14"/>
      <x:c r="G217" s="14"/>
      <x:c r="H217" s="14"/>
      <x:c r="I217" s="14"/>
      <x:c r="J217" s="14"/>
      <x:c r="K217" s="14"/>
      <x:c r="L217" s="14"/>
      <x:c r="M217" s="13"/>
      <x:c r="Q217" s="1" t="s">
        <x:v>87</x:v>
      </x:c>
    </x:row>
    <x:row r="218" spans="1:17" ht="30" customHeight="1">
      <x:c r="A218" s="13"/>
      <x:c r="B218" s="13"/>
      <x:c r="C218" s="13"/>
      <x:c r="D218" s="13"/>
      <x:c r="E218" s="14"/>
      <x:c r="F218" s="14"/>
      <x:c r="G218" s="14"/>
      <x:c r="H218" s="14"/>
      <x:c r="I218" s="14"/>
      <x:c r="J218" s="14"/>
      <x:c r="K218" s="14"/>
      <x:c r="L218" s="14"/>
      <x:c r="M218" s="13"/>
      <x:c r="Q218" s="1" t="s">
        <x:v>87</x:v>
      </x:c>
    </x:row>
    <x:row r="219" spans="1:14" ht="30" customHeight="1">
      <x:c r="A219" s="15" t="s">
        <x:v>198</x:v>
      </x:c>
      <x:c r="B219" s="13"/>
      <x:c r="C219" s="13"/>
      <x:c r="D219" s="13"/>
      <x:c r="E219" s="14"/>
      <x:c r="F219" s="14">
        <x:f>SUMIF(Q197:Q218,"010109",F197:F218)</x:f>
        <x:v>0</x:v>
      </x:c>
      <x:c r="G219" s="14"/>
      <x:c r="H219" s="14">
        <x:f>SUMIF(Q197:Q218,"010109",H197:H218)</x:f>
        <x:v>0</x:v>
      </x:c>
      <x:c r="I219" s="14"/>
      <x:c r="J219" s="14">
        <x:f>SUMIF(Q197:Q218,"010109",J197:J218)</x:f>
        <x:v>0</x:v>
      </x:c>
      <x:c r="K219" s="14"/>
      <x:c r="L219" s="14">
        <x:f>SUMIF(Q197:Q218,"010109",L197:L218)</x:f>
        <x:v>0</x:v>
      </x:c>
      <x:c r="M219" s="13"/>
      <x:c r="N219" t="s">
        <x:v>48</x:v>
      </x:c>
    </x:row>
  </x:sheetData>
  <x:mergeCells count="44">
    <x:mergeCell ref="A2:A3"/>
    <x:mergeCell ref="B2:B3"/>
    <x:mergeCell ref="C2:C3"/>
    <x:mergeCell ref="D2:D3"/>
    <x:mergeCell ref="E2:F2"/>
    <x:mergeCell ref="G2:H2"/>
    <x:mergeCell ref="I2:J2"/>
    <x:mergeCell ref="K2:L2"/>
    <x:mergeCell ref="M2:M3"/>
    <x:mergeCell ref="N2:N3"/>
    <x:mergeCell ref="O2:O3"/>
    <x:mergeCell ref="P2:P3"/>
    <x:mergeCell ref="Q2:Q3"/>
    <x:mergeCell ref="R2:R3"/>
    <x:mergeCell ref="S2:S3"/>
    <x:mergeCell ref="T2:T3"/>
    <x:mergeCell ref="U2:U3"/>
    <x:mergeCell ref="V2:V3"/>
    <x:mergeCell ref="W2:W3"/>
    <x:mergeCell ref="X2:X3"/>
    <x:mergeCell ref="Y2:Y3"/>
    <x:mergeCell ref="Z2:Z3"/>
    <x:mergeCell ref="AA2:AA3"/>
    <x:mergeCell ref="AB2:AB3"/>
    <x:mergeCell ref="AC2:AC3"/>
    <x:mergeCell ref="AD2:AD3"/>
    <x:mergeCell ref="AE2:AE3"/>
    <x:mergeCell ref="AF2:AF3"/>
    <x:mergeCell ref="AG2:AG3"/>
    <x:mergeCell ref="AH2:AH3"/>
    <x:mergeCell ref="AI2:AI3"/>
    <x:mergeCell ref="AJ2:AJ3"/>
    <x:mergeCell ref="AK2:AK3"/>
    <x:mergeCell ref="AL2:AL3"/>
    <x:mergeCell ref="AM2:AM3"/>
    <x:mergeCell ref="AN2:AN3"/>
    <x:mergeCell ref="AO2:AO3"/>
    <x:mergeCell ref="AP2:AP3"/>
    <x:mergeCell ref="AQ2:AQ3"/>
    <x:mergeCell ref="AR2:AR3"/>
    <x:mergeCell ref="AS2:AS3"/>
    <x:mergeCell ref="AT2:AT3"/>
    <x:mergeCell ref="AU2:AU3"/>
    <x:mergeCell ref="AV2:AV3"/>
  </x:mergeCells>
  <x:pageMargins left="0.78694444894790649414" right="0" top="0.39347222447395324707" bottom="0.39347222447395324707" header="0" footer="0"/>
  <x:pageSetup paperSize="9" scale="64" firstPageNumber="1" fitToWidth="1" fitToHeight="0" orientation="landscape" usePrinterDefaults="1" blackAndWhite="0" draft="0" useFirstPageNumber="0" horizontalDpi="600" verticalDpi="600" copies="1"/>
  <x:headerFooter differentOddEven="0" differentFirst="0" scaleWithDoc="1" alignWithMargins="1"/>
  <x:rowBreaks count="9" manualBreakCount="9">
    <x:brk id="27" min="0" max="1048575" man="1" pt="0"/>
    <x:brk id="51" min="0" max="1048575" man="1" pt="0"/>
    <x:brk id="75" min="0" max="1048575" man="1" pt="0"/>
    <x:brk id="99" min="0" max="1048575" man="1" pt="0"/>
    <x:brk id="123" min="0" max="1048575" man="1" pt="0"/>
    <x:brk id="147" min="0" max="1048575" man="1" pt="0"/>
    <x:brk id="171" min="0" max="1048575" man="1" pt="0"/>
    <x:brk id="195" min="0" max="1048575" man="1" pt="0"/>
    <x:brk id="219" min="0" max="1048575" man="1" pt="0"/>
  </x:rowBreaks>
</x:worksheet>
</file>

<file path=xl/worksheets/sheet4.xml><?xml version="1.0" encoding="utf-8"?>
<x:worksheet xmlns:r="http://schemas.openxmlformats.org/officeDocument/2006/relationships" xmlns:c="http://schemas.openxmlformats.org/drawingml/2006/chart" xmlns:x="http://schemas.openxmlformats.org/spreadsheetml/2006/main">
  <x:sheetPr codeName="Sheet10"/>
  <x:dimension ref="A1:M43"/>
  <x:sheetViews>
    <x:sheetView topLeftCell="A1" zoomScaleNormal="100" zoomScaleSheetLayoutView="100" workbookViewId="0">
      <x:selection activeCell="A1" activeCellId="0" sqref="A1:A1"/>
    </x:sheetView>
  </x:sheetViews>
  <x:sheetFormatPr defaultColWidth="9.00390625" defaultRowHeight="16.39999999999999857891"/>
  <x:sheetData>
    <x:row r="1" spans="1:1">
      <x:c r="A1" t="s">
        <x:v>190</x:v>
      </x:c>
    </x:row>
    <x:row r="2" spans="1:3">
      <x:c r="A2" s="1" t="s">
        <x:v>359</x:v>
      </x:c>
      <x:c r="B2" t="s">
        <x:v>175</x:v>
      </x:c>
      <x:c r="C2" s="1" t="s">
        <x:v>139</x:v>
      </x:c>
    </x:row>
    <x:row r="3" spans="1:2">
      <x:c r="A3" s="1" t="s">
        <x:v>348</x:v>
      </x:c>
      <x:c r="B3" t="s">
        <x:v>136</x:v>
      </x:c>
    </x:row>
    <x:row r="4" spans="1:2">
      <x:c r="A4" s="1" t="s">
        <x:v>357</x:v>
      </x:c>
      <x:c r="B4">
        <x:v>5</x:v>
      </x:c>
    </x:row>
    <x:row r="5" spans="1:2">
      <x:c r="A5" s="1" t="s">
        <x:v>355</x:v>
      </x:c>
      <x:c r="B5">
        <x:v>5</x:v>
      </x:c>
    </x:row>
    <x:row r="6" spans="1:2">
      <x:c r="A6" s="1" t="s">
        <x:v>353</x:v>
      </x:c>
      <x:c r="B6" t="s">
        <x:v>193</x:v>
      </x:c>
    </x:row>
    <x:row r="7" spans="1:3">
      <x:c r="A7" s="1" t="s">
        <x:v>335</x:v>
      </x:c>
      <x:c r="B7" t="s">
        <x:v>171</x:v>
      </x:c>
      <x:c r="C7" t="s">
        <x:v>157</x:v>
      </x:c>
    </x:row>
    <x:row r="8" spans="1:3">
      <x:c r="A8" s="1" t="s">
        <x:v>330</x:v>
      </x:c>
      <x:c r="B8" t="s">
        <x:v>171</x:v>
      </x:c>
      <x:c r="C8">
        <x:v>2</x:v>
      </x:c>
    </x:row>
    <x:row r="9" spans="1:7">
      <x:c r="A9" s="1" t="s">
        <x:v>142</x:v>
      </x:c>
      <x:c r="B9" t="s">
        <x:v>99</x:v>
      </x:c>
      <x:c r="C9" t="s">
        <x:v>100</x:v>
      </x:c>
      <x:c r="D9" t="s">
        <x:v>97</x:v>
      </x:c>
      <x:c r="E9" t="s">
        <x:v>98</x:v>
      </x:c>
      <x:c r="F9" t="s">
        <x:v>96</x:v>
      </x:c>
      <x:c r="G9" t="s">
        <x:v>351</x:v>
      </x:c>
    </x:row>
    <x:row r="10" spans="1:4">
      <x:c r="A10" s="1" t="s">
        <x:v>138</x:v>
      </x:c>
      <x:c r="B10">
        <x:v>1472</x:v>
      </x:c>
      <x:c r="C10">
        <x:v>0</x:v>
      </x:c>
      <x:c r="D10">
        <x:v>0</x:v>
      </x:c>
    </x:row>
    <x:row r="11" spans="1:3">
      <x:c r="A11" s="1" t="s">
        <x:v>350</x:v>
      </x:c>
      <x:c r="B11" t="s">
        <x:v>135</x:v>
      </x:c>
      <x:c r="C11">
        <x:v>4</x:v>
      </x:c>
    </x:row>
    <x:row r="12" spans="1:3">
      <x:c r="A12" s="1" t="s">
        <x:v>333</x:v>
      </x:c>
      <x:c r="B12" t="s">
        <x:v>135</x:v>
      </x:c>
      <x:c r="C12">
        <x:v>4</x:v>
      </x:c>
    </x:row>
    <x:row r="13" spans="1:3">
      <x:c r="A13" s="1" t="s">
        <x:v>327</x:v>
      </x:c>
      <x:c r="B13" t="s">
        <x:v>135</x:v>
      </x:c>
      <x:c r="C13">
        <x:v>3</x:v>
      </x:c>
    </x:row>
    <x:row r="14" spans="1:3">
      <x:c r="A14" s="1" t="s">
        <x:v>362</x:v>
      </x:c>
      <x:c r="B14" t="s">
        <x:v>135</x:v>
      </x:c>
      <x:c r="C14">
        <x:v>5</x:v>
      </x:c>
    </x:row>
    <x:row r="15" spans="1:6">
      <x:c r="A15" s="1" t="s">
        <x:v>317</x:v>
      </x:c>
      <x:c r="B15" t="s">
        <x:v>175</x:v>
      </x:c>
      <x:c r="C15" t="s">
        <x:v>264</x:v>
      </x:c>
      <x:c r="D15" t="s">
        <x:v>264</x:v>
      </x:c>
      <x:c r="E15" t="s">
        <x:v>264</x:v>
      </x:c>
      <x:c r="F15">
        <x:v>1</x:v>
      </x:c>
    </x:row>
    <x:row r="16" spans="1:3">
      <x:c r="A16" s="1" t="s">
        <x:v>325</x:v>
      </x:c>
      <x:c r="B16">
        <x:v>1.1100000000000001</x:v>
      </x:c>
      <x:c r="C16">
        <x:v>1.1200000000000001</x:v>
      </x:c>
    </x:row>
    <x:row r="17" spans="1:13">
      <x:c r="A17" s="1" t="s">
        <x:v>322</x:v>
      </x:c>
      <x:c r="B17">
        <x:v>1</x:v>
      </x:c>
      <x:c r="C17">
        <x:v>1.5</x:v>
      </x:c>
      <x:c r="D17">
        <x:v>1.1599999999999999</x:v>
      </x:c>
      <x:c r="E17">
        <x:v>1.6000000000000001</x:v>
      </x:c>
      <x:c r="F17">
        <x:v>1.6000000000000001</x:v>
      </x:c>
      <x:c r="G17">
        <x:v>1.6000000000000001</x:v>
      </x:c>
      <x:c r="H17">
        <x:v>1.9399999999999999</x:v>
      </x:c>
      <x:c r="I17">
        <x:v>1.9399999999999999</x:v>
      </x:c>
      <x:c r="J17">
        <x:v>1.9399999999999999</x:v>
      </x:c>
      <x:c r="K17">
        <x:v>1</x:v>
      </x:c>
      <x:c r="L17">
        <x:v>1</x:v>
      </x:c>
      <x:c r="M17">
        <x:v>1</x:v>
      </x:c>
    </x:row>
    <x:row r="18" spans="1:3">
      <x:c r="A18" s="1" t="s">
        <x:v>328</x:v>
      </x:c>
      <x:c r="B18">
        <x:v>1.25</x:v>
      </x:c>
      <x:c r="C18">
        <x:v>1.071</x:v>
      </x:c>
    </x:row>
    <x:row r="19" spans="1:1">
      <x:c r="A19" s="1" t="s">
        <x:v>346</x:v>
      </x:c>
    </x:row>
    <x:row r="20" spans="1:3">
      <x:c r="A20" s="1" t="s">
        <x:v>329</x:v>
      </x:c>
      <x:c r="B20" s="1" t="s">
        <x:v>171</x:v>
      </x:c>
      <x:c r="C20">
        <x:v>1</x:v>
      </x:c>
    </x:row>
    <x:row r="21" spans="1:3">
      <x:c r="A21" t="s">
        <x:v>173</x:v>
      </x:c>
      <x:c r="B21" t="s">
        <x:v>354</x:v>
      </x:c>
      <x:c r="C21" t="s">
        <x:v>360</x:v>
      </x:c>
    </x:row>
    <x:row r="22" spans="1:3">
      <x:c r="A22">
        <x:v>1</x:v>
      </x:c>
      <x:c r="B22" s="1" t="s">
        <x:v>331</x:v>
      </x:c>
      <x:c r="C22" s="1" t="s">
        <x:v>187</x:v>
      </x:c>
    </x:row>
    <x:row r="23" spans="1:3">
      <x:c r="A23">
        <x:v>2</x:v>
      </x:c>
      <x:c r="B23" s="1" t="s">
        <x:v>298</x:v>
      </x:c>
      <x:c r="C23" s="1" t="s">
        <x:v>114</x:v>
      </x:c>
    </x:row>
    <x:row r="24" spans="1:3">
      <x:c r="A24">
        <x:v>3</x:v>
      </x:c>
      <x:c r="B24" s="1" t="s">
        <x:v>336</x:v>
      </x:c>
      <x:c r="C24" s="1" t="s">
        <x:v>137</x:v>
      </x:c>
    </x:row>
    <x:row r="25" spans="1:3">
      <x:c r="A25">
        <x:v>4</x:v>
      </x:c>
      <x:c r="B25" s="1" t="s">
        <x:v>334</x:v>
      </x:c>
      <x:c r="C25" s="1" t="s">
        <x:v>117</x:v>
      </x:c>
    </x:row>
    <x:row r="26" spans="1:3">
      <x:c r="A26">
        <x:v>5</x:v>
      </x:c>
      <x:c r="B26" s="1" t="s">
        <x:v>332</x:v>
      </x:c>
      <x:c r="C26" s="1" t="s">
        <x:v>151</x:v>
      </x:c>
    </x:row>
    <x:row r="27" spans="1:3">
      <x:c r="A27">
        <x:v>6</x:v>
      </x:c>
      <x:c r="B27" s="1" t="s">
        <x:v>347</x:v>
      </x:c>
      <x:c r="C27" s="1" t="s">
        <x:v>151</x:v>
      </x:c>
    </x:row>
    <x:row r="28" spans="1:3">
      <x:c r="A28">
        <x:v>7</x:v>
      </x:c>
      <x:c r="B28" s="1" t="s">
        <x:v>363</x:v>
      </x:c>
      <x:c r="C28" s="1" t="s">
        <x:v>182</x:v>
      </x:c>
    </x:row>
    <x:row r="29" spans="1:3">
      <x:c r="A29">
        <x:v>8</x:v>
      </x:c>
      <x:c r="B29" s="1" t="s">
        <x:v>352</x:v>
      </x:c>
      <x:c r="C29" s="1" t="s">
        <x:v>119</x:v>
      </x:c>
    </x:row>
    <x:row r="30" spans="1:3">
      <x:c r="A30">
        <x:v>9</x:v>
      </x:c>
      <x:c r="B30" s="1" t="s">
        <x:v>127</x:v>
      </x:c>
      <x:c r="C30" s="1" t="s">
        <x:v>151</x:v>
      </x:c>
    </x:row>
    <x:row r="31" spans="1:3">
      <x:c r="A31" t="s">
        <x:v>175</x:v>
      </x:c>
      <x:c r="B31" s="1" t="s">
        <x:v>358</x:v>
      </x:c>
      <x:c r="C31" s="1" t="s">
        <x:v>151</x:v>
      </x:c>
    </x:row>
    <x:row r="32" spans="1:3">
      <x:c r="A32" t="s">
        <x:v>184</x:v>
      </x:c>
      <x:c r="B32" s="1" t="s">
        <x:v>356</x:v>
      </x:c>
      <x:c r="C32" s="1" t="s">
        <x:v>151</x:v>
      </x:c>
    </x:row>
    <x:row r="33" spans="1:3">
      <x:c r="A33" t="s">
        <x:v>171</x:v>
      </x:c>
      <x:c r="B33" s="1" t="s">
        <x:v>358</x:v>
      </x:c>
      <x:c r="C33" s="1" t="s">
        <x:v>151</x:v>
      </x:c>
    </x:row>
    <x:row r="34" spans="1:3">
      <x:c r="A34" t="s">
        <x:v>131</x:v>
      </x:c>
      <x:c r="B34" s="1" t="s">
        <x:v>358</x:v>
      </x:c>
      <x:c r="C34" s="1" t="s">
        <x:v>151</x:v>
      </x:c>
    </x:row>
    <x:row r="35" spans="1:3">
      <x:c r="A35" t="s">
        <x:v>179</x:v>
      </x:c>
      <x:c r="B35" s="1" t="s">
        <x:v>358</x:v>
      </x:c>
      <x:c r="C35" s="1" t="s">
        <x:v>151</x:v>
      </x:c>
    </x:row>
    <x:row r="36" spans="1:3">
      <x:c r="A36" t="s">
        <x:v>160</x:v>
      </x:c>
      <x:c r="B36" s="1" t="s">
        <x:v>358</x:v>
      </x:c>
      <x:c r="C36" s="1" t="s">
        <x:v>151</x:v>
      </x:c>
    </x:row>
    <x:row r="37" spans="1:3">
      <x:c r="A37" t="s">
        <x:v>140</x:v>
      </x:c>
      <x:c r="B37" s="1" t="s">
        <x:v>358</x:v>
      </x:c>
      <x:c r="C37" s="1" t="s">
        <x:v>151</x:v>
      </x:c>
    </x:row>
    <x:row r="38" spans="1:3">
      <x:c r="A38" t="s">
        <x:v>121</x:v>
      </x:c>
      <x:c r="B38" s="1" t="s">
        <x:v>358</x:v>
      </x:c>
      <x:c r="C38" s="1" t="s">
        <x:v>151</x:v>
      </x:c>
    </x:row>
    <x:row r="39" spans="1:3">
      <x:c r="A39" t="s">
        <x:v>120</x:v>
      </x:c>
      <x:c r="B39" s="1" t="s">
        <x:v>358</x:v>
      </x:c>
      <x:c r="C39" s="1" t="s">
        <x:v>151</x:v>
      </x:c>
    </x:row>
    <x:row r="40" spans="1:3">
      <x:c r="A40" t="s">
        <x:v>111</x:v>
      </x:c>
      <x:c r="B40" s="1" t="s">
        <x:v>358</x:v>
      </x:c>
      <x:c r="C40" s="1" t="s">
        <x:v>151</x:v>
      </x:c>
    </x:row>
    <x:row r="43" spans="1:2">
      <x:c r="A43" t="s">
        <x:v>361</x:v>
      </x:c>
      <x:c r="B43">
        <x:v>1234</x:v>
      </x:c>
    </x:row>
  </x:sheetData>
  <x:pageMargins left="0.69972223043441772461" right="0.69972223043441772461" top="0.75" bottom="0.75" header="0.30000001192092895508" footer="0.30000001192092895508"/>
  <x:pageSetup paperSize="9" scale="100" firstPageNumber="1" fitToWidth="0" fitToHeight="0" orientation="portrait" usePrinterDefaults="1" blackAndWhite="0" draft="0" useFirstPageNumber="0" horizontalDpi="0" verticalDpi="0" copies="1"/>
  <x:headerFooter differentOddEven="0" differentFirst="0" scaleWithDoc="1" alignWithMargins="1"/>
</x:worksheet>
</file>

<file path=xl/worksheets/sheet5.xml><?xml version="1.0" encoding="utf-8"?>
<x:worksheet xmlns:r="http://schemas.openxmlformats.org/officeDocument/2006/relationships" xmlns:c="http://schemas.openxmlformats.org/drawingml/2006/chart" xmlns:x="http://schemas.openxmlformats.org/spreadsheetml/2006/main">
  <x:sheetPr codeName="Sheet11"/>
  <x:dimension ref="A1:A1"/>
  <x:sheetViews>
    <x:sheetView topLeftCell="A1" zoomScaleNormal="100" zoomScaleSheetLayoutView="100" workbookViewId="0">
      <x:selection activeCell="A1" activeCellId="0" sqref="A1:A1"/>
    </x:sheetView>
  </x:sheetViews>
  <x:sheetFormatPr defaultColWidth="9.00390625" defaultRowHeight="16.39999999999999857891"/>
  <x:sheetData/>
  <x:pageMargins left="0.69972223043441772461" right="0.69972223043441772461" top="0.75" bottom="0.75" header="0.30000001192092895508" footer="0.30000001192092895508"/>
  <x:pageSetup paperSize="9" scale="100" firstPageNumber="1" fitToWidth="0" fitToHeight="0" orientation="portrait" usePrinterDefaults="1" blackAndWhite="0" draft="0" useFirstPageNumber="0" horizontalDpi="0" verticalDpi="0" copies="1"/>
  <x:headerFooter differentOddEven="0" differentFirst="0" scaleWithDoc="1" alignWithMargin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5" baseType="lpstr">
      <vt:lpstr>원가계산서</vt:lpstr>
      <vt:lpstr>공종별집계표</vt:lpstr>
      <vt:lpstr>공종별내역서</vt:lpstr>
      <vt:lpstr xml:space="preserve"> 공사설정 </vt:lpstr>
      <vt:lpstr>Sheet1</vt:lpstr>
    </vt:vector>
  </ep:TitlesOfParts>
  <ep:TotalTime>125</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Administrator</dc:creator>
  <cp:lastModifiedBy>User</cp:lastModifiedBy>
  <cp:revision>11</cp:revision>
  <cp:lastPrinted>2026-10-15T08:51:17.000</cp:lastPrinted>
  <dcterms:created xsi:type="dcterms:W3CDTF">2026-10-15T08:36:30.000</dcterms:created>
  <dcterms:modified xsi:type="dcterms:W3CDTF">2026-10-27T00:01:51.186</dcterms:modified>
  <cp:version>1300.0100.01</cp:version>
</cp:coreProperties>
</file>