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D:\보도관리팀(25.07.17~현재)\★ 사업\2026\[2026] 감성가로 (아차산로)\성동구\"/>
    </mc:Choice>
  </mc:AlternateContent>
  <xr:revisionPtr revIDLastSave="0" documentId="13_ncr:1_{8A8C8902-145A-47CA-8BFD-CAA5632D473F}" xr6:coauthVersionLast="47" xr6:coauthVersionMax="47" xr10:uidLastSave="{00000000-0000-0000-0000-000000000000}"/>
  <bookViews>
    <workbookView xWindow="30840" yWindow="945" windowWidth="24990" windowHeight="14955" xr2:uid="{00000000-000D-0000-FFFF-FFFF00000000}"/>
  </bookViews>
  <sheets>
    <sheet name="총괄내역서" sheetId="57" r:id="rId1"/>
    <sheet name="지반조사 설계예산서" sheetId="45" state="hidden" r:id="rId2"/>
    <sheet name="지반조사 수량산출" sheetId="43" state="hidden" r:id="rId3"/>
    <sheet name="지장물조사 설계예산서" sheetId="49" state="hidden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</externalReferences>
  <definedNames>
    <definedName name="_">#N/A</definedName>
    <definedName name="_?ó_ü?Ì?æ">#REF!</definedName>
    <definedName name="_______HSH1">#REF!</definedName>
    <definedName name="_______HSH2">#REF!</definedName>
    <definedName name="_______NP1">#REF!</definedName>
    <definedName name="_______NP2">#REF!</definedName>
    <definedName name="_______NSH1">#REF!</definedName>
    <definedName name="_______NSH2">#REF!</definedName>
    <definedName name="______HSH1">#REF!</definedName>
    <definedName name="______HSH2">#REF!</definedName>
    <definedName name="______NP1">#REF!</definedName>
    <definedName name="______NP2">#REF!</definedName>
    <definedName name="______NSH1">#REF!</definedName>
    <definedName name="______NSH2">#REF!</definedName>
    <definedName name="______SBB1">#REF!</definedName>
    <definedName name="______SBB2">#REF!</definedName>
    <definedName name="______SBB3">#REF!</definedName>
    <definedName name="______SBB4">#REF!</definedName>
    <definedName name="______SBB5">#REF!</definedName>
    <definedName name="______SHH1">#REF!</definedName>
    <definedName name="______SHH2">#REF!</definedName>
    <definedName name="______SHH3">#REF!</definedName>
    <definedName name="_____aab42">#REF!</definedName>
    <definedName name="_____GHH1">#REF!</definedName>
    <definedName name="_____GHH2">#REF!</definedName>
    <definedName name="_____HSH1">#REF!</definedName>
    <definedName name="_____HSH2">#REF!</definedName>
    <definedName name="_____JEA1">#REF!</definedName>
    <definedName name="_____JEA2">#REF!</definedName>
    <definedName name="_____KEY2" hidden="1">#REF!</definedName>
    <definedName name="_____MaL1">#REF!</definedName>
    <definedName name="_____MaL2">#REF!</definedName>
    <definedName name="_____NP1">#REF!</definedName>
    <definedName name="_____NP2">#REF!</definedName>
    <definedName name="_____NSH1">#REF!</definedName>
    <definedName name="_____NSH2">#REF!</definedName>
    <definedName name="_____pa1">#REF!</definedName>
    <definedName name="_____pa2">#REF!</definedName>
    <definedName name="_____pl1">#REF!</definedName>
    <definedName name="_____PL2">#REF!</definedName>
    <definedName name="_____PL3">#REF!</definedName>
    <definedName name="_____SBB1">#REF!</definedName>
    <definedName name="_____SBB2">#REF!</definedName>
    <definedName name="_____SBB3">#REF!</definedName>
    <definedName name="_____SBB4">#REF!</definedName>
    <definedName name="_____SBB5">#REF!</definedName>
    <definedName name="_____SHH1">#REF!</definedName>
    <definedName name="_____SHH2">#REF!</definedName>
    <definedName name="_____SHH3">#REF!</definedName>
    <definedName name="_____t3">#REF!</definedName>
    <definedName name="_____T4">#REF!</definedName>
    <definedName name="_____Ted1">#REF!</definedName>
    <definedName name="_____Ts1">#REF!</definedName>
    <definedName name="_____Ty1">#REF!</definedName>
    <definedName name="_____Ty2">#REF!</definedName>
    <definedName name="_____wb1">#REF!</definedName>
    <definedName name="_____wb2">#REF!</definedName>
    <definedName name="_____wb3">#REF!</definedName>
    <definedName name="_____xx1">#REF!</definedName>
    <definedName name="_____xx10">#REF!</definedName>
    <definedName name="_____xx2">#REF!</definedName>
    <definedName name="_____xx3">#REF!</definedName>
    <definedName name="_____xx4">#REF!</definedName>
    <definedName name="_____xx5">#REF!</definedName>
    <definedName name="_____xx6">#REF!</definedName>
    <definedName name="_____xx7">#REF!</definedName>
    <definedName name="_____xx8">#REF!</definedName>
    <definedName name="_____xx9">#REF!</definedName>
    <definedName name="____aab42">#REF!</definedName>
    <definedName name="____GHH1">#REF!</definedName>
    <definedName name="____GHH2">#REF!</definedName>
    <definedName name="____HSH1">#REF!</definedName>
    <definedName name="____HSH2">#REF!</definedName>
    <definedName name="____JEA1">#REF!</definedName>
    <definedName name="____JEA2">#REF!</definedName>
    <definedName name="____MaL1">#REF!</definedName>
    <definedName name="____MaL2">#REF!</definedName>
    <definedName name="____NMB96">#REF!</definedName>
    <definedName name="____NP1">#REF!</definedName>
    <definedName name="____NP2">#REF!</definedName>
    <definedName name="____NSH1">#REF!</definedName>
    <definedName name="____NSH2">#REF!</definedName>
    <definedName name="____pa1">#REF!</definedName>
    <definedName name="____pa2">#REF!</definedName>
    <definedName name="____PG1">#REF!</definedName>
    <definedName name="____PG2">#REF!</definedName>
    <definedName name="____PG3">#REF!</definedName>
    <definedName name="____PG4">#REF!</definedName>
    <definedName name="____pl1">#REF!</definedName>
    <definedName name="____PL2">#REF!</definedName>
    <definedName name="____PL3">#REF!</definedName>
    <definedName name="____SBB1">#REF!</definedName>
    <definedName name="____SBB2">#REF!</definedName>
    <definedName name="____SBB3">#REF!</definedName>
    <definedName name="____SBB4">#REF!</definedName>
    <definedName name="____SBB5">#REF!</definedName>
    <definedName name="____SHH1">#REF!</definedName>
    <definedName name="____SHH2">#REF!</definedName>
    <definedName name="____SHH3">#REF!</definedName>
    <definedName name="____Ted1">#REF!</definedName>
    <definedName name="____Ts1">#REF!</definedName>
    <definedName name="____Ty1">#REF!</definedName>
    <definedName name="____Ty2">#REF!</definedName>
    <definedName name="____wb1">#REF!</definedName>
    <definedName name="____wb2">#REF!</definedName>
    <definedName name="____wb3">#REF!</definedName>
    <definedName name="____xx1">#REF!</definedName>
    <definedName name="____xx10">#REF!</definedName>
    <definedName name="____xx2">#REF!</definedName>
    <definedName name="____xx3">#REF!</definedName>
    <definedName name="____xx4">#REF!</definedName>
    <definedName name="____xx5">#REF!</definedName>
    <definedName name="____xx6">#REF!</definedName>
    <definedName name="____xx7">#REF!</definedName>
    <definedName name="____xx8">#REF!</definedName>
    <definedName name="____xx9">#REF!</definedName>
    <definedName name="___aab42">#REF!</definedName>
    <definedName name="___BVS1">#REF!</definedName>
    <definedName name="___BVS2">#REF!</definedName>
    <definedName name="___dia300">[1]대로근거!#REF!</definedName>
    <definedName name="___dia350">[1]대로근거!#REF!</definedName>
    <definedName name="___GHH1">#REF!</definedName>
    <definedName name="___GHH2">#REF!</definedName>
    <definedName name="___HSH1">#REF!</definedName>
    <definedName name="___HSH2">#REF!</definedName>
    <definedName name="___hun1">[2]Sheet1!#REF!</definedName>
    <definedName name="___hun2">[2]Sheet1!#REF!</definedName>
    <definedName name="___JEA1">#REF!</definedName>
    <definedName name="___jea11">#REF!</definedName>
    <definedName name="___JEA2">#REF!</definedName>
    <definedName name="___jea22">#REF!</definedName>
    <definedName name="___JH1">#REF!</definedName>
    <definedName name="___JH10">#REF!</definedName>
    <definedName name="___JH11">#REF!</definedName>
    <definedName name="___JH12">#REF!</definedName>
    <definedName name="___JH13">#REF!</definedName>
    <definedName name="___JH14">#REF!</definedName>
    <definedName name="___JH15">#REF!</definedName>
    <definedName name="___JH16">#REF!</definedName>
    <definedName name="___JH17">#REF!</definedName>
    <definedName name="___JH18">#REF!</definedName>
    <definedName name="___JH19">#REF!</definedName>
    <definedName name="___JH2">#REF!</definedName>
    <definedName name="___JH20">#REF!</definedName>
    <definedName name="___JH3">#REF!</definedName>
    <definedName name="___JH4">#REF!</definedName>
    <definedName name="___JH5">#REF!</definedName>
    <definedName name="___JH6">#REF!</definedName>
    <definedName name="___jh7">#REF!</definedName>
    <definedName name="___jh8">#REF!</definedName>
    <definedName name="___JH9">#REF!</definedName>
    <definedName name="___JK7">#REF!</definedName>
    <definedName name="___JK8">#REF!</definedName>
    <definedName name="___JL1">#REF!</definedName>
    <definedName name="___JL2">#REF!</definedName>
    <definedName name="___JS1">#REF!</definedName>
    <definedName name="___JS2">#REF!</definedName>
    <definedName name="___LAB5">#REF!</definedName>
    <definedName name="___LAN1">#REF!</definedName>
    <definedName name="___LAN10">#REF!</definedName>
    <definedName name="___LAN11">#REF!</definedName>
    <definedName name="___LAN12">#REF!</definedName>
    <definedName name="___LAN13">#REF!</definedName>
    <definedName name="___LAN14">#REF!</definedName>
    <definedName name="___LAN15">#REF!</definedName>
    <definedName name="___LAN16">#REF!</definedName>
    <definedName name="___LAN17">#REF!</definedName>
    <definedName name="___LAN18">#REF!</definedName>
    <definedName name="___LAN19">#REF!</definedName>
    <definedName name="___LAN2">#REF!</definedName>
    <definedName name="___LAN20">#REF!</definedName>
    <definedName name="___LAN3">#REF!</definedName>
    <definedName name="___LAN4">#REF!</definedName>
    <definedName name="___LAN5">#REF!</definedName>
    <definedName name="___LAN6">#REF!</definedName>
    <definedName name="___LAN7">#REF!</definedName>
    <definedName name="___LAN8">#REF!</definedName>
    <definedName name="___LAN9">#REF!</definedName>
    <definedName name="___LL1">[3]Sheet17!$C$2</definedName>
    <definedName name="___LL2">[3]Sheet17!$C$3</definedName>
    <definedName name="___LL3">[3]Sheet17!$C$4</definedName>
    <definedName name="___LL4">'[4]7.1유효폭'!#REF!</definedName>
    <definedName name="___LL6">#REF!</definedName>
    <definedName name="___LL7">#REF!</definedName>
    <definedName name="___LR1">[3]Sheet17!$F$2</definedName>
    <definedName name="___LR2">[3]Sheet17!$F$3</definedName>
    <definedName name="___LR3">[3]Sheet17!$F$4</definedName>
    <definedName name="___LS1">#REF!</definedName>
    <definedName name="___LS2">#REF!</definedName>
    <definedName name="___LS3">#REF!</definedName>
    <definedName name="___LS4">#REF!</definedName>
    <definedName name="___MaL1">#REF!</definedName>
    <definedName name="___MaL2">#REF!</definedName>
    <definedName name="___MBL1">'[5]TYPE-1'!$T$9</definedName>
    <definedName name="___NMB96">#REF!</definedName>
    <definedName name="___NP1">#REF!</definedName>
    <definedName name="___NP2">#REF!</definedName>
    <definedName name="___NS1">#REF!</definedName>
    <definedName name="___NS2">#REF!</definedName>
    <definedName name="___NS3">#REF!</definedName>
    <definedName name="___NS4">#REF!</definedName>
    <definedName name="___NSH1">#REF!</definedName>
    <definedName name="___NSH2">#REF!</definedName>
    <definedName name="___pa1">#REF!</definedName>
    <definedName name="___pa2">#REF!</definedName>
    <definedName name="___PG1">#REF!</definedName>
    <definedName name="___PG2">#REF!</definedName>
    <definedName name="___PG3">#REF!</definedName>
    <definedName name="___PG4">#REF!</definedName>
    <definedName name="___pl1">#REF!</definedName>
    <definedName name="___PL2">#REF!</definedName>
    <definedName name="___PL3">#REF!</definedName>
    <definedName name="___PNO10">[3]INPUT!#REF!</definedName>
    <definedName name="___PNO3">[3]INPUT!#REF!</definedName>
    <definedName name="___PNO4">[3]INPUT!#REF!</definedName>
    <definedName name="___PNO5">[3]INPUT!#REF!</definedName>
    <definedName name="___PNO6">[3]INPUT!#REF!</definedName>
    <definedName name="___PNO7">[3]INPUT!#REF!</definedName>
    <definedName name="___PNO8">[3]INPUT!#REF!</definedName>
    <definedName name="___PNO9">[3]INPUT!#REF!</definedName>
    <definedName name="___prt2">#REF!</definedName>
    <definedName name="___PRT3">#REF!</definedName>
    <definedName name="___qs1">[2]Sheet1!#REF!</definedName>
    <definedName name="___qs12">[2]Sheet1!#REF!</definedName>
    <definedName name="___qs2">[2]Sheet1!#REF!</definedName>
    <definedName name="___qs22">[2]Sheet1!#REF!</definedName>
    <definedName name="___RD1">#REF!</definedName>
    <definedName name="___RD2">#REF!</definedName>
    <definedName name="___RD3">#REF!</definedName>
    <definedName name="___RD4">#REF!</definedName>
    <definedName name="___RD5">[6]교각계산!$K$86</definedName>
    <definedName name="___RD6">#REF!</definedName>
    <definedName name="___RD7">#REF!</definedName>
    <definedName name="___RL1">#REF!</definedName>
    <definedName name="___RL2">#REF!</definedName>
    <definedName name="___RL3">#REF!</definedName>
    <definedName name="___RL4">#REF!</definedName>
    <definedName name="___RL5">#REF!</definedName>
    <definedName name="___RL6">#REF!</definedName>
    <definedName name="___RL7">#REF!</definedName>
    <definedName name="___SA1">#REF!</definedName>
    <definedName name="___SBB1">#REF!</definedName>
    <definedName name="___SBB2">#REF!</definedName>
    <definedName name="___SBB3">#REF!</definedName>
    <definedName name="___SBB4">#REF!</definedName>
    <definedName name="___SBB5">#REF!</definedName>
    <definedName name="___SEL1">#N/A</definedName>
    <definedName name="___SH1">#REF!</definedName>
    <definedName name="___SH10">#REF!</definedName>
    <definedName name="___SH11">#REF!</definedName>
    <definedName name="___SH12">#REF!</definedName>
    <definedName name="___SH13">#REF!</definedName>
    <definedName name="___SH14">#REF!</definedName>
    <definedName name="___SH15">#REF!</definedName>
    <definedName name="___SH16">#REF!</definedName>
    <definedName name="___SH17">#REF!</definedName>
    <definedName name="___SH18">#REF!</definedName>
    <definedName name="___SH19">#REF!</definedName>
    <definedName name="___SH2">#REF!</definedName>
    <definedName name="___SH20">#REF!</definedName>
    <definedName name="___SH3">#REF!</definedName>
    <definedName name="___SH4">#REF!</definedName>
    <definedName name="___SH5">#REF!</definedName>
    <definedName name="___SH6">#REF!</definedName>
    <definedName name="___SH7">#REF!</definedName>
    <definedName name="___SH8">#REF!</definedName>
    <definedName name="___SH9">#REF!</definedName>
    <definedName name="___SHH1">#REF!</definedName>
    <definedName name="___SHH2">#REF!</definedName>
    <definedName name="___SHH3">#REF!</definedName>
    <definedName name="___SS1">#REF!</definedName>
    <definedName name="___SS2">#REF!</definedName>
    <definedName name="___t3">#REF!</definedName>
    <definedName name="___T4">#REF!</definedName>
    <definedName name="___TC1">#REF!</definedName>
    <definedName name="___TC2">#REF!</definedName>
    <definedName name="___Ted1">#REF!</definedName>
    <definedName name="___Ts1">#REF!</definedName>
    <definedName name="___TW1">#REF!</definedName>
    <definedName name="___TW2">#REF!</definedName>
    <definedName name="___Ty1">#REF!</definedName>
    <definedName name="___Ty2">#REF!</definedName>
    <definedName name="___wb1">#REF!</definedName>
    <definedName name="___wb2">#REF!</definedName>
    <definedName name="___wb3">#REF!</definedName>
    <definedName name="___WC1">#REF!</definedName>
    <definedName name="___WC2">#REF!</definedName>
    <definedName name="___wd1">[2]Sheet1!#REF!</definedName>
    <definedName name="___wd2">[2]Sheet1!#REF!</definedName>
    <definedName name="___XS1">[6]교각계산!$M$40</definedName>
    <definedName name="___XS2">#REF!</definedName>
    <definedName name="___XS3">#REF!</definedName>
    <definedName name="___xx1">#REF!</definedName>
    <definedName name="___xx10">#REF!</definedName>
    <definedName name="___xx2">#REF!</definedName>
    <definedName name="___xx3">#REF!</definedName>
    <definedName name="___xx4">#REF!</definedName>
    <definedName name="___xx5">#REF!</definedName>
    <definedName name="___xx6">#REF!</definedName>
    <definedName name="___xx7">#REF!</definedName>
    <definedName name="___xx8">#REF!</definedName>
    <definedName name="___xx9">#REF!</definedName>
    <definedName name="__aab42">#REF!</definedName>
    <definedName name="__box01">#REF!</definedName>
    <definedName name="__BVS1">#REF!</definedName>
    <definedName name="__BVS2">#REF!</definedName>
    <definedName name="__D1">#REF!</definedName>
    <definedName name="__DemandLoad">TRUE</definedName>
    <definedName name="__dia300">[1]대로근거!#REF!</definedName>
    <definedName name="__dia350">[1]대로근거!#REF!</definedName>
    <definedName name="__DOG1">#REF!</definedName>
    <definedName name="__DOG2">#REF!</definedName>
    <definedName name="__DOG3">#REF!</definedName>
    <definedName name="__DOG4">#REF!</definedName>
    <definedName name="__ee3">BlankMacro1</definedName>
    <definedName name="__GHH1">#REF!</definedName>
    <definedName name="__GHH2">#REF!</definedName>
    <definedName name="__HPP1">#REF!</definedName>
    <definedName name="__HSH1">#REF!</definedName>
    <definedName name="__HSH2">#REF!</definedName>
    <definedName name="__hun1">[7]Sheet1!#REF!</definedName>
    <definedName name="__hun2">[7]Sheet1!#REF!</definedName>
    <definedName name="__int3">#REF!</definedName>
    <definedName name="__IntlFixup" hidden="1">TRUE</definedName>
    <definedName name="__JEA1">#REF!</definedName>
    <definedName name="__jea11">#REF!</definedName>
    <definedName name="__JEA2">#REF!</definedName>
    <definedName name="__jea22">#REF!</definedName>
    <definedName name="__JH1">#REF!</definedName>
    <definedName name="__JH10">#REF!</definedName>
    <definedName name="__JH11">#REF!</definedName>
    <definedName name="__JH12">#REF!</definedName>
    <definedName name="__JH13">#REF!</definedName>
    <definedName name="__JH14">#REF!</definedName>
    <definedName name="__JH15">#REF!</definedName>
    <definedName name="__JH16">#REF!</definedName>
    <definedName name="__JH17">#REF!</definedName>
    <definedName name="__JH18">#REF!</definedName>
    <definedName name="__JH19">#REF!</definedName>
    <definedName name="__JH2">#REF!</definedName>
    <definedName name="__JH20">#REF!</definedName>
    <definedName name="__JH3">#REF!</definedName>
    <definedName name="__JH4">#REF!</definedName>
    <definedName name="__JH5">#REF!</definedName>
    <definedName name="__JH6">#REF!</definedName>
    <definedName name="__jh7">#REF!</definedName>
    <definedName name="__jh8">#REF!</definedName>
    <definedName name="__JH9">#REF!</definedName>
    <definedName name="__JK7">#REF!</definedName>
    <definedName name="__JK8">#REF!</definedName>
    <definedName name="__JL1">#REF!</definedName>
    <definedName name="__JL2">#REF!</definedName>
    <definedName name="__JS1">#REF!</definedName>
    <definedName name="__JS2">#REF!</definedName>
    <definedName name="__L1">'[8]U-TYPE(1)'!$F$10</definedName>
    <definedName name="__LAB5">#REF!</definedName>
    <definedName name="__LAN1">#REF!</definedName>
    <definedName name="__LAN10">#REF!</definedName>
    <definedName name="__LAN11">#REF!</definedName>
    <definedName name="__LAN12">#REF!</definedName>
    <definedName name="__LAN13">#REF!</definedName>
    <definedName name="__LAN14">#REF!</definedName>
    <definedName name="__LAN15">#REF!</definedName>
    <definedName name="__LAN16">#REF!</definedName>
    <definedName name="__LAN17">#REF!</definedName>
    <definedName name="__LAN18">#REF!</definedName>
    <definedName name="__LAN19">#REF!</definedName>
    <definedName name="__LAN2">#REF!</definedName>
    <definedName name="__LAN20">#REF!</definedName>
    <definedName name="__LAN3">#REF!</definedName>
    <definedName name="__LAN4">#REF!</definedName>
    <definedName name="__LAN5">#REF!</definedName>
    <definedName name="__LAN6">#REF!</definedName>
    <definedName name="__LAN7">#REF!</definedName>
    <definedName name="__LAN8">#REF!</definedName>
    <definedName name="__LAN9">#REF!</definedName>
    <definedName name="__LL1">[9]Sheet17!$C$2</definedName>
    <definedName name="__LL2">[9]Sheet17!$C$3</definedName>
    <definedName name="__LL3">[9]Sheet17!$C$4</definedName>
    <definedName name="__LL4">'[4]7.1유효폭'!#REF!</definedName>
    <definedName name="__LL6">#REF!</definedName>
    <definedName name="__LL7">#REF!</definedName>
    <definedName name="__LR1">[9]Sheet17!$F$2</definedName>
    <definedName name="__LR2">[9]Sheet17!$F$3</definedName>
    <definedName name="__LR3">[9]Sheet17!$F$4</definedName>
    <definedName name="__LS1">#REF!</definedName>
    <definedName name="__LS2">#REF!</definedName>
    <definedName name="__LS3">#REF!</definedName>
    <definedName name="__LS4">#REF!</definedName>
    <definedName name="__MaL1">#REF!</definedName>
    <definedName name="__MaL2">#REF!</definedName>
    <definedName name="__MBL1">'[5]TYPE-1'!$T$9</definedName>
    <definedName name="__NMB96">#REF!</definedName>
    <definedName name="__NP1">#REF!</definedName>
    <definedName name="__NP2">#REF!</definedName>
    <definedName name="__NS1">#REF!</definedName>
    <definedName name="__NS2">#REF!</definedName>
    <definedName name="__NS3">#REF!</definedName>
    <definedName name="__NS4">#REF!</definedName>
    <definedName name="__NSH1">#REF!</definedName>
    <definedName name="__NSH2">#REF!</definedName>
    <definedName name="__p1">#REF!</definedName>
    <definedName name="__pa1">#REF!</definedName>
    <definedName name="__pa2">#REF!</definedName>
    <definedName name="__PG1">#REF!</definedName>
    <definedName name="__PG2">#REF!</definedName>
    <definedName name="__PG3">#REF!</definedName>
    <definedName name="__PG4">#REF!</definedName>
    <definedName name="__PI48">#REF!</definedName>
    <definedName name="__PI60">#REF!</definedName>
    <definedName name="__pl1">#REF!</definedName>
    <definedName name="__PL2">#REF!</definedName>
    <definedName name="__PL3">#REF!</definedName>
    <definedName name="__PNO10">[9]INPUT!#REF!</definedName>
    <definedName name="__PNO3">[9]INPUT!#REF!</definedName>
    <definedName name="__PNO4">[9]INPUT!#REF!</definedName>
    <definedName name="__PNO5">[9]INPUT!#REF!</definedName>
    <definedName name="__PNO6">[9]INPUT!#REF!</definedName>
    <definedName name="__PNO7">[9]INPUT!#REF!</definedName>
    <definedName name="__PNO8">[9]INPUT!#REF!</definedName>
    <definedName name="__PNO9">[9]INPUT!#REF!</definedName>
    <definedName name="__prt2">#REF!</definedName>
    <definedName name="__PRT3">#REF!</definedName>
    <definedName name="__qs1">[7]Sheet1!#REF!</definedName>
    <definedName name="__qs12">[7]Sheet1!#REF!</definedName>
    <definedName name="__qs2">[7]Sheet1!#REF!</definedName>
    <definedName name="__qs22">[7]Sheet1!#REF!</definedName>
    <definedName name="__RD1">#REF!</definedName>
    <definedName name="__RD2">#REF!</definedName>
    <definedName name="__RD3">#REF!</definedName>
    <definedName name="__RD4">#REF!</definedName>
    <definedName name="__RD5">[10]교각계산!$K$86</definedName>
    <definedName name="__RD6">#REF!</definedName>
    <definedName name="__RD7">#REF!</definedName>
    <definedName name="__RL1">#REF!</definedName>
    <definedName name="__RL2">#REF!</definedName>
    <definedName name="__RL3">#REF!</definedName>
    <definedName name="__RL4">#REF!</definedName>
    <definedName name="__RL5">#REF!</definedName>
    <definedName name="__RL6">#REF!</definedName>
    <definedName name="__RL7">#REF!</definedName>
    <definedName name="__RO110">#REF!</definedName>
    <definedName name="__RO22">#REF!</definedName>
    <definedName name="__RO35">#REF!</definedName>
    <definedName name="__RO60">#REF!</definedName>
    <definedName name="__RO80">#REF!</definedName>
    <definedName name="__SA1">#REF!</definedName>
    <definedName name="__SBB1">#REF!</definedName>
    <definedName name="__SBB2">#REF!</definedName>
    <definedName name="__SBB3">#REF!</definedName>
    <definedName name="__SBB4">#REF!</definedName>
    <definedName name="__SBB5">#REF!</definedName>
    <definedName name="__SEL1">#N/A</definedName>
    <definedName name="__SH1">#REF!</definedName>
    <definedName name="__SH10">#REF!</definedName>
    <definedName name="__SH11">#REF!</definedName>
    <definedName name="__SH12">#REF!</definedName>
    <definedName name="__SH13">#REF!</definedName>
    <definedName name="__SH14">#REF!</definedName>
    <definedName name="__SH15">#REF!</definedName>
    <definedName name="__SH16">#REF!</definedName>
    <definedName name="__SH17">#REF!</definedName>
    <definedName name="__SH18">#REF!</definedName>
    <definedName name="__SH19">#REF!</definedName>
    <definedName name="__SH2">#REF!</definedName>
    <definedName name="__SH20">#REF!</definedName>
    <definedName name="__SH3">#REF!</definedName>
    <definedName name="__SH4">#REF!</definedName>
    <definedName name="__SH5">#REF!</definedName>
    <definedName name="__SH6">#REF!</definedName>
    <definedName name="__SH7">#REF!</definedName>
    <definedName name="__SH8">#REF!</definedName>
    <definedName name="__SH9">#REF!</definedName>
    <definedName name="__SHH1">#REF!</definedName>
    <definedName name="__SHH2">#REF!</definedName>
    <definedName name="__SHH3">#REF!</definedName>
    <definedName name="__SS1">#REF!</definedName>
    <definedName name="__SS2">#REF!</definedName>
    <definedName name="__TC1">#REF!</definedName>
    <definedName name="__TC2">#REF!</definedName>
    <definedName name="__Ted1">#REF!</definedName>
    <definedName name="__TON1">#REF!</definedName>
    <definedName name="__TON2">#REF!</definedName>
    <definedName name="__Ts1">#REF!</definedName>
    <definedName name="__TW1">#REF!</definedName>
    <definedName name="__TW2">#REF!</definedName>
    <definedName name="__Ty1">#REF!</definedName>
    <definedName name="__Ty2">#REF!</definedName>
    <definedName name="__wb1">#REF!</definedName>
    <definedName name="__wb2">#REF!</definedName>
    <definedName name="__wb3">#REF!</definedName>
    <definedName name="__WC1">#REF!</definedName>
    <definedName name="__WC2">#REF!</definedName>
    <definedName name="__wd1">[7]Sheet1!#REF!</definedName>
    <definedName name="__wd2">[7]Sheet1!#REF!</definedName>
    <definedName name="__WW2">#REF!</definedName>
    <definedName name="__WW6">#REF!</definedName>
    <definedName name="__XS1">[10]교각계산!$M$40</definedName>
    <definedName name="__XS2">#REF!</definedName>
    <definedName name="__XS3">#REF!</definedName>
    <definedName name="__xx1">#REF!</definedName>
    <definedName name="__xx10">#REF!</definedName>
    <definedName name="__xx2">#REF!</definedName>
    <definedName name="__xx3">#REF!</definedName>
    <definedName name="__xx4">#REF!</definedName>
    <definedName name="__xx5">#REF!</definedName>
    <definedName name="__xx6">#REF!</definedName>
    <definedName name="__xx7">#REF!</definedName>
    <definedName name="__xx8">#REF!</definedName>
    <definedName name="__xx9">#REF!</definedName>
    <definedName name="__YO1">#REF!</definedName>
    <definedName name="__zz1">[11]설계예산2!#REF!</definedName>
    <definedName name="_01">#REF!</definedName>
    <definedName name="_02">#REF!</definedName>
    <definedName name="_03">#REF!</definedName>
    <definedName name="_1">#N/A</definedName>
    <definedName name="_1._PANEL_BD.__LP___1">#REF!</definedName>
    <definedName name="_1_3_0Crite">#REF!</definedName>
    <definedName name="_10">#N/A</definedName>
    <definedName name="_10A_61">#N/A</definedName>
    <definedName name="_10A_62">#N/A</definedName>
    <definedName name="_10A_63">#N/A</definedName>
    <definedName name="_10A_64">#N/A</definedName>
    <definedName name="_10A_65">#N/A</definedName>
    <definedName name="_10A_66">#N/A</definedName>
    <definedName name="_10A_67">#N/A</definedName>
    <definedName name="_10A_68">#N/A</definedName>
    <definedName name="_10A_69">#N/A</definedName>
    <definedName name="_10A_70">#N/A</definedName>
    <definedName name="_10A_71">#N/A</definedName>
    <definedName name="_10A_72">#N/A</definedName>
    <definedName name="_10A_73">#N/A</definedName>
    <definedName name="_10A_74">#N/A</definedName>
    <definedName name="_10A_75">#N/A</definedName>
    <definedName name="_10A_76">#N/A</definedName>
    <definedName name="_10A_77">#N/A</definedName>
    <definedName name="_10A_78">#N/A</definedName>
    <definedName name="_10A_79">#N/A</definedName>
    <definedName name="_10A_80">#N/A</definedName>
    <definedName name="_10A_81">#N/A</definedName>
    <definedName name="_10A_82">#N/A</definedName>
    <definedName name="_10A_83">#N/A</definedName>
    <definedName name="_10A_84">#N/A</definedName>
    <definedName name="_10A_85">#N/A</definedName>
    <definedName name="_10A_86">#N/A</definedName>
    <definedName name="_10A_87">#N/A</definedName>
    <definedName name="_10A_88">#N/A</definedName>
    <definedName name="_10A_89">#N/A</definedName>
    <definedName name="_10A_90">#N/A</definedName>
    <definedName name="_10B_61">#N/A</definedName>
    <definedName name="_10B_62">#N/A</definedName>
    <definedName name="_10B_63">#N/A</definedName>
    <definedName name="_10B_64">#N/A</definedName>
    <definedName name="_10B_65">#N/A</definedName>
    <definedName name="_10B_66">#N/A</definedName>
    <definedName name="_10B_67">#N/A</definedName>
    <definedName name="_10B_68">#N/A</definedName>
    <definedName name="_10B_69">#N/A</definedName>
    <definedName name="_10B_70">#N/A</definedName>
    <definedName name="_10B_71">#N/A</definedName>
    <definedName name="_10B_72">#N/A</definedName>
    <definedName name="_10B_73">#N/A</definedName>
    <definedName name="_10B_74">#N/A</definedName>
    <definedName name="_10B_75">#N/A</definedName>
    <definedName name="_10B_76">#N/A</definedName>
    <definedName name="_10B_77">#N/A</definedName>
    <definedName name="_10B_78">#N/A</definedName>
    <definedName name="_10B_79">#N/A</definedName>
    <definedName name="_10B_80">#N/A</definedName>
    <definedName name="_10B_81">#N/A</definedName>
    <definedName name="_10B_82">#N/A</definedName>
    <definedName name="_10B_83">#N/A</definedName>
    <definedName name="_10B_84">#N/A</definedName>
    <definedName name="_10B_85">#N/A</definedName>
    <definedName name="_10B_86">#N/A</definedName>
    <definedName name="_10B_87">#N/A</definedName>
    <definedName name="_10B_88">#N/A</definedName>
    <definedName name="_10B_89">#N/A</definedName>
    <definedName name="_10B_90">#N/A</definedName>
    <definedName name="_10C_61">#N/A</definedName>
    <definedName name="_10C_62">#N/A</definedName>
    <definedName name="_10C_63">#N/A</definedName>
    <definedName name="_10C_64">#N/A</definedName>
    <definedName name="_10C_65">#N/A</definedName>
    <definedName name="_10C_66">#N/A</definedName>
    <definedName name="_10C_67">#N/A</definedName>
    <definedName name="_10C_68">#N/A</definedName>
    <definedName name="_10C_69">#N/A</definedName>
    <definedName name="_10C_70">#N/A</definedName>
    <definedName name="_10C_71">#N/A</definedName>
    <definedName name="_10C_72">#N/A</definedName>
    <definedName name="_10C_73">#N/A</definedName>
    <definedName name="_10C_74">#N/A</definedName>
    <definedName name="_10C_75">#N/A</definedName>
    <definedName name="_10C_76">#N/A</definedName>
    <definedName name="_10C_77">#N/A</definedName>
    <definedName name="_10C_78">#N/A</definedName>
    <definedName name="_10C_79">#N/A</definedName>
    <definedName name="_10C_80">#N/A</definedName>
    <definedName name="_10C_81">#N/A</definedName>
    <definedName name="_10C_82">#N/A</definedName>
    <definedName name="_10C_83">#N/A</definedName>
    <definedName name="_10C_84">#N/A</definedName>
    <definedName name="_10C_85">#N/A</definedName>
    <definedName name="_10C_86">#N/A</definedName>
    <definedName name="_10C_87">#N/A</definedName>
    <definedName name="_10C_88">#N/A</definedName>
    <definedName name="_10C_89">#N/A</definedName>
    <definedName name="_10C_90">#N/A</definedName>
    <definedName name="_10G__Extr">#REF!</definedName>
    <definedName name="_10q45_" hidden="1">{"'용역비'!$A$4:$C$8"}</definedName>
    <definedName name="_11">#N/A</definedName>
    <definedName name="_12">#N/A</definedName>
    <definedName name="_12_3__Criteria">#REF!</definedName>
    <definedName name="_12A_1">#N/A</definedName>
    <definedName name="_12A_10">#N/A</definedName>
    <definedName name="_12A_11">#N/A</definedName>
    <definedName name="_12A_12">#N/A</definedName>
    <definedName name="_12A_13">#N/A</definedName>
    <definedName name="_12A_14">#N/A</definedName>
    <definedName name="_12A_15">#N/A</definedName>
    <definedName name="_12A_16">#N/A</definedName>
    <definedName name="_12A_17">#N/A</definedName>
    <definedName name="_12A_18">#N/A</definedName>
    <definedName name="_12A_19">#N/A</definedName>
    <definedName name="_12A_2">#N/A</definedName>
    <definedName name="_12A_20">#N/A</definedName>
    <definedName name="_12A_21">#N/A</definedName>
    <definedName name="_12A_22">#N/A</definedName>
    <definedName name="_12A_23">#N/A</definedName>
    <definedName name="_12A_24">#N/A</definedName>
    <definedName name="_12A_25">#N/A</definedName>
    <definedName name="_12A_26">#N/A</definedName>
    <definedName name="_12A_27">#N/A</definedName>
    <definedName name="_12A_28">#N/A</definedName>
    <definedName name="_12A_29">#N/A</definedName>
    <definedName name="_12A_3">#N/A</definedName>
    <definedName name="_12A_30">#N/A</definedName>
    <definedName name="_12A_31">#N/A</definedName>
    <definedName name="_12A_32">#N/A</definedName>
    <definedName name="_12A_33">#N/A</definedName>
    <definedName name="_12A_34">#N/A</definedName>
    <definedName name="_12A_35">#N/A</definedName>
    <definedName name="_12A_36">#N/A</definedName>
    <definedName name="_12A_37">#N/A</definedName>
    <definedName name="_12A_38">#N/A</definedName>
    <definedName name="_12A_39">#N/A</definedName>
    <definedName name="_12A_4">#N/A</definedName>
    <definedName name="_12A_40">#N/A</definedName>
    <definedName name="_12A_41">#N/A</definedName>
    <definedName name="_12A_42">#N/A</definedName>
    <definedName name="_12A_43">#N/A</definedName>
    <definedName name="_12A_44">#N/A</definedName>
    <definedName name="_12A_45">#N/A</definedName>
    <definedName name="_12A_46">#N/A</definedName>
    <definedName name="_12A_47">#N/A</definedName>
    <definedName name="_12A_48">#N/A</definedName>
    <definedName name="_12A_49">#N/A</definedName>
    <definedName name="_12A_5">#N/A</definedName>
    <definedName name="_12A_50">#N/A</definedName>
    <definedName name="_12A_51">#N/A</definedName>
    <definedName name="_12A_52">#N/A</definedName>
    <definedName name="_12A_53">#N/A</definedName>
    <definedName name="_12A_54">#N/A</definedName>
    <definedName name="_12A_55">#N/A</definedName>
    <definedName name="_12A_56">#N/A</definedName>
    <definedName name="_12A_57">#N/A</definedName>
    <definedName name="_12A_58">#N/A</definedName>
    <definedName name="_12A_59">#N/A</definedName>
    <definedName name="_12A_6">#N/A</definedName>
    <definedName name="_12A_60">#N/A</definedName>
    <definedName name="_12A_61">#N/A</definedName>
    <definedName name="_12A_62">#N/A</definedName>
    <definedName name="_12A_63">#N/A</definedName>
    <definedName name="_12A_64">#N/A</definedName>
    <definedName name="_12A_65">#N/A</definedName>
    <definedName name="_12A_66">#N/A</definedName>
    <definedName name="_12A_67">#N/A</definedName>
    <definedName name="_12A_68">#N/A</definedName>
    <definedName name="_12A_69">#N/A</definedName>
    <definedName name="_12A_7">#N/A</definedName>
    <definedName name="_12A_70">#N/A</definedName>
    <definedName name="_12A_71">#N/A</definedName>
    <definedName name="_12A_72">#N/A</definedName>
    <definedName name="_12A_73">#N/A</definedName>
    <definedName name="_12A_74">#N/A</definedName>
    <definedName name="_12A_75">#N/A</definedName>
    <definedName name="_12A_76">#N/A</definedName>
    <definedName name="_12A_77">#N/A</definedName>
    <definedName name="_12A_78">#N/A</definedName>
    <definedName name="_12A_79">#N/A</definedName>
    <definedName name="_12A_8">#N/A</definedName>
    <definedName name="_12A_80">#N/A</definedName>
    <definedName name="_12A_81">#N/A</definedName>
    <definedName name="_12A_9">#N/A</definedName>
    <definedName name="_12B_1">#N/A</definedName>
    <definedName name="_12B_10">#N/A</definedName>
    <definedName name="_12B_11">#N/A</definedName>
    <definedName name="_12B_12">#N/A</definedName>
    <definedName name="_12B_13">#N/A</definedName>
    <definedName name="_12B_14">#N/A</definedName>
    <definedName name="_12B_15">#N/A</definedName>
    <definedName name="_12B_16">#N/A</definedName>
    <definedName name="_12B_17">#N/A</definedName>
    <definedName name="_12B_18">#N/A</definedName>
    <definedName name="_12B_19">#N/A</definedName>
    <definedName name="_12B_2">#N/A</definedName>
    <definedName name="_12B_20">#N/A</definedName>
    <definedName name="_12B_21">#N/A</definedName>
    <definedName name="_12B_22">#N/A</definedName>
    <definedName name="_12B_23">#N/A</definedName>
    <definedName name="_12B_24">#N/A</definedName>
    <definedName name="_12B_25">#N/A</definedName>
    <definedName name="_12B_26">#N/A</definedName>
    <definedName name="_12B_27">#N/A</definedName>
    <definedName name="_12B_28">#N/A</definedName>
    <definedName name="_12B_29">#N/A</definedName>
    <definedName name="_12B_3">#N/A</definedName>
    <definedName name="_12B_30">#N/A</definedName>
    <definedName name="_12B_31">#N/A</definedName>
    <definedName name="_12B_32">#N/A</definedName>
    <definedName name="_12B_33">#N/A</definedName>
    <definedName name="_12B_34">#N/A</definedName>
    <definedName name="_12B_35">#N/A</definedName>
    <definedName name="_12B_36">#N/A</definedName>
    <definedName name="_12B_37">#N/A</definedName>
    <definedName name="_12B_38">#N/A</definedName>
    <definedName name="_12B_39">#N/A</definedName>
    <definedName name="_12B_4">#N/A</definedName>
    <definedName name="_12B_40">#N/A</definedName>
    <definedName name="_12B_41">#N/A</definedName>
    <definedName name="_12B_42">#N/A</definedName>
    <definedName name="_12B_43">#N/A</definedName>
    <definedName name="_12B_44">#N/A</definedName>
    <definedName name="_12B_45">#N/A</definedName>
    <definedName name="_12B_46">#N/A</definedName>
    <definedName name="_12B_47">#N/A</definedName>
    <definedName name="_12B_48">#N/A</definedName>
    <definedName name="_12B_49">#N/A</definedName>
    <definedName name="_12B_5">#N/A</definedName>
    <definedName name="_12B_50">#N/A</definedName>
    <definedName name="_12B_51">#N/A</definedName>
    <definedName name="_12B_52">#N/A</definedName>
    <definedName name="_12B_53">#N/A</definedName>
    <definedName name="_12B_54">#N/A</definedName>
    <definedName name="_12B_55">#N/A</definedName>
    <definedName name="_12B_56">#N/A</definedName>
    <definedName name="_12B_57">#N/A</definedName>
    <definedName name="_12B_58">#N/A</definedName>
    <definedName name="_12B_59">#N/A</definedName>
    <definedName name="_12B_6">#N/A</definedName>
    <definedName name="_12B_60">#N/A</definedName>
    <definedName name="_12B_61">#N/A</definedName>
    <definedName name="_12B_62">#N/A</definedName>
    <definedName name="_12B_63">#N/A</definedName>
    <definedName name="_12B_64">#N/A</definedName>
    <definedName name="_12B_65">#N/A</definedName>
    <definedName name="_12B_66">#N/A</definedName>
    <definedName name="_12B_67">#N/A</definedName>
    <definedName name="_12B_68">#N/A</definedName>
    <definedName name="_12B_69">#N/A</definedName>
    <definedName name="_12B_7">#N/A</definedName>
    <definedName name="_12B_70">#N/A</definedName>
    <definedName name="_12B_71">#N/A</definedName>
    <definedName name="_12B_72">#N/A</definedName>
    <definedName name="_12B_73">#N/A</definedName>
    <definedName name="_12B_74">#N/A</definedName>
    <definedName name="_12B_75">#N/A</definedName>
    <definedName name="_12B_76">#N/A</definedName>
    <definedName name="_12B_77">#N/A</definedName>
    <definedName name="_12B_78">#N/A</definedName>
    <definedName name="_12B_79">#N/A</definedName>
    <definedName name="_12B_8">#N/A</definedName>
    <definedName name="_12B_80">#N/A</definedName>
    <definedName name="_12B_81">#N/A</definedName>
    <definedName name="_12B_9">#N/A</definedName>
    <definedName name="_12C_1">#N/A</definedName>
    <definedName name="_12C_10">#N/A</definedName>
    <definedName name="_12C_11">#N/A</definedName>
    <definedName name="_12C_12">#N/A</definedName>
    <definedName name="_12C_13">#N/A</definedName>
    <definedName name="_12C_14">#N/A</definedName>
    <definedName name="_12C_15">#N/A</definedName>
    <definedName name="_12C_16">#N/A</definedName>
    <definedName name="_12C_17">#N/A</definedName>
    <definedName name="_12C_18">#N/A</definedName>
    <definedName name="_12C_19">#N/A</definedName>
    <definedName name="_12C_2">#N/A</definedName>
    <definedName name="_12C_20">#N/A</definedName>
    <definedName name="_12C_21">#N/A</definedName>
    <definedName name="_12C_22">#N/A</definedName>
    <definedName name="_12C_23">#N/A</definedName>
    <definedName name="_12C_24">#N/A</definedName>
    <definedName name="_12C_25">#N/A</definedName>
    <definedName name="_12C_26">#N/A</definedName>
    <definedName name="_12C_27">#N/A</definedName>
    <definedName name="_12C_28">#N/A</definedName>
    <definedName name="_12C_29">#N/A</definedName>
    <definedName name="_12C_3">#N/A</definedName>
    <definedName name="_12C_30">#N/A</definedName>
    <definedName name="_12C_31">#N/A</definedName>
    <definedName name="_12C_32">#N/A</definedName>
    <definedName name="_12C_33">#N/A</definedName>
    <definedName name="_12C_34">#N/A</definedName>
    <definedName name="_12C_35">#N/A</definedName>
    <definedName name="_12C_36">#N/A</definedName>
    <definedName name="_12C_37">#N/A</definedName>
    <definedName name="_12C_38">#N/A</definedName>
    <definedName name="_12C_39">#N/A</definedName>
    <definedName name="_12C_4">#N/A</definedName>
    <definedName name="_12C_40">#N/A</definedName>
    <definedName name="_12C_41">#N/A</definedName>
    <definedName name="_12C_42">#N/A</definedName>
    <definedName name="_12C_43">#N/A</definedName>
    <definedName name="_12C_44">#N/A</definedName>
    <definedName name="_12C_45">#N/A</definedName>
    <definedName name="_12C_46">#N/A</definedName>
    <definedName name="_12C_47">#N/A</definedName>
    <definedName name="_12C_48">#N/A</definedName>
    <definedName name="_12C_49">#N/A</definedName>
    <definedName name="_12C_5">#N/A</definedName>
    <definedName name="_12C_50">#N/A</definedName>
    <definedName name="_12C_51">#N/A</definedName>
    <definedName name="_12C_52">#N/A</definedName>
    <definedName name="_12C_53">#N/A</definedName>
    <definedName name="_12C_54">#N/A</definedName>
    <definedName name="_12C_55">#N/A</definedName>
    <definedName name="_12C_56">#N/A</definedName>
    <definedName name="_12C_57">#N/A</definedName>
    <definedName name="_12C_58">#N/A</definedName>
    <definedName name="_12C_59">#N/A</definedName>
    <definedName name="_12C_6">#N/A</definedName>
    <definedName name="_12C_60">#N/A</definedName>
    <definedName name="_12C_61">#N/A</definedName>
    <definedName name="_12C_62">#N/A</definedName>
    <definedName name="_12C_63">#N/A</definedName>
    <definedName name="_12C_64">#N/A</definedName>
    <definedName name="_12C_65">#N/A</definedName>
    <definedName name="_12C_66">#N/A</definedName>
    <definedName name="_12C_67">#N/A</definedName>
    <definedName name="_12C_68">#N/A</definedName>
    <definedName name="_12C_69">#N/A</definedName>
    <definedName name="_12C_7">#N/A</definedName>
    <definedName name="_12C_70">#N/A</definedName>
    <definedName name="_12C_71">#N/A</definedName>
    <definedName name="_12C_72">#N/A</definedName>
    <definedName name="_12C_73">#N/A</definedName>
    <definedName name="_12C_74">#N/A</definedName>
    <definedName name="_12C_75">#N/A</definedName>
    <definedName name="_12C_76">#N/A</definedName>
    <definedName name="_12C_77">#N/A</definedName>
    <definedName name="_12C_78">#N/A</definedName>
    <definedName name="_12C_79">#N/A</definedName>
    <definedName name="_12C_8">#N/A</definedName>
    <definedName name="_12C_80">#N/A</definedName>
    <definedName name="_12C_81">#N/A</definedName>
    <definedName name="_12C_9">#N/A</definedName>
    <definedName name="_12G__Extract">#REF!</definedName>
    <definedName name="_12G_0Extract">#REF!</definedName>
    <definedName name="_13">#N/A</definedName>
    <definedName name="_13p1_">#REF!</definedName>
    <definedName name="_14">#N/A</definedName>
    <definedName name="_14A_1">#N/A</definedName>
    <definedName name="_14A_10">#N/A</definedName>
    <definedName name="_14A_11">#N/A</definedName>
    <definedName name="_14A_12">#N/A</definedName>
    <definedName name="_14A_13">#N/A</definedName>
    <definedName name="_14A_14">#N/A</definedName>
    <definedName name="_14A_15">#N/A</definedName>
    <definedName name="_14A_16">#N/A</definedName>
    <definedName name="_14A_17">#N/A</definedName>
    <definedName name="_14A_18">#N/A</definedName>
    <definedName name="_14A_19">#N/A</definedName>
    <definedName name="_14A_2">#N/A</definedName>
    <definedName name="_14A_20">#N/A</definedName>
    <definedName name="_14A_21">#N/A</definedName>
    <definedName name="_14A_22">#N/A</definedName>
    <definedName name="_14A_23">#N/A</definedName>
    <definedName name="_14A_24">#N/A</definedName>
    <definedName name="_14A_25">#N/A</definedName>
    <definedName name="_14A_26">#N/A</definedName>
    <definedName name="_14A_27">#N/A</definedName>
    <definedName name="_14A_28">#N/A</definedName>
    <definedName name="_14A_29">#N/A</definedName>
    <definedName name="_14A_3">#N/A</definedName>
    <definedName name="_14A_30">#N/A</definedName>
    <definedName name="_14A_4">#N/A</definedName>
    <definedName name="_14A_5">#N/A</definedName>
    <definedName name="_14A_6">#N/A</definedName>
    <definedName name="_14A_7">#N/A</definedName>
    <definedName name="_14A_8">#N/A</definedName>
    <definedName name="_14A_9">#N/A</definedName>
    <definedName name="_14B_1">#N/A</definedName>
    <definedName name="_14B_10">#N/A</definedName>
    <definedName name="_14B_11">#N/A</definedName>
    <definedName name="_14B_12">#N/A</definedName>
    <definedName name="_14B_13">#N/A</definedName>
    <definedName name="_14B_14">#N/A</definedName>
    <definedName name="_14B_15">#N/A</definedName>
    <definedName name="_14B_16">#N/A</definedName>
    <definedName name="_14B_17">#N/A</definedName>
    <definedName name="_14B_18">#N/A</definedName>
    <definedName name="_14B_19">#N/A</definedName>
    <definedName name="_14B_2">#N/A</definedName>
    <definedName name="_14B_20">#N/A</definedName>
    <definedName name="_14B_21">#N/A</definedName>
    <definedName name="_14B_22">#N/A</definedName>
    <definedName name="_14B_23">#N/A</definedName>
    <definedName name="_14B_24">#N/A</definedName>
    <definedName name="_14B_25">#N/A</definedName>
    <definedName name="_14B_26">#N/A</definedName>
    <definedName name="_14B_27">#N/A</definedName>
    <definedName name="_14B_28">#N/A</definedName>
    <definedName name="_14B_29">#N/A</definedName>
    <definedName name="_14B_3">#N/A</definedName>
    <definedName name="_14B_30">#N/A</definedName>
    <definedName name="_14B_4">#N/A</definedName>
    <definedName name="_14B_5">#N/A</definedName>
    <definedName name="_14B_6">#N/A</definedName>
    <definedName name="_14B_7">#N/A</definedName>
    <definedName name="_14B_8">#N/A</definedName>
    <definedName name="_14B_9">#N/A</definedName>
    <definedName name="_14C_1">#N/A</definedName>
    <definedName name="_14C_10">#N/A</definedName>
    <definedName name="_14C_11">#N/A</definedName>
    <definedName name="_14C_12">#N/A</definedName>
    <definedName name="_14C_13">#N/A</definedName>
    <definedName name="_14C_14">#N/A</definedName>
    <definedName name="_14C_15">#N/A</definedName>
    <definedName name="_14C_16">#N/A</definedName>
    <definedName name="_14C_17">#N/A</definedName>
    <definedName name="_14C_18">#N/A</definedName>
    <definedName name="_14C_19">#N/A</definedName>
    <definedName name="_14C_2">#N/A</definedName>
    <definedName name="_14C_20">#N/A</definedName>
    <definedName name="_14C_21">#N/A</definedName>
    <definedName name="_14C_22">#N/A</definedName>
    <definedName name="_14C_23">#N/A</definedName>
    <definedName name="_14C_24">#N/A</definedName>
    <definedName name="_14C_25">#N/A</definedName>
    <definedName name="_14C_26">#N/A</definedName>
    <definedName name="_14C_27">#N/A</definedName>
    <definedName name="_14C_28">#N/A</definedName>
    <definedName name="_14C_29">#N/A</definedName>
    <definedName name="_14C_3">#N/A</definedName>
    <definedName name="_14C_30">#N/A</definedName>
    <definedName name="_14C_4">#N/A</definedName>
    <definedName name="_14C_5">#N/A</definedName>
    <definedName name="_14C_6">#N/A</definedName>
    <definedName name="_14C_7">#N/A</definedName>
    <definedName name="_14C_8">#N/A</definedName>
    <definedName name="_14C_9">#N/A</definedName>
    <definedName name="_14G__Extr">#REF!</definedName>
    <definedName name="_15">#N/A</definedName>
    <definedName name="_15A">[12]금액내역서!$D$3:$D$10</definedName>
    <definedName name="_15A_1">#N/A</definedName>
    <definedName name="_15A_10">#N/A</definedName>
    <definedName name="_15A_11">#N/A</definedName>
    <definedName name="_15A_12">#N/A</definedName>
    <definedName name="_15A_13">#N/A</definedName>
    <definedName name="_15A_14">#N/A</definedName>
    <definedName name="_15A_15">#N/A</definedName>
    <definedName name="_15A_16">#N/A</definedName>
    <definedName name="_15A_17">#N/A</definedName>
    <definedName name="_15A_18">#N/A</definedName>
    <definedName name="_15A_19">#N/A</definedName>
    <definedName name="_15A_2">#N/A</definedName>
    <definedName name="_15A_20">#N/A</definedName>
    <definedName name="_15A_21">#N/A</definedName>
    <definedName name="_15A_22">#N/A</definedName>
    <definedName name="_15A_23">#N/A</definedName>
    <definedName name="_15A_24">#N/A</definedName>
    <definedName name="_15A_25">#N/A</definedName>
    <definedName name="_15A_26">#N/A</definedName>
    <definedName name="_15A_27">#N/A</definedName>
    <definedName name="_15A_28">#N/A</definedName>
    <definedName name="_15A_29">#N/A</definedName>
    <definedName name="_15A_3">#N/A</definedName>
    <definedName name="_15A_30">#N/A</definedName>
    <definedName name="_15A_31">#N/A</definedName>
    <definedName name="_15A_32">#N/A</definedName>
    <definedName name="_15A_33">#N/A</definedName>
    <definedName name="_15A_34">#N/A</definedName>
    <definedName name="_15A_35">#N/A</definedName>
    <definedName name="_15A_36">#N/A</definedName>
    <definedName name="_15A_37">#N/A</definedName>
    <definedName name="_15A_38">#N/A</definedName>
    <definedName name="_15A_39">#N/A</definedName>
    <definedName name="_15A_4">#N/A</definedName>
    <definedName name="_15A_40">#N/A</definedName>
    <definedName name="_15A_41">#N/A</definedName>
    <definedName name="_15A_42">#N/A</definedName>
    <definedName name="_15A_43">#N/A</definedName>
    <definedName name="_15A_44">#N/A</definedName>
    <definedName name="_15A_45">#N/A</definedName>
    <definedName name="_15A_46">#N/A</definedName>
    <definedName name="_15A_47">#N/A</definedName>
    <definedName name="_15A_48">#N/A</definedName>
    <definedName name="_15A_49">#N/A</definedName>
    <definedName name="_15A_5">#N/A</definedName>
    <definedName name="_15A_50">#N/A</definedName>
    <definedName name="_15A_51">#N/A</definedName>
    <definedName name="_15A_52">#N/A</definedName>
    <definedName name="_15A_53">#N/A</definedName>
    <definedName name="_15A_54">#N/A</definedName>
    <definedName name="_15A_55">#N/A</definedName>
    <definedName name="_15A_56">#N/A</definedName>
    <definedName name="_15A_57">#N/A</definedName>
    <definedName name="_15A_58">#N/A</definedName>
    <definedName name="_15A_59">#N/A</definedName>
    <definedName name="_15A_6">#N/A</definedName>
    <definedName name="_15A_60">#N/A</definedName>
    <definedName name="_15A_61">#N/A</definedName>
    <definedName name="_15A_62">#N/A</definedName>
    <definedName name="_15A_63">#N/A</definedName>
    <definedName name="_15A_64">#N/A</definedName>
    <definedName name="_15A_65">#N/A</definedName>
    <definedName name="_15A_66">#N/A</definedName>
    <definedName name="_15A_67">#N/A</definedName>
    <definedName name="_15A_68">#N/A</definedName>
    <definedName name="_15A_69">#N/A</definedName>
    <definedName name="_15A_7">#N/A</definedName>
    <definedName name="_15A_70">#N/A</definedName>
    <definedName name="_15A_71">#N/A</definedName>
    <definedName name="_15A_72">#N/A</definedName>
    <definedName name="_15A_73">#N/A</definedName>
    <definedName name="_15A_74">#N/A</definedName>
    <definedName name="_15A_75">#N/A</definedName>
    <definedName name="_15A_76">#N/A</definedName>
    <definedName name="_15A_77">#N/A</definedName>
    <definedName name="_15A_78">#N/A</definedName>
    <definedName name="_15A_79">#N/A</definedName>
    <definedName name="_15A_8">#N/A</definedName>
    <definedName name="_15A_80">#N/A</definedName>
    <definedName name="_15A_81">#N/A</definedName>
    <definedName name="_15A_82">#N/A</definedName>
    <definedName name="_15A_83">#N/A</definedName>
    <definedName name="_15A_84">#N/A</definedName>
    <definedName name="_15A_85">#N/A</definedName>
    <definedName name="_15A_86">#N/A</definedName>
    <definedName name="_15A_87">#N/A</definedName>
    <definedName name="_15A_88">#N/A</definedName>
    <definedName name="_15A_89">#N/A</definedName>
    <definedName name="_15A_9">#N/A</definedName>
    <definedName name="_15A_90">#N/A</definedName>
    <definedName name="_15B_1">#N/A</definedName>
    <definedName name="_15B_10">#N/A</definedName>
    <definedName name="_15B_11">#N/A</definedName>
    <definedName name="_15B_12">#N/A</definedName>
    <definedName name="_15B_13">#N/A</definedName>
    <definedName name="_15B_14">#N/A</definedName>
    <definedName name="_15B_15">#N/A</definedName>
    <definedName name="_15B_16">#N/A</definedName>
    <definedName name="_15B_17">#N/A</definedName>
    <definedName name="_15B_18">#N/A</definedName>
    <definedName name="_15B_19">#N/A</definedName>
    <definedName name="_15B_2">#N/A</definedName>
    <definedName name="_15B_20">#N/A</definedName>
    <definedName name="_15B_21">#N/A</definedName>
    <definedName name="_15B_22">#N/A</definedName>
    <definedName name="_15B_23">#N/A</definedName>
    <definedName name="_15B_24">#N/A</definedName>
    <definedName name="_15B_25">#N/A</definedName>
    <definedName name="_15B_26">#N/A</definedName>
    <definedName name="_15B_27">#N/A</definedName>
    <definedName name="_15B_28">#N/A</definedName>
    <definedName name="_15B_29">#N/A</definedName>
    <definedName name="_15B_3">#N/A</definedName>
    <definedName name="_15B_30">#N/A</definedName>
    <definedName name="_15B_31">#N/A</definedName>
    <definedName name="_15B_32">#N/A</definedName>
    <definedName name="_15B_33">#N/A</definedName>
    <definedName name="_15B_34">#N/A</definedName>
    <definedName name="_15B_35">#N/A</definedName>
    <definedName name="_15B_36">#N/A</definedName>
    <definedName name="_15B_37">#N/A</definedName>
    <definedName name="_15B_38">#N/A</definedName>
    <definedName name="_15B_39">#N/A</definedName>
    <definedName name="_15B_4">#N/A</definedName>
    <definedName name="_15B_40">#N/A</definedName>
    <definedName name="_15B_41">#N/A</definedName>
    <definedName name="_15B_42">#N/A</definedName>
    <definedName name="_15B_43">#N/A</definedName>
    <definedName name="_15B_44">#N/A</definedName>
    <definedName name="_15B_45">#N/A</definedName>
    <definedName name="_15B_46">#N/A</definedName>
    <definedName name="_15B_47">#N/A</definedName>
    <definedName name="_15B_48">#N/A</definedName>
    <definedName name="_15B_49">#N/A</definedName>
    <definedName name="_15B_5">#N/A</definedName>
    <definedName name="_15B_50">#N/A</definedName>
    <definedName name="_15B_51">#N/A</definedName>
    <definedName name="_15B_52">#N/A</definedName>
    <definedName name="_15B_53">#N/A</definedName>
    <definedName name="_15B_54">#N/A</definedName>
    <definedName name="_15B_55">#N/A</definedName>
    <definedName name="_15B_56">#N/A</definedName>
    <definedName name="_15B_57">#N/A</definedName>
    <definedName name="_15B_58">#N/A</definedName>
    <definedName name="_15B_59">#N/A</definedName>
    <definedName name="_15B_6">#N/A</definedName>
    <definedName name="_15B_60">#N/A</definedName>
    <definedName name="_15B_61">#N/A</definedName>
    <definedName name="_15B_62">#N/A</definedName>
    <definedName name="_15B_63">#N/A</definedName>
    <definedName name="_15B_64">#N/A</definedName>
    <definedName name="_15B_65">#N/A</definedName>
    <definedName name="_15B_66">#N/A</definedName>
    <definedName name="_15B_67">#N/A</definedName>
    <definedName name="_15B_68">#N/A</definedName>
    <definedName name="_15B_69">#N/A</definedName>
    <definedName name="_15B_7">#N/A</definedName>
    <definedName name="_15B_70">#N/A</definedName>
    <definedName name="_15B_71">#N/A</definedName>
    <definedName name="_15B_72">#N/A</definedName>
    <definedName name="_15B_73">#N/A</definedName>
    <definedName name="_15B_74">#N/A</definedName>
    <definedName name="_15B_75">#N/A</definedName>
    <definedName name="_15B_76">#N/A</definedName>
    <definedName name="_15B_77">#N/A</definedName>
    <definedName name="_15B_78">#N/A</definedName>
    <definedName name="_15B_79">#N/A</definedName>
    <definedName name="_15B_8">#N/A</definedName>
    <definedName name="_15B_80">#N/A</definedName>
    <definedName name="_15B_81">#N/A</definedName>
    <definedName name="_15B_82">#N/A</definedName>
    <definedName name="_15B_83">#N/A</definedName>
    <definedName name="_15B_84">#N/A</definedName>
    <definedName name="_15B_85">#N/A</definedName>
    <definedName name="_15B_86">#N/A</definedName>
    <definedName name="_15B_87">#N/A</definedName>
    <definedName name="_15B_88">#N/A</definedName>
    <definedName name="_15B_89">#N/A</definedName>
    <definedName name="_15B_9">#N/A</definedName>
    <definedName name="_15B_90">#N/A</definedName>
    <definedName name="_15C_1">#N/A</definedName>
    <definedName name="_15C_10">#N/A</definedName>
    <definedName name="_15C_11">#N/A</definedName>
    <definedName name="_15C_12">#N/A</definedName>
    <definedName name="_15C_13">#N/A</definedName>
    <definedName name="_15C_14">#N/A</definedName>
    <definedName name="_15C_15">#N/A</definedName>
    <definedName name="_15C_16">#N/A</definedName>
    <definedName name="_15C_17">#N/A</definedName>
    <definedName name="_15C_18">#N/A</definedName>
    <definedName name="_15C_19">#N/A</definedName>
    <definedName name="_15C_2">#N/A</definedName>
    <definedName name="_15C_20">#N/A</definedName>
    <definedName name="_15C_21">#N/A</definedName>
    <definedName name="_15C_22">#N/A</definedName>
    <definedName name="_15C_23">#N/A</definedName>
    <definedName name="_15C_24">#N/A</definedName>
    <definedName name="_15C_25">#N/A</definedName>
    <definedName name="_15C_26">#N/A</definedName>
    <definedName name="_15C_27">#N/A</definedName>
    <definedName name="_15C_28">#N/A</definedName>
    <definedName name="_15C_29">#N/A</definedName>
    <definedName name="_15C_3">#N/A</definedName>
    <definedName name="_15C_30">#N/A</definedName>
    <definedName name="_15C_31">#N/A</definedName>
    <definedName name="_15C_32">#N/A</definedName>
    <definedName name="_15C_33">#N/A</definedName>
    <definedName name="_15C_34">#N/A</definedName>
    <definedName name="_15C_35">#N/A</definedName>
    <definedName name="_15C_36">#N/A</definedName>
    <definedName name="_15C_37">#N/A</definedName>
    <definedName name="_15C_38">#N/A</definedName>
    <definedName name="_15C_39">#N/A</definedName>
    <definedName name="_15C_4">#N/A</definedName>
    <definedName name="_15C_40">#N/A</definedName>
    <definedName name="_15C_41">#N/A</definedName>
    <definedName name="_15C_42">#N/A</definedName>
    <definedName name="_15C_43">#N/A</definedName>
    <definedName name="_15C_44">#N/A</definedName>
    <definedName name="_15C_45">#N/A</definedName>
    <definedName name="_15C_46">#N/A</definedName>
    <definedName name="_15C_47">#N/A</definedName>
    <definedName name="_15C_48">#N/A</definedName>
    <definedName name="_15C_49">#N/A</definedName>
    <definedName name="_15C_5">#N/A</definedName>
    <definedName name="_15C_50">#N/A</definedName>
    <definedName name="_15C_51">#N/A</definedName>
    <definedName name="_15C_52">#N/A</definedName>
    <definedName name="_15C_53">#N/A</definedName>
    <definedName name="_15C_54">#N/A</definedName>
    <definedName name="_15C_55">#N/A</definedName>
    <definedName name="_15C_56">#N/A</definedName>
    <definedName name="_15C_57">#N/A</definedName>
    <definedName name="_15C_58">#N/A</definedName>
    <definedName name="_15C_59">#N/A</definedName>
    <definedName name="_15C_6">#N/A</definedName>
    <definedName name="_15C_60">#N/A</definedName>
    <definedName name="_15C_61">#N/A</definedName>
    <definedName name="_15C_62">#N/A</definedName>
    <definedName name="_15C_63">#N/A</definedName>
    <definedName name="_15C_64">#N/A</definedName>
    <definedName name="_15C_65">#N/A</definedName>
    <definedName name="_15C_66">#N/A</definedName>
    <definedName name="_15C_67">#N/A</definedName>
    <definedName name="_15C_68">#N/A</definedName>
    <definedName name="_15C_69">#N/A</definedName>
    <definedName name="_15C_7">#N/A</definedName>
    <definedName name="_15C_70">#N/A</definedName>
    <definedName name="_15C_71">#N/A</definedName>
    <definedName name="_15C_72">#N/A</definedName>
    <definedName name="_15C_73">#N/A</definedName>
    <definedName name="_15C_74">#N/A</definedName>
    <definedName name="_15C_75">#N/A</definedName>
    <definedName name="_15C_76">#N/A</definedName>
    <definedName name="_15C_77">#N/A</definedName>
    <definedName name="_15C_78">#N/A</definedName>
    <definedName name="_15C_79">#N/A</definedName>
    <definedName name="_15C_8">#N/A</definedName>
    <definedName name="_15C_80">#N/A</definedName>
    <definedName name="_15C_81">#N/A</definedName>
    <definedName name="_15C_82">#N/A</definedName>
    <definedName name="_15C_83">#N/A</definedName>
    <definedName name="_15C_84">#N/A</definedName>
    <definedName name="_15C_85">#N/A</definedName>
    <definedName name="_15C_86">#N/A</definedName>
    <definedName name="_15C_87">#N/A</definedName>
    <definedName name="_15C_88">#N/A</definedName>
    <definedName name="_15C_89">#N/A</definedName>
    <definedName name="_15C_9">#N/A</definedName>
    <definedName name="_15C_90">#N/A</definedName>
    <definedName name="_16">#N/A</definedName>
    <definedName name="_16A_10">#REF!</definedName>
    <definedName name="_16A_11">#REF!</definedName>
    <definedName name="_16A_12">#REF!</definedName>
    <definedName name="_16A_13">#REF!</definedName>
    <definedName name="_16A_14">#REF!</definedName>
    <definedName name="_16A_15">#REF!</definedName>
    <definedName name="_16A_8">#REF!</definedName>
    <definedName name="_16A_9">#REF!</definedName>
    <definedName name="_16B_10">#REF!</definedName>
    <definedName name="_16B_11">#REF!</definedName>
    <definedName name="_16B_12">#REF!</definedName>
    <definedName name="_16B_13">#REF!</definedName>
    <definedName name="_16B_14">#REF!</definedName>
    <definedName name="_16B_15">#REF!</definedName>
    <definedName name="_16B_8">#REF!</definedName>
    <definedName name="_16B_9">#REF!</definedName>
    <definedName name="_16C_10">#REF!</definedName>
    <definedName name="_16C_11">#REF!</definedName>
    <definedName name="_16C_12">#REF!</definedName>
    <definedName name="_16C_13">#REF!</definedName>
    <definedName name="_16C_14">#REF!</definedName>
    <definedName name="_16C_15">#REF!</definedName>
    <definedName name="_16C_8">#REF!</definedName>
    <definedName name="_16C_9">#REF!</definedName>
    <definedName name="_16G__Extract">#REF!</definedName>
    <definedName name="_17">#N/A</definedName>
    <definedName name="_17A_1">#N/A</definedName>
    <definedName name="_17A_10">#N/A</definedName>
    <definedName name="_17A_11">#N/A</definedName>
    <definedName name="_17A_12">#N/A</definedName>
    <definedName name="_17A_13">#N/A</definedName>
    <definedName name="_17A_14">#N/A</definedName>
    <definedName name="_17A_15">#N/A</definedName>
    <definedName name="_17A_2">#N/A</definedName>
    <definedName name="_17A_3">#N/A</definedName>
    <definedName name="_17A_4">#N/A</definedName>
    <definedName name="_17A_5">#N/A</definedName>
    <definedName name="_17A_6">#N/A</definedName>
    <definedName name="_17A_7">#N/A</definedName>
    <definedName name="_17A_8">#N/A</definedName>
    <definedName name="_17A_9">#N/A</definedName>
    <definedName name="_17B_1">#N/A</definedName>
    <definedName name="_17B_10">#N/A</definedName>
    <definedName name="_17B_11">#N/A</definedName>
    <definedName name="_17B_12">#N/A</definedName>
    <definedName name="_17B_13">#N/A</definedName>
    <definedName name="_17B_14">#N/A</definedName>
    <definedName name="_17B_15">#N/A</definedName>
    <definedName name="_17B_2">#N/A</definedName>
    <definedName name="_17B_3">#N/A</definedName>
    <definedName name="_17B_4">#N/A</definedName>
    <definedName name="_17B_5">#N/A</definedName>
    <definedName name="_17B_6">#N/A</definedName>
    <definedName name="_17B_7">#N/A</definedName>
    <definedName name="_17B_8">#N/A</definedName>
    <definedName name="_17B_9">#N/A</definedName>
    <definedName name="_17C_1">#N/A</definedName>
    <definedName name="_17C_10">#N/A</definedName>
    <definedName name="_17C_11">#N/A</definedName>
    <definedName name="_17C_12">#N/A</definedName>
    <definedName name="_17C_13">#N/A</definedName>
    <definedName name="_17C_14">#N/A</definedName>
    <definedName name="_17C_15">#N/A</definedName>
    <definedName name="_17C_2">#N/A</definedName>
    <definedName name="_17C_3">#N/A</definedName>
    <definedName name="_17C_4">#N/A</definedName>
    <definedName name="_17C_5">#N/A</definedName>
    <definedName name="_17C_6">#N/A</definedName>
    <definedName name="_17C_7">#N/A</definedName>
    <definedName name="_17C_8">#N/A</definedName>
    <definedName name="_17C_9">#N/A</definedName>
    <definedName name="_17t3_">#REF!</definedName>
    <definedName name="_18">#N/A</definedName>
    <definedName name="_18A_1">#N/A</definedName>
    <definedName name="_18A_10">#N/A</definedName>
    <definedName name="_18A_11">#N/A</definedName>
    <definedName name="_18A_12">#N/A</definedName>
    <definedName name="_18A_13">#N/A</definedName>
    <definedName name="_18A_14">#N/A</definedName>
    <definedName name="_18A_15">#N/A</definedName>
    <definedName name="_18A_2">#N/A</definedName>
    <definedName name="_18A_3">#N/A</definedName>
    <definedName name="_18A_4">#N/A</definedName>
    <definedName name="_18A_5">#N/A</definedName>
    <definedName name="_18A_6">#N/A</definedName>
    <definedName name="_18A_7">#N/A</definedName>
    <definedName name="_18A_8">#N/A</definedName>
    <definedName name="_18A_9">#N/A</definedName>
    <definedName name="_18B_1">#N/A</definedName>
    <definedName name="_18B_10">#N/A</definedName>
    <definedName name="_18B_11">#N/A</definedName>
    <definedName name="_18B_12">#N/A</definedName>
    <definedName name="_18B_13">#N/A</definedName>
    <definedName name="_18B_14">#N/A</definedName>
    <definedName name="_18B_15">#N/A</definedName>
    <definedName name="_18B_2">#N/A</definedName>
    <definedName name="_18B_3">#N/A</definedName>
    <definedName name="_18B_4">#N/A</definedName>
    <definedName name="_18B_5">#N/A</definedName>
    <definedName name="_18B_6">#N/A</definedName>
    <definedName name="_18B_7">#N/A</definedName>
    <definedName name="_18B_8">#N/A</definedName>
    <definedName name="_18B_9">#N/A</definedName>
    <definedName name="_18C_1">#N/A</definedName>
    <definedName name="_18C_10">#N/A</definedName>
    <definedName name="_18C_11">#N/A</definedName>
    <definedName name="_18C_12">#N/A</definedName>
    <definedName name="_18C_13">#N/A</definedName>
    <definedName name="_18C_14">#N/A</definedName>
    <definedName name="_18C_15">#N/A</definedName>
    <definedName name="_18C_2">#N/A</definedName>
    <definedName name="_18C_3">#N/A</definedName>
    <definedName name="_18C_4">#N/A</definedName>
    <definedName name="_18C_5">#N/A</definedName>
    <definedName name="_18C_6">#N/A</definedName>
    <definedName name="_18C_7">#N/A</definedName>
    <definedName name="_18C_8">#N/A</definedName>
    <definedName name="_18C_9">#N/A</definedName>
    <definedName name="_18T4_">#REF!</definedName>
    <definedName name="_19">#N/A</definedName>
    <definedName name="_1t3_">#REF!</definedName>
    <definedName name="_1공장">#REF!</definedName>
    <definedName name="_2">#N/A</definedName>
    <definedName name="_2_3_0Crite">#REF!</definedName>
    <definedName name="_2_3_0Criteria">#REF!</definedName>
    <definedName name="_20">#N/A</definedName>
    <definedName name="_21">#N/A</definedName>
    <definedName name="_22">#N/A</definedName>
    <definedName name="_23">#N/A</definedName>
    <definedName name="_24">#N/A</definedName>
    <definedName name="_25">#N/A</definedName>
    <definedName name="_26">#N/A</definedName>
    <definedName name="_27">#N/A</definedName>
    <definedName name="_270_섬유">#REF!</definedName>
    <definedName name="_270_일반">#REF!</definedName>
    <definedName name="_28">#N/A</definedName>
    <definedName name="_29">#N/A</definedName>
    <definedName name="_2T4_">#REF!</definedName>
    <definedName name="_2공장">#REF!</definedName>
    <definedName name="_3">#N/A</definedName>
    <definedName name="_3_3__Crite">#REF!</definedName>
    <definedName name="_3_3_0Crite">#REF!</definedName>
    <definedName name="_3_3_0Criteria">#REF!</definedName>
    <definedName name="_30">#N/A</definedName>
    <definedName name="_31">#N/A</definedName>
    <definedName name="_32">#N/A</definedName>
    <definedName name="_33">#N/A</definedName>
    <definedName name="_34">#N/A</definedName>
    <definedName name="_35">#N/A</definedName>
    <definedName name="_36">#N/A</definedName>
    <definedName name="_37">#N/A</definedName>
    <definedName name="_38">#N/A</definedName>
    <definedName name="_39">#N/A</definedName>
    <definedName name="_3공장">#REF!</definedName>
    <definedName name="_4">#N/A</definedName>
    <definedName name="_4_3__Criteria">#REF!</definedName>
    <definedName name="_4_3_0Criteria">#REF!</definedName>
    <definedName name="_40">#N/A</definedName>
    <definedName name="_41">#N/A</definedName>
    <definedName name="_42">#N/A</definedName>
    <definedName name="_43">#N/A</definedName>
    <definedName name="_44">#N/A</definedName>
    <definedName name="_45">#N/A</definedName>
    <definedName name="_46">#N/A</definedName>
    <definedName name="_47">#N/A</definedName>
    <definedName name="_48">#N/A</definedName>
    <definedName name="_49">#N/A</definedName>
    <definedName name="_4q45_" hidden="1">{"'용역비'!$A$4:$C$8"}</definedName>
    <definedName name="_5">#N/A</definedName>
    <definedName name="_50">#N/A</definedName>
    <definedName name="_50억이상">#REF!</definedName>
    <definedName name="_51">#N/A</definedName>
    <definedName name="_52">#N/A</definedName>
    <definedName name="_53">#N/A</definedName>
    <definedName name="_54">#N/A</definedName>
    <definedName name="_55">#N/A</definedName>
    <definedName name="_56">#N/A</definedName>
    <definedName name="_57">#N/A</definedName>
    <definedName name="_58">#N/A</definedName>
    <definedName name="_59">#N/A</definedName>
    <definedName name="_5G_0Extr">#REF!</definedName>
    <definedName name="_5억원미만">#REF!</definedName>
    <definedName name="_5억이상_50억원미만">#REF!</definedName>
    <definedName name="_6">#N/A</definedName>
    <definedName name="_6_3__Crite">#REF!</definedName>
    <definedName name="_6_3_0Criteria">#REF!</definedName>
    <definedName name="_60">#N/A</definedName>
    <definedName name="_61">#N/A</definedName>
    <definedName name="_62">#N/A</definedName>
    <definedName name="_63">#N/A</definedName>
    <definedName name="_64">#N/A</definedName>
    <definedName name="_65">#N/A</definedName>
    <definedName name="_66">#N/A</definedName>
    <definedName name="_67">#N/A</definedName>
    <definedName name="_68">#N/A</definedName>
    <definedName name="_69">#N/A</definedName>
    <definedName name="_6G_0Extr">#REF!</definedName>
    <definedName name="_6G_0Extract">#REF!</definedName>
    <definedName name="_7">#N/A</definedName>
    <definedName name="_70">#N/A</definedName>
    <definedName name="_71">#N/A</definedName>
    <definedName name="_72">#N/A</definedName>
    <definedName name="_73">#N/A</definedName>
    <definedName name="_74">#N/A</definedName>
    <definedName name="_75">#N/A</definedName>
    <definedName name="_76">#N/A</definedName>
    <definedName name="_77">#N/A</definedName>
    <definedName name="_78">#N/A</definedName>
    <definedName name="_79">#N/A</definedName>
    <definedName name="_7G__Extr">#REF!</definedName>
    <definedName name="_7G_0Extract">#REF!</definedName>
    <definedName name="_8">#N/A</definedName>
    <definedName name="_8_3__Crite">#REF!</definedName>
    <definedName name="_8_3__Criteria">#REF!</definedName>
    <definedName name="_80">#N/A</definedName>
    <definedName name="_81">#N/A</definedName>
    <definedName name="_82">#N/A</definedName>
    <definedName name="_83">#N/A</definedName>
    <definedName name="_84">#N/A</definedName>
    <definedName name="_85">#N/A</definedName>
    <definedName name="_86">#N/A</definedName>
    <definedName name="_87">#N/A</definedName>
    <definedName name="_88">#N/A</definedName>
    <definedName name="_89">#N/A</definedName>
    <definedName name="_8G__Extract">#REF!</definedName>
    <definedName name="_8G_0Extract">#REF!</definedName>
    <definedName name="_9">#N/A</definedName>
    <definedName name="_90">#N/A</definedName>
    <definedName name="_91">#N/A</definedName>
    <definedName name="_92">#N/A</definedName>
    <definedName name="_93">#N/A</definedName>
    <definedName name="_9306">[13]산정표!#REF!</definedName>
    <definedName name="_9307">[13]산정표!#REF!</definedName>
    <definedName name="_93081">[13]산정표!#REF!</definedName>
    <definedName name="_93082">[13]산정표!#REF!</definedName>
    <definedName name="_9309">[13]산정표!#REF!</definedName>
    <definedName name="_9310">[13]산정표!#REF!</definedName>
    <definedName name="_9311">[13]산정표!#REF!</definedName>
    <definedName name="_93121">[13]산정표!#REF!</definedName>
    <definedName name="_93122">[13]산정표!#REF!</definedName>
    <definedName name="_94">#N/A</definedName>
    <definedName name="_9401">[13]산정표!#REF!</definedName>
    <definedName name="_9402">[13]산정표!#REF!</definedName>
    <definedName name="_9403">[13]산정표!#REF!</definedName>
    <definedName name="_9404">[13]산정표!#REF!</definedName>
    <definedName name="_9405">[13]산정표!#REF!</definedName>
    <definedName name="_9406">[13]산정표!#REF!</definedName>
    <definedName name="_94071">[13]산정표!#REF!</definedName>
    <definedName name="_94072">[13]산정표!#REF!</definedName>
    <definedName name="_9408">[13]산정표!#REF!</definedName>
    <definedName name="_9409">[13]산정표!#REF!</definedName>
    <definedName name="_9410">[13]산정표!#REF!</definedName>
    <definedName name="_9411">[13]산정표!#REF!</definedName>
    <definedName name="_94121">[13]산정표!#REF!</definedName>
    <definedName name="_94122">[13]산정표!#REF!</definedName>
    <definedName name="_95">#N/A</definedName>
    <definedName name="_9501">[13]산정표!#REF!</definedName>
    <definedName name="_95년_포상금_지급내역">#REF!</definedName>
    <definedName name="_96">#N/A</definedName>
    <definedName name="_97">#N/A</definedName>
    <definedName name="_98">#N/A</definedName>
    <definedName name="_99">#N/A</definedName>
    <definedName name="_99_상반기시중노임">#REF!</definedName>
    <definedName name="_99_하반기시중노임">#REF!</definedName>
    <definedName name="_9G_0Extr">#REF!</definedName>
    <definedName name="_9IL1_">#REF!</definedName>
    <definedName name="_9p1_">#REF!</definedName>
    <definedName name="_A">#REF!</definedName>
    <definedName name="_a100000">#REF!</definedName>
    <definedName name="_A183154">#REF!</definedName>
    <definedName name="_A69999">#REF!</definedName>
    <definedName name="_a80000">#REF!</definedName>
    <definedName name="_A99999">#REF!</definedName>
    <definedName name="_aab42">#REF!</definedName>
    <definedName name="_B140007">#REF!</definedName>
    <definedName name="_B22">[14]일위대가!$A$1400:$IV$1413=[14]일위대가!$A$1400</definedName>
    <definedName name="_box01">#REF!</definedName>
    <definedName name="_BVS1">#REF!</definedName>
    <definedName name="_BVS2">#REF!</definedName>
    <definedName name="_dia300">[15]대로근거!#REF!</definedName>
    <definedName name="_dia350">[15]대로근거!#REF!</definedName>
    <definedName name="_Dist_Bin" hidden="1">#REF!</definedName>
    <definedName name="_Dist_Values" hidden="1">#REF!</definedName>
    <definedName name="_DOG1">#REF!</definedName>
    <definedName name="_DOG2">#REF!</definedName>
    <definedName name="_DOG22">#REF!</definedName>
    <definedName name="_DOG3">#REF!</definedName>
    <definedName name="_DOG33">#REF!</definedName>
    <definedName name="_DOG4">#REF!</definedName>
    <definedName name="_ee3">#N/A</definedName>
    <definedName name="_Fill" localSheetId="3" hidden="1">#REF!</definedName>
    <definedName name="_Fill" localSheetId="0" hidden="1">#REF!</definedName>
    <definedName name="_Fill" hidden="1">#REF!</definedName>
    <definedName name="_xlnm._FilterDatabase" hidden="1">#REF!</definedName>
    <definedName name="_GHH1">#REF!</definedName>
    <definedName name="_GHH2">#REF!</definedName>
    <definedName name="_HPP1">#REF!</definedName>
    <definedName name="_HSH1">#REF!</definedName>
    <definedName name="_HSH2">#REF!</definedName>
    <definedName name="_hun1">[16]Sheet1!#REF!</definedName>
    <definedName name="_hun2">[16]Sheet1!#REF!</definedName>
    <definedName name="_int3">#REF!</definedName>
    <definedName name="_IU69997">#REF!</definedName>
    <definedName name="_IU79997">#REF!</definedName>
    <definedName name="_IV65999">#REF!</definedName>
    <definedName name="_IV67999">#REF!</definedName>
    <definedName name="_IV68999">#REF!</definedName>
    <definedName name="_IV69999">#REF!</definedName>
    <definedName name="_IV88888">#REF!</definedName>
    <definedName name="_IV99999">#REF!</definedName>
    <definedName name="_IV999999">#REF!</definedName>
    <definedName name="_JEA1">#REF!</definedName>
    <definedName name="_jea11">#REF!</definedName>
    <definedName name="_JEA2">#REF!</definedName>
    <definedName name="_jea22">#REF!</definedName>
    <definedName name="_JH1">#REF!</definedName>
    <definedName name="_JH10">#REF!</definedName>
    <definedName name="_JH11">#REF!</definedName>
    <definedName name="_JH12">#REF!</definedName>
    <definedName name="_JH13">#REF!</definedName>
    <definedName name="_JH14">#REF!</definedName>
    <definedName name="_JH15">#REF!</definedName>
    <definedName name="_JH16">#REF!</definedName>
    <definedName name="_JH17">#REF!</definedName>
    <definedName name="_JH18">#REF!</definedName>
    <definedName name="_JH19">#REF!</definedName>
    <definedName name="_JH2">#REF!</definedName>
    <definedName name="_JH20">#REF!</definedName>
    <definedName name="_JH3">#REF!</definedName>
    <definedName name="_JH4">#REF!</definedName>
    <definedName name="_JH5">#REF!</definedName>
    <definedName name="_JH6">#REF!</definedName>
    <definedName name="_jh7">#REF!</definedName>
    <definedName name="_jh8">#REF!</definedName>
    <definedName name="_JH9">#REF!</definedName>
    <definedName name="_JK7">#REF!</definedName>
    <definedName name="_JK8">#REF!</definedName>
    <definedName name="_JL1">#REF!</definedName>
    <definedName name="_JL2">#REF!</definedName>
    <definedName name="_JS1">#REF!</definedName>
    <definedName name="_JS2">#REF!</definedName>
    <definedName name="_K02">[14]일위대가!$A$732:$IV$745=[14]일위대가!$A$732</definedName>
    <definedName name="_Key1" localSheetId="3" hidden="1">#REF!</definedName>
    <definedName name="_Key1" hidden="1">#REF!</definedName>
    <definedName name="_Key2" hidden="1">#REF!</definedName>
    <definedName name="_kfkf" hidden="1">#REF!</definedName>
    <definedName name="_L1">'[8]U-TYPE(1)'!$F$10</definedName>
    <definedName name="_LAB5">#REF!</definedName>
    <definedName name="_LAN1">#REF!</definedName>
    <definedName name="_LAN10">#REF!</definedName>
    <definedName name="_LAN11">#REF!</definedName>
    <definedName name="_LAN12">#REF!</definedName>
    <definedName name="_LAN13">#REF!</definedName>
    <definedName name="_LAN14">#REF!</definedName>
    <definedName name="_LAN15">#REF!</definedName>
    <definedName name="_LAN16">#REF!</definedName>
    <definedName name="_LAN17">#REF!</definedName>
    <definedName name="_LAN18">#REF!</definedName>
    <definedName name="_LAN19">#REF!</definedName>
    <definedName name="_LAN2">#REF!</definedName>
    <definedName name="_LAN20">#REF!</definedName>
    <definedName name="_LAN3">#REF!</definedName>
    <definedName name="_LAN4">#REF!</definedName>
    <definedName name="_LAN5">#REF!</definedName>
    <definedName name="_LAN6">#REF!</definedName>
    <definedName name="_LAN7">#REF!</definedName>
    <definedName name="_LAN8">#REF!</definedName>
    <definedName name="_LAN9">#REF!</definedName>
    <definedName name="_LL1">[17]Sheet17!$C$2</definedName>
    <definedName name="_LL2">[17]Sheet17!$C$3</definedName>
    <definedName name="_LL3">[17]Sheet17!$C$4</definedName>
    <definedName name="_LL4">'[4]7.1유효폭'!#REF!</definedName>
    <definedName name="_LL6">#REF!</definedName>
    <definedName name="_LL7">#REF!</definedName>
    <definedName name="_LP1">#REF!</definedName>
    <definedName name="_LP2">#REF!</definedName>
    <definedName name="_LR1">[17]Sheet17!$F$2</definedName>
    <definedName name="_LR2">[17]Sheet17!$F$3</definedName>
    <definedName name="_LR3">[17]Sheet17!$F$4</definedName>
    <definedName name="_LS1">#REF!</definedName>
    <definedName name="_LS2">#REF!</definedName>
    <definedName name="_LS3">#REF!</definedName>
    <definedName name="_LS4">#REF!</definedName>
    <definedName name="_MaL1">#REF!</definedName>
    <definedName name="_MaL2">#REF!</definedName>
    <definedName name="_MBL1">'[18]TYPE-1'!$T$9</definedName>
    <definedName name="_NMB96">#REF!</definedName>
    <definedName name="_NP1">#REF!</definedName>
    <definedName name="_NP2">#REF!</definedName>
    <definedName name="_NS1">#REF!</definedName>
    <definedName name="_NS2">#REF!</definedName>
    <definedName name="_NS3">#REF!</definedName>
    <definedName name="_NS4">#REF!</definedName>
    <definedName name="_NSH1">#REF!</definedName>
    <definedName name="_NSH2">#REF!</definedName>
    <definedName name="_O03">[14]일위대가!$A$1516:$IV$1529=[14]일위대가!$A$1516</definedName>
    <definedName name="_Order1" hidden="1">255</definedName>
    <definedName name="_Order2" hidden="1">255</definedName>
    <definedName name="_p1">#REF!</definedName>
    <definedName name="_pa1">#REF!</definedName>
    <definedName name="_pa2">#REF!</definedName>
    <definedName name="_Parse_In" hidden="1">#REF!</definedName>
    <definedName name="_Parse_Out" localSheetId="0" hidden="1">#REF!</definedName>
    <definedName name="_Parse_Out" hidden="1">#REF!</definedName>
    <definedName name="_PG1">#REF!</definedName>
    <definedName name="_PG2">#REF!</definedName>
    <definedName name="_PG3">#REF!</definedName>
    <definedName name="_PG4">#REF!</definedName>
    <definedName name="_PI48">#REF!</definedName>
    <definedName name="_PI60">#REF!</definedName>
    <definedName name="_pl1">#REF!</definedName>
    <definedName name="_PL2">#REF!</definedName>
    <definedName name="_PL3">#REF!</definedName>
    <definedName name="_PNO10">[17]INPUT!#REF!</definedName>
    <definedName name="_PNO3">[17]INPUT!#REF!</definedName>
    <definedName name="_PNO4">[17]INPUT!#REF!</definedName>
    <definedName name="_PNO5">[17]INPUT!#REF!</definedName>
    <definedName name="_PNO6">[17]INPUT!#REF!</definedName>
    <definedName name="_PNO7">[17]INPUT!#REF!</definedName>
    <definedName name="_PNO8">[17]INPUT!#REF!</definedName>
    <definedName name="_PNO9">[17]INPUT!#REF!</definedName>
    <definedName name="_PP2">#REF!</definedName>
    <definedName name="_PP3">#REF!</definedName>
    <definedName name="_prt2">#REF!</definedName>
    <definedName name="_PRT3">#REF!</definedName>
    <definedName name="_PVC50">#REF!</definedName>
    <definedName name="_qs1">[16]Sheet1!#REF!</definedName>
    <definedName name="_qs12">[16]Sheet1!#REF!</definedName>
    <definedName name="_qs2">[16]Sheet1!#REF!</definedName>
    <definedName name="_qs22">[16]Sheet1!#REF!</definedName>
    <definedName name="_QWE2" hidden="1">{"'용역비'!$A$4:$C$8"}</definedName>
    <definedName name="_R10㎝">#REF!</definedName>
    <definedName name="_R12㎝">#REF!</definedName>
    <definedName name="_R15㎝">#REF!</definedName>
    <definedName name="_R18㎝">#REF!</definedName>
    <definedName name="_R20㎝">#REF!</definedName>
    <definedName name="_R25㎝">#REF!</definedName>
    <definedName name="_R30㎝">#REF!</definedName>
    <definedName name="_R4㎝이하">#REF!</definedName>
    <definedName name="_R5㎝">#REF!</definedName>
    <definedName name="_R6㎝">#REF!</definedName>
    <definedName name="_R7㎝">#REF!</definedName>
    <definedName name="_R8㎝">#REF!</definedName>
    <definedName name="_RD1">#REF!</definedName>
    <definedName name="_RD2">#REF!</definedName>
    <definedName name="_RD3">#REF!</definedName>
    <definedName name="_RD4">#REF!</definedName>
    <definedName name="_RD5">[19]교각계산!$K$86</definedName>
    <definedName name="_RD6">#REF!</definedName>
    <definedName name="_RD7">#REF!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RL1">#REF!</definedName>
    <definedName name="_RL2">#REF!</definedName>
    <definedName name="_RL3">#REF!</definedName>
    <definedName name="_RL4">#REF!</definedName>
    <definedName name="_RL5">#REF!</definedName>
    <definedName name="_RL6">#REF!</definedName>
    <definedName name="_RL7">#REF!</definedName>
    <definedName name="_RO110">#REF!</definedName>
    <definedName name="_RO22">#REF!</definedName>
    <definedName name="_RO35">#REF!</definedName>
    <definedName name="_RO45">#REF!</definedName>
    <definedName name="_RO60">#REF!</definedName>
    <definedName name="_RO80">#REF!</definedName>
    <definedName name="_SA1">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DE2" hidden="1">{"'용역비'!$A$4:$C$8"}</definedName>
    <definedName name="_SEL1">#N/A</definedName>
    <definedName name="_SH1">#REF!</definedName>
    <definedName name="_SH10">#REF!</definedName>
    <definedName name="_SH11">#REF!</definedName>
    <definedName name="_SH12">#REF!</definedName>
    <definedName name="_SH13">#REF!</definedName>
    <definedName name="_SH14">#REF!</definedName>
    <definedName name="_SH15">#REF!</definedName>
    <definedName name="_SH16">#REF!</definedName>
    <definedName name="_SH17">#REF!</definedName>
    <definedName name="_SH18">#REF!</definedName>
    <definedName name="_SH19">#REF!</definedName>
    <definedName name="_SH2">#REF!</definedName>
    <definedName name="_SH20">#REF!</definedName>
    <definedName name="_SH3">#REF!</definedName>
    <definedName name="_SH4">#REF!</definedName>
    <definedName name="_SH5">#REF!</definedName>
    <definedName name="_SH6">#REF!</definedName>
    <definedName name="_SH7">#REF!</definedName>
    <definedName name="_SH8">#REF!</definedName>
    <definedName name="_SH9">#REF!</definedName>
    <definedName name="_SHH1">#REF!</definedName>
    <definedName name="_SHH2">#REF!</definedName>
    <definedName name="_SHH3">#REF!</definedName>
    <definedName name="_Sort" localSheetId="3" hidden="1">'[20]6PILE  (돌출)'!#REF!</definedName>
    <definedName name="_Sort" localSheetId="0" hidden="1">'[21]6PILE  (돌출)'!#REF!</definedName>
    <definedName name="_Sort" hidden="1">'[20]6PILE  (돌출)'!#REF!</definedName>
    <definedName name="_SS1">#REF!</definedName>
    <definedName name="_SS2">#REF!</definedName>
    <definedName name="_t3">#REF!</definedName>
    <definedName name="_T4">#REF!</definedName>
    <definedName name="_Table1_In1" hidden="1">#REF!</definedName>
    <definedName name="_Table1_Out" hidden="1">#REF!</definedName>
    <definedName name="_TC1">#REF!</definedName>
    <definedName name="_TC2">#REF!</definedName>
    <definedName name="_Ted1">#REF!</definedName>
    <definedName name="_TON1">#REF!</definedName>
    <definedName name="_TON2">#REF!</definedName>
    <definedName name="_Ts1">#REF!</definedName>
    <definedName name="_tt1">"tt1"</definedName>
    <definedName name="_TW1">#REF!</definedName>
    <definedName name="_TW2">#REF!</definedName>
    <definedName name="_Ty1">#REF!</definedName>
    <definedName name="_Ty2">#REF!</definedName>
    <definedName name="_UH1">#REF!</definedName>
    <definedName name="_wb1">#REF!</definedName>
    <definedName name="_wb2">#REF!</definedName>
    <definedName name="_wb3">#REF!</definedName>
    <definedName name="_WC1">#REF!</definedName>
    <definedName name="_WC2">#REF!</definedName>
    <definedName name="_wd1">[16]Sheet1!#REF!</definedName>
    <definedName name="_wd2">[16]Sheet1!#REF!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WW2">#REF!</definedName>
    <definedName name="_WW3">#REF!</definedName>
    <definedName name="_WW6">#REF!</definedName>
    <definedName name="_WW7">#REF!</definedName>
    <definedName name="_WW8">#REF!</definedName>
    <definedName name="_XS1">[19]교각계산!$M$40</definedName>
    <definedName name="_XS2">#REF!</definedName>
    <definedName name="_XS3">#REF!</definedName>
    <definedName name="_xx1">#REF!</definedName>
    <definedName name="_xx10">#REF!</definedName>
    <definedName name="_xx2">#REF!</definedName>
    <definedName name="_xx3">#REF!</definedName>
    <definedName name="_xx4">#REF!</definedName>
    <definedName name="_xx5">#REF!</definedName>
    <definedName name="_xx6">#REF!</definedName>
    <definedName name="_xx7">#REF!</definedName>
    <definedName name="_xx8">#REF!</definedName>
    <definedName name="_xx9">#REF!</definedName>
    <definedName name="_YO1">#REF!</definedName>
    <definedName name="_zz1">[22]설계예산2!#REF!</definedName>
    <definedName name="_ㄱ55">#REF!</definedName>
    <definedName name="_건축목공">#REF!</definedName>
    <definedName name="_재ㅐ햐" hidden="1">#REF!</definedName>
    <definedName name="_폭원">#REF!</definedName>
    <definedName name="¤C315">#REF!</definedName>
    <definedName name="¤Ç315">#REF!</definedName>
    <definedName name="\0">#N/A</definedName>
    <definedName name="\a">#REF!</definedName>
    <definedName name="\A1A">#N/A</definedName>
    <definedName name="\b">#N/A</definedName>
    <definedName name="\c">#REF!</definedName>
    <definedName name="\d">#N/A</definedName>
    <definedName name="\DD">#N/A</definedName>
    <definedName name="\DE">#N/A</definedName>
    <definedName name="\DF">#N/A</definedName>
    <definedName name="\e">#N/A</definedName>
    <definedName name="\ER">#N/A</definedName>
    <definedName name="\f">#REF!</definedName>
    <definedName name="\g">#REF!</definedName>
    <definedName name="\GG">[23]TOTAL3!#REF!</definedName>
    <definedName name="\h">#N/A</definedName>
    <definedName name="\i">#REF!</definedName>
    <definedName name="\j">#REF!</definedName>
    <definedName name="\k">#N/A</definedName>
    <definedName name="\l">#REF!</definedName>
    <definedName name="\m">#REF!</definedName>
    <definedName name="\n">#REF!</definedName>
    <definedName name="\o">#N/A</definedName>
    <definedName name="\p">#N/A</definedName>
    <definedName name="\P1">[16]Sheet2!$M$16:$M$18</definedName>
    <definedName name="\q">#N/A</definedName>
    <definedName name="\r">#N/A</definedName>
    <definedName name="\s">#N/A</definedName>
    <definedName name="\t">#REF!</definedName>
    <definedName name="\u">#REF!</definedName>
    <definedName name="\v">#REF!</definedName>
    <definedName name="\w">#REF!</definedName>
    <definedName name="\x">#REF!</definedName>
    <definedName name="\y">#N/A</definedName>
    <definedName name="\z">#REF!</definedName>
    <definedName name="A">#REF!</definedName>
    <definedName name="A_1">#REF!</definedName>
    <definedName name="A_2">#REF!</definedName>
    <definedName name="A_b">#REF!</definedName>
    <definedName name="A1..A2_">#N/A</definedName>
    <definedName name="A1..A200_">#N/A</definedName>
    <definedName name="A10B1L">[17]INPUT!#REF!</definedName>
    <definedName name="A10B1R">[17]INPUT!#REF!</definedName>
    <definedName name="A10B2L">[17]INPUT!#REF!</definedName>
    <definedName name="A10B2R">[17]INPUT!#REF!</definedName>
    <definedName name="A10B3L">[17]INPUT!#REF!</definedName>
    <definedName name="A10B3R">[17]INPUT!#REF!</definedName>
    <definedName name="A10B4L">[17]INPUT!#REF!</definedName>
    <definedName name="A10B4R">[17]INPUT!#REF!</definedName>
    <definedName name="A10BFL">[17]INPUT!#REF!</definedName>
    <definedName name="A10BFR">[17]INPUT!#REF!</definedName>
    <definedName name="A10BQL">[17]INPUT!#REF!</definedName>
    <definedName name="A10BQR">[17]INPUT!#REF!</definedName>
    <definedName name="A10L1L">[17]INPUT!#REF!</definedName>
    <definedName name="A10L1R">[17]INPUT!#REF!</definedName>
    <definedName name="A10L2L">[17]INPUT!#REF!</definedName>
    <definedName name="A10L2R">[17]INPUT!#REF!</definedName>
    <definedName name="A10L3L">[17]INPUT!#REF!</definedName>
    <definedName name="A10L3R">[17]INPUT!#REF!</definedName>
    <definedName name="A10L4L">[17]INPUT!#REF!</definedName>
    <definedName name="A10L4R">[17]INPUT!#REF!</definedName>
    <definedName name="A10LFL">[17]INPUT!#REF!</definedName>
    <definedName name="A10LFR">[17]INPUT!#REF!</definedName>
    <definedName name="A10LQL">[17]INPUT!#REF!</definedName>
    <definedName name="A10LQR">[17]INPUT!#REF!</definedName>
    <definedName name="A1111111">#REF!</definedName>
    <definedName name="A12..A13_">#N/A</definedName>
    <definedName name="A23b23">'[24]4)유동표'!$A$23</definedName>
    <definedName name="A315yoo1">#REF!</definedName>
    <definedName name="A3B1L">[17]INPUT!#REF!</definedName>
    <definedName name="A3B1R">[17]INPUT!#REF!</definedName>
    <definedName name="A3B2L">[17]INPUT!#REF!</definedName>
    <definedName name="A3B2R">[17]INPUT!#REF!</definedName>
    <definedName name="A3B3L">[17]INPUT!#REF!</definedName>
    <definedName name="A3B3R">[17]INPUT!#REF!</definedName>
    <definedName name="A3B4L">[17]INPUT!#REF!</definedName>
    <definedName name="A3B4R">[17]INPUT!#REF!</definedName>
    <definedName name="A3BFL">[17]INPUT!#REF!</definedName>
    <definedName name="A3BFR">[17]INPUT!#REF!</definedName>
    <definedName name="A3BQL">[17]INPUT!#REF!</definedName>
    <definedName name="A3BQR">[17]INPUT!#REF!</definedName>
    <definedName name="A3L1L">[17]INPUT!#REF!</definedName>
    <definedName name="A3L1R">[17]INPUT!#REF!</definedName>
    <definedName name="A3L2L">[17]INPUT!#REF!</definedName>
    <definedName name="A3L2R">[17]INPUT!#REF!</definedName>
    <definedName name="A3L3L">[17]INPUT!#REF!</definedName>
    <definedName name="A3L3R">[17]INPUT!#REF!</definedName>
    <definedName name="A3L4L">[17]INPUT!#REF!</definedName>
    <definedName name="A3L4R">[17]INPUT!#REF!</definedName>
    <definedName name="A3LFL">[17]INPUT!#REF!</definedName>
    <definedName name="A3LFR">[17]INPUT!#REF!</definedName>
    <definedName name="A3LQL">[17]INPUT!#REF!</definedName>
    <definedName name="A3LQR">[17]INPUT!#REF!</definedName>
    <definedName name="A4B1L">[17]INPUT!#REF!</definedName>
    <definedName name="A4B1R">[17]INPUT!#REF!</definedName>
    <definedName name="A4B2L">[17]INPUT!#REF!</definedName>
    <definedName name="A4B2R">[17]INPUT!#REF!</definedName>
    <definedName name="A4B3L">[17]INPUT!#REF!</definedName>
    <definedName name="A4B3R">[17]INPUT!#REF!</definedName>
    <definedName name="A4B4L">[17]INPUT!#REF!</definedName>
    <definedName name="A4B4R">[17]INPUT!#REF!</definedName>
    <definedName name="A4BFL">[17]INPUT!#REF!</definedName>
    <definedName name="A4BFR">[17]INPUT!#REF!</definedName>
    <definedName name="A4BQL">[17]INPUT!#REF!</definedName>
    <definedName name="A4BQR">[17]INPUT!#REF!</definedName>
    <definedName name="A4L1L">[17]INPUT!#REF!</definedName>
    <definedName name="A4L1R">[17]INPUT!#REF!</definedName>
    <definedName name="A4L2L">[17]INPUT!#REF!</definedName>
    <definedName name="A4L2R">[17]INPUT!#REF!</definedName>
    <definedName name="A4L3L">[17]INPUT!#REF!</definedName>
    <definedName name="A4L3R">[17]INPUT!#REF!</definedName>
    <definedName name="A4L4L">[17]INPUT!#REF!</definedName>
    <definedName name="A4L4R">[17]INPUT!#REF!</definedName>
    <definedName name="A4LFL">[17]INPUT!#REF!</definedName>
    <definedName name="A4LFR">[17]INPUT!#REF!</definedName>
    <definedName name="A4LQL">[17]INPUT!#REF!</definedName>
    <definedName name="A4LQR">[17]INPUT!#REF!</definedName>
    <definedName name="A5B1L">[17]INPUT!#REF!</definedName>
    <definedName name="A5B1R">[17]INPUT!#REF!</definedName>
    <definedName name="A5B2L">[17]INPUT!#REF!</definedName>
    <definedName name="A5B2R">[17]INPUT!#REF!</definedName>
    <definedName name="A5B3L">[17]INPUT!#REF!</definedName>
    <definedName name="A5B3R">[17]INPUT!#REF!</definedName>
    <definedName name="A5B4L">[17]INPUT!#REF!</definedName>
    <definedName name="A5B4R">[17]INPUT!#REF!</definedName>
    <definedName name="A5BFL">[17]INPUT!#REF!</definedName>
    <definedName name="A5BFR">[17]INPUT!#REF!</definedName>
    <definedName name="A5BQL">[17]INPUT!#REF!</definedName>
    <definedName name="A5BQR">[17]INPUT!#REF!</definedName>
    <definedName name="A5L1L">[17]INPUT!#REF!</definedName>
    <definedName name="A5L1R">[17]INPUT!#REF!</definedName>
    <definedName name="A5L2L">[17]INPUT!#REF!</definedName>
    <definedName name="A5L2R">[17]INPUT!#REF!</definedName>
    <definedName name="A5L3L">[17]INPUT!#REF!</definedName>
    <definedName name="A5L3R">[17]INPUT!#REF!</definedName>
    <definedName name="A5L4L">[17]INPUT!#REF!</definedName>
    <definedName name="A5L4R">[17]INPUT!#REF!</definedName>
    <definedName name="A5LFL">[17]INPUT!#REF!</definedName>
    <definedName name="A5LFR">[17]INPUT!#REF!</definedName>
    <definedName name="A5LQL">[17]INPUT!#REF!</definedName>
    <definedName name="A5LQR">[17]INPUT!#REF!</definedName>
    <definedName name="A6B1L">[17]INPUT!#REF!</definedName>
    <definedName name="A6B1R">[17]INPUT!#REF!</definedName>
    <definedName name="A6B2L">[17]INPUT!#REF!</definedName>
    <definedName name="A6B2R">[17]INPUT!#REF!</definedName>
    <definedName name="A6B3L">[17]INPUT!#REF!</definedName>
    <definedName name="A6B3R">[17]INPUT!#REF!</definedName>
    <definedName name="A6B4L">[17]INPUT!#REF!</definedName>
    <definedName name="A6B4R">[17]INPUT!#REF!</definedName>
    <definedName name="A6BFL">[17]INPUT!#REF!</definedName>
    <definedName name="A6BFR">[17]INPUT!#REF!</definedName>
    <definedName name="A6BQL">[17]INPUT!#REF!</definedName>
    <definedName name="A6BQR">[17]INPUT!#REF!</definedName>
    <definedName name="A6L1L">[17]INPUT!#REF!</definedName>
    <definedName name="A6L1R">[17]INPUT!#REF!</definedName>
    <definedName name="A6L2L">[17]INPUT!#REF!</definedName>
    <definedName name="A6L2R">[17]INPUT!#REF!</definedName>
    <definedName name="A6L3L">[17]INPUT!#REF!</definedName>
    <definedName name="A6L3R">[17]INPUT!#REF!</definedName>
    <definedName name="A6L4L">[17]INPUT!#REF!</definedName>
    <definedName name="A6L4R">[17]INPUT!#REF!</definedName>
    <definedName name="A6LFL">[17]INPUT!#REF!</definedName>
    <definedName name="A6LFR">[17]INPUT!#REF!</definedName>
    <definedName name="A6LQL">[17]INPUT!#REF!</definedName>
    <definedName name="A6LQR">[17]INPUT!#REF!</definedName>
    <definedName name="A7B1L">[17]INPUT!#REF!</definedName>
    <definedName name="A7B1R">[17]INPUT!#REF!</definedName>
    <definedName name="A7B2L">[17]INPUT!#REF!</definedName>
    <definedName name="A7B2R">[17]INPUT!#REF!</definedName>
    <definedName name="A7B3L">[17]INPUT!#REF!</definedName>
    <definedName name="A7B3R">[17]INPUT!#REF!</definedName>
    <definedName name="A7B4L">[17]INPUT!#REF!</definedName>
    <definedName name="A7B4R">[17]INPUT!#REF!</definedName>
    <definedName name="A7BFL">[17]INPUT!#REF!</definedName>
    <definedName name="A7BFR">[17]INPUT!#REF!</definedName>
    <definedName name="A7BQL">[17]INPUT!#REF!</definedName>
    <definedName name="A7BQR">[17]INPUT!#REF!</definedName>
    <definedName name="A7L1L">[17]INPUT!#REF!</definedName>
    <definedName name="A7L1R">[17]INPUT!#REF!</definedName>
    <definedName name="A7L2L">[17]INPUT!#REF!</definedName>
    <definedName name="A7L2R">[17]INPUT!#REF!</definedName>
    <definedName name="A7L3L">[17]INPUT!#REF!</definedName>
    <definedName name="A7L3R">[17]INPUT!#REF!</definedName>
    <definedName name="A7L4L">[17]INPUT!#REF!</definedName>
    <definedName name="A7L4R">[17]INPUT!#REF!</definedName>
    <definedName name="A7LFL">[17]INPUT!#REF!</definedName>
    <definedName name="A7LFR">[17]INPUT!#REF!</definedName>
    <definedName name="A7LQL">[17]INPUT!#REF!</definedName>
    <definedName name="A7LQR">[17]INPUT!#REF!</definedName>
    <definedName name="A8B1L">[17]INPUT!#REF!</definedName>
    <definedName name="A8B1R">[17]INPUT!#REF!</definedName>
    <definedName name="A8B2L">[17]INPUT!#REF!</definedName>
    <definedName name="A8B2R">[17]INPUT!#REF!</definedName>
    <definedName name="A8B3L">[17]INPUT!#REF!</definedName>
    <definedName name="A8B3R">[17]INPUT!#REF!</definedName>
    <definedName name="A8B4L">[17]INPUT!#REF!</definedName>
    <definedName name="A8B4R">[17]INPUT!#REF!</definedName>
    <definedName name="A8BFL">[17]INPUT!#REF!</definedName>
    <definedName name="A8BFR">[17]INPUT!#REF!</definedName>
    <definedName name="A8BQL">[17]INPUT!#REF!</definedName>
    <definedName name="A8BQR">[17]INPUT!#REF!</definedName>
    <definedName name="A8L1L">[17]INPUT!#REF!</definedName>
    <definedName name="A8L1R">[17]INPUT!#REF!</definedName>
    <definedName name="A8L2L">[17]INPUT!#REF!</definedName>
    <definedName name="A8L2R">[17]INPUT!#REF!</definedName>
    <definedName name="A8L3L">[17]INPUT!#REF!</definedName>
    <definedName name="A8L3R">[17]INPUT!#REF!</definedName>
    <definedName name="A8L4L">[17]INPUT!#REF!</definedName>
    <definedName name="A8L4R">[17]INPUT!#REF!</definedName>
    <definedName name="A8LFL">[17]INPUT!#REF!</definedName>
    <definedName name="A8LFR">[17]INPUT!#REF!</definedName>
    <definedName name="A8LQL">[17]INPUT!#REF!</definedName>
    <definedName name="A8LQR">[17]INPUT!#REF!</definedName>
    <definedName name="A9B1L">[17]INPUT!#REF!</definedName>
    <definedName name="A9B1R">[17]INPUT!#REF!</definedName>
    <definedName name="A9B2L">[17]INPUT!#REF!</definedName>
    <definedName name="A9B2R">[17]INPUT!#REF!</definedName>
    <definedName name="A9B3L">[17]INPUT!#REF!</definedName>
    <definedName name="A9B3R">[17]INPUT!#REF!</definedName>
    <definedName name="A9B4L">[17]INPUT!#REF!</definedName>
    <definedName name="A9B4R">[17]INPUT!#REF!</definedName>
    <definedName name="A9BFL">[17]INPUT!#REF!</definedName>
    <definedName name="A9BFR">[17]INPUT!#REF!</definedName>
    <definedName name="A9BQL">[17]INPUT!#REF!</definedName>
    <definedName name="A9BQR">[17]INPUT!#REF!</definedName>
    <definedName name="A9L1L">[17]INPUT!#REF!</definedName>
    <definedName name="A9L1R">[17]INPUT!#REF!</definedName>
    <definedName name="A9L2L">[17]INPUT!#REF!</definedName>
    <definedName name="A9L2R">[17]INPUT!#REF!</definedName>
    <definedName name="A9L3L">[17]INPUT!#REF!</definedName>
    <definedName name="A9L3R">[17]INPUT!#REF!</definedName>
    <definedName name="A9L4L">[17]INPUT!#REF!</definedName>
    <definedName name="A9L4R">[17]INPUT!#REF!</definedName>
    <definedName name="A9LFL">[17]INPUT!#REF!</definedName>
    <definedName name="A9LFR">[17]INPUT!#REF!</definedName>
    <definedName name="A9LQL">[17]INPUT!#REF!</definedName>
    <definedName name="A9LQR">[17]INPUT!#REF!</definedName>
    <definedName name="aa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aa" hidden="1">{#N/A,#N/A,FALSE,"속도"}</definedName>
    <definedName name="AAAA">BlankMacro1</definedName>
    <definedName name="aaaaa" hidden="1">{#N/A,#N/A,FALSE,"배수1"}</definedName>
    <definedName name="AAAAAA">#REF!</definedName>
    <definedName name="aaaaaaaaaaa">#REF!</definedName>
    <definedName name="AAAAAAAAAAAAAAAAAAA">#REF!</definedName>
    <definedName name="aawrawz" hidden="1">{"'용역비'!$A$4:$C$8"}</definedName>
    <definedName name="ab">#REF!</definedName>
    <definedName name="ABC">#REF!</definedName>
    <definedName name="ABUTH">#REF!</definedName>
    <definedName name="ac">#REF!</definedName>
    <definedName name="AccessDatabase" hidden="1">"D:\_genkou\excel97\sample\支店集計作業\本社合計2.mdb"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CD10L">[17]INPUT!#REF!</definedName>
    <definedName name="ACD10R">[17]INPUT!#REF!</definedName>
    <definedName name="ACD3L">[17]INPUT!#REF!</definedName>
    <definedName name="ACD3R">[17]INPUT!#REF!</definedName>
    <definedName name="ACD4L">[17]INPUT!#REF!</definedName>
    <definedName name="ACD4R">[17]INPUT!#REF!</definedName>
    <definedName name="ACD5L">[17]INPUT!#REF!</definedName>
    <definedName name="ACD5R">[17]INPUT!#REF!</definedName>
    <definedName name="ACD6L">[17]INPUT!#REF!</definedName>
    <definedName name="ACD6R">[17]INPUT!#REF!</definedName>
    <definedName name="ACD7L">[17]INPUT!#REF!</definedName>
    <definedName name="ACD7R">[17]INPUT!#REF!</definedName>
    <definedName name="ACD8L">[17]INPUT!#REF!</definedName>
    <definedName name="ACD8R">[17]INPUT!#REF!</definedName>
    <definedName name="ACD9L">[17]INPUT!#REF!</definedName>
    <definedName name="ACD9R">[17]INPUT!#REF!</definedName>
    <definedName name="ACE10L">[17]INPUT!#REF!</definedName>
    <definedName name="ACE10R">[17]INPUT!#REF!</definedName>
    <definedName name="ACE3L">[17]INPUT!#REF!</definedName>
    <definedName name="ACE3R">[17]INPUT!#REF!</definedName>
    <definedName name="ACE4L">[17]INPUT!#REF!</definedName>
    <definedName name="ACE4R">[17]INPUT!#REF!</definedName>
    <definedName name="ACE5L">[17]INPUT!#REF!</definedName>
    <definedName name="ACE5R">[17]INPUT!#REF!</definedName>
    <definedName name="ACE6L">[17]INPUT!#REF!</definedName>
    <definedName name="ACE6R">[17]INPUT!#REF!</definedName>
    <definedName name="ACE7L">[17]INPUT!#REF!</definedName>
    <definedName name="ACE7R">[17]INPUT!#REF!</definedName>
    <definedName name="ACE8L">[17]INPUT!#REF!</definedName>
    <definedName name="ACE8R">[17]INPUT!#REF!</definedName>
    <definedName name="ACE9L">[17]INPUT!#REF!</definedName>
    <definedName name="ACE9R">[17]INPUT!#REF!</definedName>
    <definedName name="ACH10L">[17]INPUT!#REF!</definedName>
    <definedName name="ACH10R">[17]INPUT!#REF!</definedName>
    <definedName name="ACH3L">[17]INPUT!#REF!</definedName>
    <definedName name="ACH3R">[17]INPUT!#REF!</definedName>
    <definedName name="ACH4L">[17]INPUT!#REF!</definedName>
    <definedName name="ACH4R">[17]INPUT!#REF!</definedName>
    <definedName name="ACH5L">[17]INPUT!#REF!</definedName>
    <definedName name="ACH5R">[17]INPUT!#REF!</definedName>
    <definedName name="ACH6L">[17]INPUT!#REF!</definedName>
    <definedName name="ACH6R">[17]INPUT!#REF!</definedName>
    <definedName name="ACH7L">[17]INPUT!#REF!</definedName>
    <definedName name="ACH7R">[17]INPUT!#REF!</definedName>
    <definedName name="ACH8L">[17]INPUT!#REF!</definedName>
    <definedName name="ACH8R">[17]INPUT!#REF!</definedName>
    <definedName name="ACH9L">[17]INPUT!#REF!</definedName>
    <definedName name="ACH9R">[17]INPUT!#REF!</definedName>
    <definedName name="a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F">[25]기계가격!#REF!</definedName>
    <definedName name="ADSGASDGASDG">[26]노임단가!#REF!</definedName>
    <definedName name="a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raraw" hidden="1">{"'용역비'!$A$4:$C$8"}</definedName>
    <definedName name="aerawera" hidden="1">{"'용역비'!$A$4:$C$8"}</definedName>
    <definedName name="af">#REF!</definedName>
    <definedName name="afaea" hidden="1">{"'용역비'!$A$4:$C$8"}</definedName>
    <definedName name="afasea" hidden="1">{"'용역비'!$A$4:$C$8"}</definedName>
    <definedName name="AFC설비">#REF!</definedName>
    <definedName name="afdfe" hidden="1">{"'용역비'!$A$4:$C$8"}</definedName>
    <definedName name="a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I">#REF!</definedName>
    <definedName name="AJH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ky">#REF!</definedName>
    <definedName name="ALL">#REF!</definedName>
    <definedName name="ALPHA">#REF!</definedName>
    <definedName name="am">#REF!</definedName>
    <definedName name="a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FRK2">#REF!</definedName>
    <definedName name="ANFRK3">#REF!</definedName>
    <definedName name="anfrkk">#REF!</definedName>
    <definedName name="ANG">#REF!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scount" hidden="1">1</definedName>
    <definedName name="AP">#REF!</definedName>
    <definedName name="ap_s_t">#REF!</definedName>
    <definedName name="APP">#REF!</definedName>
    <definedName name="aqaq">'[27]ABUT수량-A1'!$T$25</definedName>
    <definedName name="AQER">[28]설계기준!#REF!</definedName>
    <definedName name="AQWE">#REF!</definedName>
    <definedName name="a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eare" hidden="1">{"'용역비'!$A$4:$C$8"}</definedName>
    <definedName name="arerawra" hidden="1">{"'용역비'!$A$4:$C$8"}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aer" hidden="1">{"'용역비'!$A$4:$C$8"}</definedName>
    <definedName name="AS" localSheetId="0" hidden="1">{#N/A,#N/A,FALSE,"표지"}</definedName>
    <definedName name="AS" hidden="1">{#N/A,#N/A,FALSE,"표지"}</definedName>
    <definedName name="asaasa">#REF!</definedName>
    <definedName name="ASAS">[29]직접인건비!#REF!</definedName>
    <definedName name="ASB">#REF!</definedName>
    <definedName name="ASC">#REF!</definedName>
    <definedName name="ASCO">#REF!</definedName>
    <definedName name="ASD">#REF!</definedName>
    <definedName name="ASDF">[29]직접인건비!#REF!</definedName>
    <definedName name="ASDFADSF">#REF!</definedName>
    <definedName name="asdfgre">#N/A</definedName>
    <definedName name="ash">[30]노임단가!$Q$19</definedName>
    <definedName name="ASL">#REF!</definedName>
    <definedName name="asm">[30]노임단가!$Q$21</definedName>
    <definedName name="Asp">#REF!</definedName>
    <definedName name="ASP_깨기복구">#REF!</definedName>
    <definedName name="ASP_포장절단">#REF!</definedName>
    <definedName name="ASPO">#REF!</definedName>
    <definedName name="as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T">#REF!</definedName>
    <definedName name="atb">[30]노임단가!$Q$17</definedName>
    <definedName name="ath">[30]노임단가!$Q$13</definedName>
    <definedName name="atm">[30]노임단가!$Q$15</definedName>
    <definedName name="atp">[30]노임단가!$Q$9</definedName>
    <definedName name="ats">[30]노임단가!$Q$11</definedName>
    <definedName name="AV">#REF!</definedName>
    <definedName name="AVF">#REF!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werawra" hidden="1">{"'용역비'!$A$4:$C$8"}</definedName>
    <definedName name="A삼">#REF!</definedName>
    <definedName name="A이">#REF!</definedName>
    <definedName name="A일">#REF!</definedName>
    <definedName name="B">[31]도장!#REF!</definedName>
    <definedName name="B.1">#REF!</definedName>
    <definedName name="B.2">#REF!</definedName>
    <definedName name="B.3">#REF!</definedName>
    <definedName name="B.4">#REF!</definedName>
    <definedName name="B_1">#REF!</definedName>
    <definedName name="B_12">#REF!</definedName>
    <definedName name="B_2">#REF!</definedName>
    <definedName name="B_3">#REF!</definedName>
    <definedName name="B_4">#REF!</definedName>
    <definedName name="B10A1P">#REF!</definedName>
    <definedName name="b10a1t">#REF!</definedName>
    <definedName name="b10a2p">#REF!</definedName>
    <definedName name="b10a2t">#REF!</definedName>
    <definedName name="B10㎝">#REF!</definedName>
    <definedName name="B11A1P">#REF!</definedName>
    <definedName name="b11a1t">#REF!</definedName>
    <definedName name="b11a2p">#REF!</definedName>
    <definedName name="b11a2t">#REF!</definedName>
    <definedName name="B12A1P">#REF!</definedName>
    <definedName name="b12a1t">#REF!</definedName>
    <definedName name="b12a2p">#REF!</definedName>
    <definedName name="b12a2t">#REF!</definedName>
    <definedName name="B12㎝">#REF!</definedName>
    <definedName name="B13A1P">#REF!</definedName>
    <definedName name="b13a1t">#REF!</definedName>
    <definedName name="b13a2p">#REF!</definedName>
    <definedName name="b13a2t">#REF!</definedName>
    <definedName name="B14A1P">#REF!</definedName>
    <definedName name="b14a1t">#REF!</definedName>
    <definedName name="b14a2p">#REF!</definedName>
    <definedName name="b14a2t">#REF!</definedName>
    <definedName name="B15A1P">#REF!</definedName>
    <definedName name="b15a1t">#REF!</definedName>
    <definedName name="b15a2p">#REF!</definedName>
    <definedName name="b15a2t">#REF!</definedName>
    <definedName name="B15㎝">#REF!</definedName>
    <definedName name="B16A1T">#REF!</definedName>
    <definedName name="B16A2P">#REF!</definedName>
    <definedName name="B18㎝">#REF!</definedName>
    <definedName name="B1A">#REF!</definedName>
    <definedName name="B1A1P">#REF!</definedName>
    <definedName name="b1a1t">#REF!</definedName>
    <definedName name="b1a2p">#REF!</definedName>
    <definedName name="b1a2t">#REF!</definedName>
    <definedName name="B1B">#REF!</definedName>
    <definedName name="B1C">#REF!</definedName>
    <definedName name="B1F">#REF!</definedName>
    <definedName name="B1WL">#REF!</definedName>
    <definedName name="B1WR">#REF!</definedName>
    <definedName name="B20㎝">#REF!</definedName>
    <definedName name="B25㎝">#REF!</definedName>
    <definedName name="B2A">#REF!</definedName>
    <definedName name="B2A1P">#REF!</definedName>
    <definedName name="b2a1t">#REF!</definedName>
    <definedName name="b2a2p">#REF!</definedName>
    <definedName name="b2a2t">#REF!</definedName>
    <definedName name="B2B">#REF!</definedName>
    <definedName name="B2C">#REF!</definedName>
    <definedName name="B2WL">#REF!</definedName>
    <definedName name="B2WR">#REF!</definedName>
    <definedName name="B30A1P">#REF!</definedName>
    <definedName name="b30a1t">#REF!</definedName>
    <definedName name="b30a2p">#REF!</definedName>
    <definedName name="b30a2t">#REF!</definedName>
    <definedName name="B30㎝">#REF!</definedName>
    <definedName name="B3A">#REF!</definedName>
    <definedName name="B3A1P">#REF!</definedName>
    <definedName name="b3a1t">#REF!</definedName>
    <definedName name="b3a2p">#REF!</definedName>
    <definedName name="b3a2t">#REF!</definedName>
    <definedName name="B3B">#REF!</definedName>
    <definedName name="B4A">#REF!</definedName>
    <definedName name="B4A1P">#REF!</definedName>
    <definedName name="b4a1t">#REF!</definedName>
    <definedName name="b4a2p">#REF!</definedName>
    <definedName name="b4a2t">#REF!</definedName>
    <definedName name="B4B">#REF!</definedName>
    <definedName name="B4㎝이하">#REF!</definedName>
    <definedName name="B5A">#REF!</definedName>
    <definedName name="B5A1P">#REF!</definedName>
    <definedName name="b5a1t">#REF!</definedName>
    <definedName name="b5a2p">#REF!</definedName>
    <definedName name="b5a2t">#REF!</definedName>
    <definedName name="B5B">#REF!</definedName>
    <definedName name="B5㎝">#REF!</definedName>
    <definedName name="B6A">#REF!</definedName>
    <definedName name="B6A1P">#REF!</definedName>
    <definedName name="b6a1t">#REF!</definedName>
    <definedName name="b6a2p">#REF!</definedName>
    <definedName name="b6a2t">#REF!</definedName>
    <definedName name="B6B">#REF!</definedName>
    <definedName name="B6㎝">#REF!</definedName>
    <definedName name="B7A">#REF!</definedName>
    <definedName name="B7A1P">#REF!</definedName>
    <definedName name="b7a1t">#REF!</definedName>
    <definedName name="b7a2p">#REF!</definedName>
    <definedName name="b7a2t">#REF!</definedName>
    <definedName name="B7B">#REF!</definedName>
    <definedName name="B7㎝">#REF!</definedName>
    <definedName name="B8A">#REF!</definedName>
    <definedName name="B8A1P">#REF!</definedName>
    <definedName name="b8a1t">#REF!</definedName>
    <definedName name="b8a2p">#REF!</definedName>
    <definedName name="b8a2t">#REF!</definedName>
    <definedName name="B8㎝">#REF!</definedName>
    <definedName name="B9A1P">#REF!</definedName>
    <definedName name="b9a1t">#REF!</definedName>
    <definedName name="b9a2p">#REF!</definedName>
    <definedName name="b9a2t">#REF!</definedName>
    <definedName name="BA">#REF!</definedName>
    <definedName name="BA1P">#REF!</definedName>
    <definedName name="ba1t">#REF!</definedName>
    <definedName name="ba2p">#REF!</definedName>
    <definedName name="ba2t">#REF!</definedName>
    <definedName name="BaloonText">#REF!</definedName>
    <definedName name="BASE_0">#REF!</definedName>
    <definedName name="BASE05">#REF!</definedName>
    <definedName name="BASE29">#REF!</definedName>
    <definedName name="BASE29_1">[32]B부대공!#REF!</definedName>
    <definedName name="BB">#REF!</definedName>
    <definedName name="BBB" hidden="1">{#N/A,#N/A,FALSE,"속도"}</definedName>
    <definedName name="BBBB">#REF!</definedName>
    <definedName name="bbf">#REF!</definedName>
    <definedName name="BC">#REF!</definedName>
    <definedName name="BCB">#REF!</definedName>
    <definedName name="BCF">#REF!</definedName>
    <definedName name="BCV">#REF!</definedName>
    <definedName name="BD">#REF!</definedName>
    <definedName name="BDCODE">#N/A</definedName>
    <definedName name="BE">#REF!</definedName>
    <definedName name="begin">[33]버스운행안내!$F$6</definedName>
    <definedName name="BETA">#REF!</definedName>
    <definedName name="BF">#REF!</definedName>
    <definedName name="BFH">#REF!</definedName>
    <definedName name="BG">#REF!</definedName>
    <definedName name="BH">#REF!</definedName>
    <definedName name="BHS">#REF!</definedName>
    <definedName name="bhtr">#N/A</definedName>
    <definedName name="BHU">#REF!</definedName>
    <definedName name="birthday">[33]예방접종계획!$H$2</definedName>
    <definedName name="BL">#REF!</definedName>
    <definedName name="BM">#REF!</definedName>
    <definedName name="BMM">#REF!</definedName>
    <definedName name="BMO">#REF!</definedName>
    <definedName name="BOH10L">[17]INPUT!#REF!</definedName>
    <definedName name="BOH10R">[17]INPUT!#REF!</definedName>
    <definedName name="BOH3L">[17]INPUT!#REF!</definedName>
    <definedName name="BOH3R">[17]INPUT!#REF!</definedName>
    <definedName name="BOH4L">[17]INPUT!#REF!</definedName>
    <definedName name="BOH4R">[17]INPUT!#REF!</definedName>
    <definedName name="BOH5L">[17]INPUT!#REF!</definedName>
    <definedName name="BOH5R">[17]INPUT!#REF!</definedName>
    <definedName name="BOH6L">[17]INPUT!#REF!</definedName>
    <definedName name="BOH6R">[17]INPUT!#REF!</definedName>
    <definedName name="BOH7L">[17]INPUT!#REF!</definedName>
    <definedName name="BOH7R">[17]INPUT!#REF!</definedName>
    <definedName name="BOH8L">[17]INPUT!#REF!</definedName>
    <definedName name="BOH8R">[17]INPUT!#REF!</definedName>
    <definedName name="BOH9L">[17]INPUT!#REF!</definedName>
    <definedName name="BOH9R">[17]INPUT!#REF!</definedName>
    <definedName name="BOK10L">[17]INPUT!#REF!</definedName>
    <definedName name="BOK10R">[17]INPUT!#REF!</definedName>
    <definedName name="BOK3L">[17]INPUT!#REF!</definedName>
    <definedName name="BOK3R">[17]INPUT!#REF!</definedName>
    <definedName name="BOK4L">[17]INPUT!#REF!</definedName>
    <definedName name="BOK4R">[17]INPUT!#REF!</definedName>
    <definedName name="BOK5L">[17]INPUT!#REF!</definedName>
    <definedName name="BOK5R">[17]INPUT!#REF!</definedName>
    <definedName name="BOK6L">[17]INPUT!#REF!</definedName>
    <definedName name="BOK6R">[17]INPUT!#REF!</definedName>
    <definedName name="BOK7L">[17]INPUT!#REF!</definedName>
    <definedName name="BOK7R">[17]INPUT!#REF!</definedName>
    <definedName name="BOK8L">[17]INPUT!#REF!</definedName>
    <definedName name="BOK8R">[17]INPUT!#REF!</definedName>
    <definedName name="BOK9L">[17]INPUT!#REF!</definedName>
    <definedName name="BOK9R">[17]INPUT!#REF!</definedName>
    <definedName name="box">#REF!</definedName>
    <definedName name="BOX형수로집계">#REF!</definedName>
    <definedName name="bpipgo">#REF!</definedName>
    <definedName name="BR">#REF!</definedName>
    <definedName name="BS">#REF!</definedName>
    <definedName name="bs_chekjum">#REF!</definedName>
    <definedName name="bs_chekplus">#REF!</definedName>
    <definedName name="bs_chekwave">#REF!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H">#REF!</definedName>
    <definedName name="BSS">#REF!</definedName>
    <definedName name="BST">#REF!</definedName>
    <definedName name="BSV">#REF!</definedName>
    <definedName name="BTP">#REF!</definedName>
    <definedName name="BU">#REF!</definedName>
    <definedName name="BUF">#REF!</definedName>
    <definedName name="BUL">#REF!</definedName>
    <definedName name="BW">#REF!</definedName>
    <definedName name="BWC">#REF!</definedName>
    <definedName name="BWD">#REF!</definedName>
    <definedName name="B이">#REF!</definedName>
    <definedName name="B일">#REF!</definedName>
    <definedName name="B제로">#REF!</definedName>
    <definedName name="C_">#N/A</definedName>
    <definedName name="C_b">#REF!</definedName>
    <definedName name="c1.a1p">#REF!</definedName>
    <definedName name="c1.a1t">#REF!</definedName>
    <definedName name="c1.a2p">#REF!</definedName>
    <definedName name="c1.a2t">#REF!</definedName>
    <definedName name="c2.a1p">#REF!</definedName>
    <definedName name="c2.a1t">#REF!</definedName>
    <definedName name="c2.a2p">#REF!</definedName>
    <definedName name="c2.a2t">#REF!</definedName>
    <definedName name="CA">#REF!</definedName>
    <definedName name="CA10L">[17]INPUT!#REF!</definedName>
    <definedName name="CA10R">[17]INPUT!#REF!</definedName>
    <definedName name="CA3L">[17]INPUT!#REF!</definedName>
    <definedName name="CA3R">[17]INPUT!#REF!</definedName>
    <definedName name="CA4L">[17]INPUT!#REF!</definedName>
    <definedName name="CA4R">[17]INPUT!#REF!</definedName>
    <definedName name="CA5L">[17]INPUT!#REF!</definedName>
    <definedName name="CA5R">[17]INPUT!#REF!</definedName>
    <definedName name="CA6L">[17]INPUT!#REF!</definedName>
    <definedName name="CA6R">[17]INPUT!#REF!</definedName>
    <definedName name="CA7L">[17]INPUT!#REF!</definedName>
    <definedName name="CA7R">[17]INPUT!#REF!</definedName>
    <definedName name="CA8L">[17]INPUT!#REF!</definedName>
    <definedName name="CA8R">[17]INPUT!#REF!</definedName>
    <definedName name="CA9L">[17]INPUT!#REF!</definedName>
    <definedName name="CA9R">[17]INPUT!#REF!</definedName>
    <definedName name="cable">#REF!</definedName>
    <definedName name="camberWork">#N/A</definedName>
    <definedName name="CATEGORY">#N/A</definedName>
    <definedName name="CB">#REF!</definedName>
    <definedName name="CC">#N/A</definedName>
    <definedName name="CCC">#REF!</definedName>
    <definedName name="cccc">#REF!</definedName>
    <definedName name="ccdc">#REF!</definedName>
    <definedName name="CCTV설비">#REF!</definedName>
    <definedName name="CD">#REF!</definedName>
    <definedName name="Cdnum">#REF!</definedName>
    <definedName name="ce">#REF!</definedName>
    <definedName name="cf">#REF!</definedName>
    <definedName name="CG">#REF!</definedName>
    <definedName name="cgmh" hidden="1">{"'용역비'!$A$4:$C$8"}</definedName>
    <definedName name="CH">#REF!</definedName>
    <definedName name="CHN10L">[17]INPUT!#REF!</definedName>
    <definedName name="CHN10R">[17]INPUT!#REF!</definedName>
    <definedName name="CHN3L">[17]INPUT!#REF!</definedName>
    <definedName name="CHN3R">[17]INPUT!#REF!</definedName>
    <definedName name="CHN4L">[17]INPUT!#REF!</definedName>
    <definedName name="CHN4R">[17]INPUT!#REF!</definedName>
    <definedName name="CHN5L">[17]INPUT!#REF!</definedName>
    <definedName name="CHN5R">[17]INPUT!#REF!</definedName>
    <definedName name="CHN6L">[17]INPUT!#REF!</definedName>
    <definedName name="CHN6R">[17]INPUT!#REF!</definedName>
    <definedName name="CHN7L">[17]INPUT!#REF!</definedName>
    <definedName name="CHN7R">[17]INPUT!#REF!</definedName>
    <definedName name="CHN8L">[17]INPUT!#REF!</definedName>
    <definedName name="CHN8R">[17]INPUT!#REF!</definedName>
    <definedName name="CHN9L">[17]INPUT!#REF!</definedName>
    <definedName name="CHN9R">[17]INPUT!#REF!</definedName>
    <definedName name="CHO10L">[17]INPUT!#REF!</definedName>
    <definedName name="CHO10R">[17]INPUT!#REF!</definedName>
    <definedName name="CHO3L">[17]INPUT!#REF!</definedName>
    <definedName name="CHO3R">[17]INPUT!#REF!</definedName>
    <definedName name="CHO4L">[17]INPUT!#REF!</definedName>
    <definedName name="CHO4R">[17]INPUT!#REF!</definedName>
    <definedName name="CHO5L">[17]INPUT!#REF!</definedName>
    <definedName name="CHO5R">[17]INPUT!#REF!</definedName>
    <definedName name="CHO6L">[17]INPUT!#REF!</definedName>
    <definedName name="CHO6R">[17]INPUT!#REF!</definedName>
    <definedName name="CHO7L">[17]INPUT!#REF!</definedName>
    <definedName name="CHO7R">[17]INPUT!#REF!</definedName>
    <definedName name="CHO8L">[17]INPUT!#REF!</definedName>
    <definedName name="CHO8R">[17]INPUT!#REF!</definedName>
    <definedName name="CHO9L">[17]INPUT!#REF!</definedName>
    <definedName name="CHO9R">[17]INPUT!#REF!</definedName>
    <definedName name="CHP10L">[17]INPUT!#REF!</definedName>
    <definedName name="CHP10R">[17]INPUT!#REF!</definedName>
    <definedName name="CHP3L">[17]INPUT!#REF!</definedName>
    <definedName name="CHP3R">[17]INPUT!#REF!</definedName>
    <definedName name="CHP4L">[17]INPUT!#REF!</definedName>
    <definedName name="CHP4R">[17]INPUT!#REF!</definedName>
    <definedName name="CHP5L">[17]INPUT!#REF!</definedName>
    <definedName name="CHP5R">[17]INPUT!#REF!</definedName>
    <definedName name="CHP6L">[17]INPUT!#REF!</definedName>
    <definedName name="CHP6R">[17]INPUT!#REF!</definedName>
    <definedName name="CHP7L">[17]INPUT!#REF!</definedName>
    <definedName name="CHP7R">[17]INPUT!#REF!</definedName>
    <definedName name="CHP8L">[17]INPUT!#REF!</definedName>
    <definedName name="CHP8R">[17]INPUT!#REF!</definedName>
    <definedName name="CHP9L">[17]INPUT!#REF!</definedName>
    <definedName name="CHP9R">[17]INPUT!#REF!</definedName>
    <definedName name="CHQ10L">[17]INPUT!#REF!</definedName>
    <definedName name="CHQ10R">[17]INPUT!#REF!</definedName>
    <definedName name="CHQ3L">[17]INPUT!#REF!</definedName>
    <definedName name="CHQ3R">[17]INPUT!#REF!</definedName>
    <definedName name="CHQ4L">[17]INPUT!#REF!</definedName>
    <definedName name="CHQ4R">[17]INPUT!#REF!</definedName>
    <definedName name="CHQ5L">[17]INPUT!#REF!</definedName>
    <definedName name="CHQ5R">[17]INPUT!#REF!</definedName>
    <definedName name="CHQ6L">[17]INPUT!#REF!</definedName>
    <definedName name="CHQ6R">[17]INPUT!#REF!</definedName>
    <definedName name="CHQ7L">[17]INPUT!#REF!</definedName>
    <definedName name="CHQ7R">[17]INPUT!#REF!</definedName>
    <definedName name="CHQ8L">[17]INPUT!#REF!</definedName>
    <definedName name="CHQ8R">[17]INPUT!#REF!</definedName>
    <definedName name="CHQ9L">[17]INPUT!#REF!</definedName>
    <definedName name="CHQ9R">[17]INPUT!#REF!</definedName>
    <definedName name="CHR10L">[17]INPUT!#REF!</definedName>
    <definedName name="CHR10R">[17]INPUT!#REF!</definedName>
    <definedName name="CHR3L">[17]INPUT!#REF!</definedName>
    <definedName name="CHR3R">[17]INPUT!#REF!</definedName>
    <definedName name="CHR4L">[17]INPUT!#REF!</definedName>
    <definedName name="CHR4R">[17]INPUT!#REF!</definedName>
    <definedName name="CHR5L">[17]INPUT!#REF!</definedName>
    <definedName name="CHR5R">[17]INPUT!#REF!</definedName>
    <definedName name="CHR6L">[17]INPUT!#REF!</definedName>
    <definedName name="CHR6R">[17]INPUT!#REF!</definedName>
    <definedName name="CHR7L">[17]INPUT!#REF!</definedName>
    <definedName name="CHR7R">[17]INPUT!#REF!</definedName>
    <definedName name="CHR8L">[17]INPUT!#REF!</definedName>
    <definedName name="CHR8R">[17]INPUT!#REF!</definedName>
    <definedName name="CHR9L">[17]INPUT!#REF!</definedName>
    <definedName name="CHR9R">[17]INPUT!#REF!</definedName>
    <definedName name="CHSUM10L">[17]INPUT!#REF!</definedName>
    <definedName name="CHSUM10R">[17]INPUT!#REF!</definedName>
    <definedName name="CHSUM3L">[17]INPUT!#REF!</definedName>
    <definedName name="CHSUM3R">[17]INPUT!#REF!</definedName>
    <definedName name="CHSUM4L">[17]INPUT!#REF!</definedName>
    <definedName name="CHSUM4R">[17]INPUT!#REF!</definedName>
    <definedName name="CHSUM5L">[17]INPUT!#REF!</definedName>
    <definedName name="CHSUM5R">[17]INPUT!#REF!</definedName>
    <definedName name="CHSUM6L">[17]INPUT!#REF!</definedName>
    <definedName name="CHSUM6R">[17]INPUT!#REF!</definedName>
    <definedName name="CHSUM7L">[17]INPUT!#REF!</definedName>
    <definedName name="CHSUM7R">[17]INPUT!#REF!</definedName>
    <definedName name="CHSUM8L">[17]INPUT!#REF!</definedName>
    <definedName name="CHSUM8R">[17]INPUT!#REF!</definedName>
    <definedName name="CHSUM9L">[17]INPUT!#REF!</definedName>
    <definedName name="CHSUM9R">[17]INPUT!#REF!</definedName>
    <definedName name="CI">#REF!</definedName>
    <definedName name="CJ">#REF!</definedName>
    <definedName name="CJFRMS">#REF!</definedName>
    <definedName name="ckdke">#REF!</definedName>
    <definedName name="cm">#REF!</definedName>
    <definedName name="cmrfid" localSheetId="0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cmrfid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CN10TL">[17]INPUT!#REF!</definedName>
    <definedName name="CN10TR">[17]INPUT!#REF!</definedName>
    <definedName name="CN3TL">[17]INPUT!#REF!</definedName>
    <definedName name="CN3TR">[17]INPUT!#REF!</definedName>
    <definedName name="CN4TL">[17]INPUT!#REF!</definedName>
    <definedName name="CN4TR">[17]INPUT!#REF!</definedName>
    <definedName name="CN5TL">[17]INPUT!#REF!</definedName>
    <definedName name="CN5TR">[17]INPUT!#REF!</definedName>
    <definedName name="CN6TL">[17]INPUT!#REF!</definedName>
    <definedName name="CN6TR">[17]INPUT!#REF!</definedName>
    <definedName name="CN7TL">[17]INPUT!#REF!</definedName>
    <definedName name="CN7TR">[17]INPUT!#REF!</definedName>
    <definedName name="CN8TL">[17]INPUT!#REF!</definedName>
    <definedName name="CN8TR">[17]INPUT!#REF!</definedName>
    <definedName name="CN9TL">[17]INPUT!#REF!</definedName>
    <definedName name="CN9TR">[17]INPUT!#REF!</definedName>
    <definedName name="CODE">#REF!</definedName>
    <definedName name="COLUMN_A">[34]기둥!$Y$22</definedName>
    <definedName name="COM">#N/A</definedName>
    <definedName name="con">[35]input!$N$1</definedName>
    <definedName name="CON1H1">[16]Sheet1!#REF!</definedName>
    <definedName name="CON2H1">[16]Sheet1!#REF!</definedName>
    <definedName name="CPU_시험기사">#REF!</definedName>
    <definedName name="CPU시험사001">#REF!</definedName>
    <definedName name="CPU시험사002">#REF!</definedName>
    <definedName name="CPU시험사011">#REF!</definedName>
    <definedName name="CPU시험사012">#REF!</definedName>
    <definedName name="CPU시험사982">#REF!</definedName>
    <definedName name="CPU시험사991">#REF!</definedName>
    <definedName name="CPU시험사992">#REF!</definedName>
    <definedName name="_xlnm.Criteria">#REF!</definedName>
    <definedName name="cs">#REF!</definedName>
    <definedName name="csb">[30]노임단가!$I$23</definedName>
    <definedName name="csh">[30]노임단가!$I$19</definedName>
    <definedName name="csm">[36]노임단가!$I$21</definedName>
    <definedName name="ctb">[36]노임단가!$I$17</definedName>
    <definedName name="CTC">#REF!</definedName>
    <definedName name="cth">[36]노임단가!$I$13</definedName>
    <definedName name="CTL">#REF!</definedName>
    <definedName name="ctm">[36]노임단가!$I$15</definedName>
    <definedName name="ctp">[36]노임단가!$I$9</definedName>
    <definedName name="CTR">#REF!</definedName>
    <definedName name="cts">[36]노임단가!$I$11</definedName>
    <definedName name="CUT10L">[17]INPUT!#REF!</definedName>
    <definedName name="CUT10R">[17]INPUT!#REF!</definedName>
    <definedName name="CUT3L">[17]INPUT!#REF!</definedName>
    <definedName name="CUT3R">[17]INPUT!#REF!</definedName>
    <definedName name="CUT4L">[17]INPUT!#REF!</definedName>
    <definedName name="CUT4R">[17]INPUT!#REF!</definedName>
    <definedName name="CUT5L">[17]INPUT!#REF!</definedName>
    <definedName name="CUT5R">[17]INPUT!#REF!</definedName>
    <definedName name="CUT6L">[17]INPUT!#REF!</definedName>
    <definedName name="CUT6R">[17]INPUT!#REF!</definedName>
    <definedName name="CUT7L">[17]INPUT!#REF!</definedName>
    <definedName name="CUT7R">[17]INPUT!#REF!</definedName>
    <definedName name="CUT8L">[17]INPUT!#REF!</definedName>
    <definedName name="CUT8R">[17]INPUT!#REF!</definedName>
    <definedName name="CUT9L">[17]INPUT!#REF!</definedName>
    <definedName name="CUT9R">[17]INPUT!#REF!</definedName>
    <definedName name="CV">[37]DATA!$F$4:$J$14</definedName>
    <definedName name="CV14_2C">[38]단가!#REF!</definedName>
    <definedName name="CV14_4C">[38]단가!#REF!</definedName>
    <definedName name="CV5.5_2">[38]단가!#REF!</definedName>
    <definedName name="CV5.5_4C">[38]단가!#REF!</definedName>
    <definedName name="CV8_2C">[38]단가!#REF!</definedName>
    <definedName name="CV8_4C">[38]단가!#REF!</definedName>
    <definedName name="CX10L">[17]INPUT!#REF!</definedName>
    <definedName name="CX10R">[17]INPUT!#REF!</definedName>
    <definedName name="CX3L">[17]INPUT!#REF!</definedName>
    <definedName name="CX3R">[17]INPUT!#REF!</definedName>
    <definedName name="CX4L">[17]INPUT!#REF!</definedName>
    <definedName name="CX4R">[17]INPUT!#REF!</definedName>
    <definedName name="CX5L">[17]INPUT!#REF!</definedName>
    <definedName name="CX5R">[17]INPUT!#REF!</definedName>
    <definedName name="CX6L">[17]INPUT!#REF!</definedName>
    <definedName name="CX6R">[17]INPUT!#REF!</definedName>
    <definedName name="CX7L">[17]INPUT!#REF!</definedName>
    <definedName name="CX7R">[17]INPUT!#REF!</definedName>
    <definedName name="CX8L">[17]INPUT!#REF!</definedName>
    <definedName name="CX8R">[17]INPUT!#REF!</definedName>
    <definedName name="CX9L">[17]INPUT!#REF!</definedName>
    <definedName name="CX9R">[17]INPUT!#REF!</definedName>
    <definedName name="cx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CY10L">[17]INPUT!#REF!</definedName>
    <definedName name="CY10R">[17]INPUT!#REF!</definedName>
    <definedName name="CY3L">[17]INPUT!#REF!</definedName>
    <definedName name="CY3R">[17]INPUT!#REF!</definedName>
    <definedName name="CY4L">[17]INPUT!#REF!</definedName>
    <definedName name="CY4R">[17]INPUT!#REF!</definedName>
    <definedName name="CY5L">[17]INPUT!#REF!</definedName>
    <definedName name="CY5R">[17]INPUT!#REF!</definedName>
    <definedName name="CY6L">[17]INPUT!#REF!</definedName>
    <definedName name="CY6R">[17]INPUT!#REF!</definedName>
    <definedName name="CY7L">[17]INPUT!#REF!</definedName>
    <definedName name="CY7R">[17]INPUT!#REF!</definedName>
    <definedName name="CY8L">[17]INPUT!#REF!</definedName>
    <definedName name="CY8R">[17]INPUT!#REF!</definedName>
    <definedName name="CY9L">[17]INPUT!#REF!</definedName>
    <definedName name="CY9R">[17]INPUT!#REF!</definedName>
    <definedName name="CYA10L">[17]INPUT!#REF!</definedName>
    <definedName name="CYA10R">[17]INPUT!#REF!</definedName>
    <definedName name="CYA3L">[17]INPUT!#REF!</definedName>
    <definedName name="CYA3R">[17]INPUT!#REF!</definedName>
    <definedName name="CYA4L">[17]INPUT!#REF!</definedName>
    <definedName name="CYA4R">[17]INPUT!#REF!</definedName>
    <definedName name="CYA5L">[17]INPUT!#REF!</definedName>
    <definedName name="CYA5R">[17]INPUT!#REF!</definedName>
    <definedName name="CYA6L">[17]INPUT!#REF!</definedName>
    <definedName name="CYA6R">[17]INPUT!#REF!</definedName>
    <definedName name="CYA7L">[17]INPUT!#REF!</definedName>
    <definedName name="CYA7R">[17]INPUT!#REF!</definedName>
    <definedName name="CYA8L">[17]INPUT!#REF!</definedName>
    <definedName name="CYA8R">[17]INPUT!#REF!</definedName>
    <definedName name="CYA9L">[17]INPUT!#REF!</definedName>
    <definedName name="CYA9R">[17]INPUT!#REF!</definedName>
    <definedName name="CYB10L">[17]INPUT!#REF!</definedName>
    <definedName name="CYB10R">[17]INPUT!#REF!</definedName>
    <definedName name="CYB3L">[17]INPUT!#REF!</definedName>
    <definedName name="CYB3R">[17]INPUT!#REF!</definedName>
    <definedName name="CYB4L">[17]INPUT!#REF!</definedName>
    <definedName name="CYB4R">[17]INPUT!#REF!</definedName>
    <definedName name="CYB5L">[17]INPUT!#REF!</definedName>
    <definedName name="CYB5R">[17]INPUT!#REF!</definedName>
    <definedName name="CYB6L">[17]INPUT!#REF!</definedName>
    <definedName name="CYB6R">[17]INPUT!#REF!</definedName>
    <definedName name="CYB7L">[17]INPUT!#REF!</definedName>
    <definedName name="CYB7R">[17]INPUT!#REF!</definedName>
    <definedName name="CYB8L">[17]INPUT!#REF!</definedName>
    <definedName name="CYB8R">[17]INPUT!#REF!</definedName>
    <definedName name="CYB9L">[17]INPUT!#REF!</definedName>
    <definedName name="CYB9R">[17]INPUT!#REF!</definedName>
    <definedName name="CYC10L">[17]INPUT!#REF!</definedName>
    <definedName name="CYC10R">[17]INPUT!#REF!</definedName>
    <definedName name="CYC3L">[17]INPUT!#REF!</definedName>
    <definedName name="CYC3R">[17]INPUT!#REF!</definedName>
    <definedName name="CYC4L">[17]INPUT!#REF!</definedName>
    <definedName name="CYC4R">[17]INPUT!#REF!</definedName>
    <definedName name="CYC5L">[17]INPUT!#REF!</definedName>
    <definedName name="CYC5R">[17]INPUT!#REF!</definedName>
    <definedName name="CYC6L">[17]INPUT!#REF!</definedName>
    <definedName name="CYC6R">[17]INPUT!#REF!</definedName>
    <definedName name="CYC7L">[17]INPUT!#REF!</definedName>
    <definedName name="CYC7R">[17]INPUT!#REF!</definedName>
    <definedName name="CYC8L">[17]INPUT!#REF!</definedName>
    <definedName name="CYC8R">[17]INPUT!#REF!</definedName>
    <definedName name="CYC9L">[17]INPUT!#REF!</definedName>
    <definedName name="CYC9R">[17]INPUT!#REF!</definedName>
    <definedName name="CYY10L">[17]INPUT!#REF!</definedName>
    <definedName name="CYY10R">[17]INPUT!#REF!</definedName>
    <definedName name="CYY3L">[17]INPUT!#REF!</definedName>
    <definedName name="CYY3R">[17]INPUT!#REF!</definedName>
    <definedName name="CYY4L">[17]INPUT!#REF!</definedName>
    <definedName name="CYY4R">[17]INPUT!#REF!</definedName>
    <definedName name="CYY5L">[17]INPUT!#REF!</definedName>
    <definedName name="CYY5R">[17]INPUT!#REF!</definedName>
    <definedName name="CYY6L">[17]INPUT!#REF!</definedName>
    <definedName name="CYY6R">[17]INPUT!#REF!</definedName>
    <definedName name="CYY7L">[17]INPUT!#REF!</definedName>
    <definedName name="CYY7R">[17]INPUT!#REF!</definedName>
    <definedName name="CYY8L">[17]INPUT!#REF!</definedName>
    <definedName name="CYY8R">[17]INPUT!#REF!</definedName>
    <definedName name="CYY9L">[17]INPUT!#REF!</definedName>
    <definedName name="CYY9R">[17]INPUT!#REF!</definedName>
    <definedName name="d">#REF!</definedName>
    <definedName name="D.1">#REF!</definedName>
    <definedName name="D.2">#REF!</definedName>
    <definedName name="D.TOTAL.">#REF!</definedName>
    <definedName name="D.TOTAL..">#REF!</definedName>
    <definedName name="D_FE">#REF!</definedName>
    <definedName name="D_FO">#REF!</definedName>
    <definedName name="D10L">[17]INPUT!#REF!</definedName>
    <definedName name="D10R">[17]INPUT!#REF!</definedName>
    <definedName name="D13.">#REF!</definedName>
    <definedName name="D16.">#REF!</definedName>
    <definedName name="D19.">#REF!</definedName>
    <definedName name="D19..">#REF!</definedName>
    <definedName name="D22.">#REF!</definedName>
    <definedName name="D22..">#REF!</definedName>
    <definedName name="D25.">#REF!</definedName>
    <definedName name="D25..">#REF!</definedName>
    <definedName name="D29.">#REF!</definedName>
    <definedName name="D29..">#REF!</definedName>
    <definedName name="D3L">[17]INPUT!#REF!</definedName>
    <definedName name="D3R">[17]INPUT!#REF!</definedName>
    <definedName name="D4L">[17]INPUT!#REF!</definedName>
    <definedName name="D4R">[17]INPUT!#REF!</definedName>
    <definedName name="D5L">[17]INPUT!#REF!</definedName>
    <definedName name="D5R">[17]INPUT!#REF!</definedName>
    <definedName name="D6L">[17]INPUT!#REF!</definedName>
    <definedName name="D6R">[17]INPUT!#REF!</definedName>
    <definedName name="D7L">[17]INPUT!#REF!</definedName>
    <definedName name="D7R">[17]INPUT!#REF!</definedName>
    <definedName name="D8L">[17]INPUT!#REF!</definedName>
    <definedName name="D8R">[17]INPUT!#REF!</definedName>
    <definedName name="D9L">[17]INPUT!#REF!</definedName>
    <definedName name="D9R">[17]INPUT!#REF!</definedName>
    <definedName name="DA">[16]Sheet1!#REF!</definedName>
    <definedName name="DAA">[16]Sheet1!#REF!</definedName>
    <definedName name="DADA">[39]설계조건!#REF!</definedName>
    <definedName name="DADCZ" hidden="1">{"'용역비'!$A$4:$C$8"}</definedName>
    <definedName name="DAN_S">#N/A</definedName>
    <definedName name="DANGA">#REF!,#REF!</definedName>
    <definedName name="DASDASD" hidden="1">{"'용역비'!$A$4:$C$8"}</definedName>
    <definedName name="dasfew" hidden="1">{"'용역비'!$A$4:$C$8"}</definedName>
    <definedName name="DATA" localSheetId="0" hidden="1">{#N/A,#N/A,TRUE,"대가1"}</definedName>
    <definedName name="DATA" hidden="1">{#N/A,#N/A,TRUE,"대가1"}</definedName>
    <definedName name="DATA1">#REF!</definedName>
    <definedName name="DATABAS">#REF!</definedName>
    <definedName name="_xlnm.Database">#REF!</definedName>
    <definedName name="Database_MI">#REF!</definedName>
    <definedName name="database2">#REF!</definedName>
    <definedName name="dataww" hidden="1">#REF!</definedName>
    <definedName name="date">#REF!</definedName>
    <definedName name="DB">#REF!</definedName>
    <definedName name="DC">#REF!</definedName>
    <definedName name="dd">#N/A</definedName>
    <definedName name="DDD" hidden="1">#REF!</definedName>
    <definedName name="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ZONE">#REF!</definedName>
    <definedName name="DDE">#REF!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fa" hidden="1">{#N/A,#N/A,FALSE,"배수2"}</definedName>
    <definedName name="DDF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lkdkd">'[40]ABUT수량-A1'!$T$25</definedName>
    <definedName name="DDO">#REF!</definedName>
    <definedName name="DE">#N/A</definedName>
    <definedName name="DEA">#REF!</definedName>
    <definedName name="delta">[33]버스운행안내!$C$7</definedName>
    <definedName name="DEMO">#REF!</definedName>
    <definedName name="DETAIL">#N/A</definedName>
    <definedName name="df">#REF!</definedName>
    <definedName name="df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dfdf">#REF!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h">#N/A</definedName>
    <definedName name="DFS">#REF!</definedName>
    <definedName name="DFS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tyh">#N/A</definedName>
    <definedName name="D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df">#N/A</definedName>
    <definedName name="dgfs." hidden="1">{#N/A,#N/A,FALSE,"포장2"}</definedName>
    <definedName name="dghfd">#N/A</definedName>
    <definedName name="d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j" hidden="1">{"'용역비'!$A$4:$C$8"}</definedName>
    <definedName name="DHS">#REF!</definedName>
    <definedName name="DI">#REF!</definedName>
    <definedName name="DIA">#REF!</definedName>
    <definedName name="dia_mm">[1]말뚝지지력산정!$J$19</definedName>
    <definedName name="DIAP10.1L">[17]INPUT!#REF!</definedName>
    <definedName name="DIAP10.1R">[17]INPUT!#REF!</definedName>
    <definedName name="DIAP10L">[17]INPUT!#REF!</definedName>
    <definedName name="DIAP10R">[17]INPUT!#REF!</definedName>
    <definedName name="DIAP3.1L">[17]INPUT!#REF!</definedName>
    <definedName name="DIAP3.1R">[17]INPUT!#REF!</definedName>
    <definedName name="DIAP3L">[17]INPUT!#REF!</definedName>
    <definedName name="DIAP3R">[17]INPUT!#REF!</definedName>
    <definedName name="DIAP4.1L">[17]INPUT!#REF!</definedName>
    <definedName name="DIAP4.1R">[17]INPUT!#REF!</definedName>
    <definedName name="DIAP4L">[17]INPUT!#REF!</definedName>
    <definedName name="DIAP4R">[17]INPUT!#REF!</definedName>
    <definedName name="DIAP5.1L">[17]INPUT!#REF!</definedName>
    <definedName name="DIAP5.1R">[17]INPUT!#REF!</definedName>
    <definedName name="DIAP5L">[17]INPUT!#REF!</definedName>
    <definedName name="DIAP5R">[17]INPUT!#REF!</definedName>
    <definedName name="DIAP6.1L">[17]INPUT!#REF!</definedName>
    <definedName name="DIAP6.1R">[17]INPUT!#REF!</definedName>
    <definedName name="DIAP6L">[17]INPUT!#REF!</definedName>
    <definedName name="DIAP6R">[17]INPUT!#REF!</definedName>
    <definedName name="DIAP7.1L">[17]INPUT!#REF!</definedName>
    <definedName name="DIAP7.1R">[17]INPUT!#REF!</definedName>
    <definedName name="DIAP7L">[17]INPUT!#REF!</definedName>
    <definedName name="DIAP7R">[17]INPUT!#REF!</definedName>
    <definedName name="DIAP8.1L">[17]INPUT!#REF!</definedName>
    <definedName name="DIAP8.1R">[17]INPUT!#REF!</definedName>
    <definedName name="DIAP8L">[17]INPUT!#REF!</definedName>
    <definedName name="DIAP8R">[17]INPUT!#REF!</definedName>
    <definedName name="DIAP9.1L">[17]INPUT!#REF!</definedName>
    <definedName name="DIAP9.1R">[17]INPUT!#REF!</definedName>
    <definedName name="DIAP9L">[17]INPUT!#REF!</definedName>
    <definedName name="DIAP9R">[17]INPUT!#REF!</definedName>
    <definedName name="disuf">'[41]1.설계조건'!$P$33</definedName>
    <definedName name="d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D">#REF!</definedName>
    <definedName name="dks">#REF!</definedName>
    <definedName name="DL">#REF!</definedName>
    <definedName name="dlfdnl" hidden="1">{"'제10장(표)'!$A$5:$L$10"}</definedName>
    <definedName name="DLFE">#REF!</definedName>
    <definedName name="DLFO">#REF!</definedName>
    <definedName name="DLSTH">#REF!</definedName>
    <definedName name="DM">[42]심사계산!$F$88</definedName>
    <definedName name="dn" hidden="1">{#N/A,#N/A,FALSE,"혼합골재"}</definedName>
    <definedName name="dns" hidden="1">{#N/A,#N/A,FALSE,"운반시간"}</definedName>
    <definedName name="DPI">#REF!</definedName>
    <definedName name="DRIVE">#REF!</definedName>
    <definedName name="drsg">#REF!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" hidden="1">{#N/A,#N/A,FALSE,"조골재"}</definedName>
    <definedName name="dsb">[30]노임단가!$AD$23</definedName>
    <definedName name="DSE">#REF!</definedName>
    <definedName name="DSF" hidden="1">{#N/A,#N/A,FALSE,"골재소요량";#N/A,#N/A,FALSE,"골재소요량"}</definedName>
    <definedName name="dsfdafgf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dsh">[30]노임단가!$AD$19</definedName>
    <definedName name="dsm">[30]노임단가!$AD$21</definedName>
    <definedName name="DSO">#REF!</definedName>
    <definedName name="dsv">#N/A</definedName>
    <definedName name="DW" hidden="1">{"'용역비'!$A$4:$C$8"}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EQE" hidden="1">{"'용역비'!$A$4:$C$8"}</definedName>
    <definedName name="DWQE" hidden="1">{"'용역비'!$A$4:$C$8"}</definedName>
    <definedName name="DX10L">[17]INPUT!#REF!</definedName>
    <definedName name="DX10R">[17]INPUT!#REF!</definedName>
    <definedName name="DX3L">[17]INPUT!#REF!</definedName>
    <definedName name="DX3R">[17]INPUT!#REF!</definedName>
    <definedName name="DX4L">[17]INPUT!#REF!</definedName>
    <definedName name="DX4R">[17]INPUT!#REF!</definedName>
    <definedName name="DX5L">[17]INPUT!#REF!</definedName>
    <definedName name="DX5R">[17]INPUT!#REF!</definedName>
    <definedName name="DX6L">[17]INPUT!#REF!</definedName>
    <definedName name="DX6R">[17]INPUT!#REF!</definedName>
    <definedName name="DX7L">[17]INPUT!#REF!</definedName>
    <definedName name="DX7R">[17]INPUT!#REF!</definedName>
    <definedName name="DX8L">[17]INPUT!#REF!</definedName>
    <definedName name="DX8R">[17]INPUT!#REF!</definedName>
    <definedName name="DX9L">[17]INPUT!#REF!</definedName>
    <definedName name="DX9R">[17]INPUT!#REF!</definedName>
    <definedName name="DY10L">[17]INPUT!#REF!</definedName>
    <definedName name="DY10R">[17]INPUT!#REF!</definedName>
    <definedName name="DY3L">[17]INPUT!#REF!</definedName>
    <definedName name="DY3R">[17]INPUT!#REF!</definedName>
    <definedName name="DY4L">[17]INPUT!#REF!</definedName>
    <definedName name="DY4R">[17]INPUT!#REF!</definedName>
    <definedName name="DY5L">[17]INPUT!#REF!</definedName>
    <definedName name="DY5R">[17]INPUT!#REF!</definedName>
    <definedName name="DY6L">[17]INPUT!#REF!</definedName>
    <definedName name="DY6R">[17]INPUT!#REF!</definedName>
    <definedName name="DY7L">[17]INPUT!#REF!</definedName>
    <definedName name="DY7R">[17]INPUT!#REF!</definedName>
    <definedName name="DY8L">[17]INPUT!#REF!</definedName>
    <definedName name="DY8R">[17]INPUT!#REF!</definedName>
    <definedName name="DY9L">[17]INPUT!#REF!</definedName>
    <definedName name="DY9R">[17]INPUT!#REF!</definedName>
    <definedName name="E">#REF!</definedName>
    <definedName name="E25M">[43]전기일위대가!#REF!</definedName>
    <definedName name="E25P">[43]전기일위대가!#REF!</definedName>
    <definedName name="E31E">[43]전기일위대가!#REF!</definedName>
    <definedName name="E31M">[43]전기일위대가!#REF!</definedName>
    <definedName name="E31P">[43]전기일위대가!#REF!</definedName>
    <definedName name="E32E">[43]전기일위대가!#REF!</definedName>
    <definedName name="E32M">[43]전기일위대가!#REF!</definedName>
    <definedName name="E32P">[43]전기일위대가!#REF!</definedName>
    <definedName name="E33E">[43]전기일위대가!#REF!</definedName>
    <definedName name="E33M">[43]전기일위대가!#REF!</definedName>
    <definedName name="E33P">[43]전기일위대가!#REF!</definedName>
    <definedName name="E34E">[43]전기일위대가!#REF!</definedName>
    <definedName name="E34M">[43]전기일위대가!#REF!</definedName>
    <definedName name="E34P">[43]전기일위대가!#REF!</definedName>
    <definedName name="E36M">[43]전기일위대가!#REF!</definedName>
    <definedName name="E36P">[43]전기일위대가!#REF!</definedName>
    <definedName name="E37M">[43]전기일위대가!#REF!</definedName>
    <definedName name="E37P">[43]전기일위대가!#REF!</definedName>
    <definedName name="E38M">[43]전기일위대가!#REF!</definedName>
    <definedName name="E38P">[43]전기일위대가!#REF!</definedName>
    <definedName name="E39M">[43]전기일위대가!#REF!</definedName>
    <definedName name="E39P">[43]전기일위대가!#REF!</definedName>
    <definedName name="E40M">[43]전기일위대가!#REF!</definedName>
    <definedName name="E40P">[43]전기일위대가!#REF!</definedName>
    <definedName name="E41M">[43]전기일위대가!#REF!</definedName>
    <definedName name="E41P">[43]전기일위대가!#REF!</definedName>
    <definedName name="E42M">[43]전기일위대가!#REF!</definedName>
    <definedName name="E42P">[43]전기일위대가!#REF!</definedName>
    <definedName name="E48M">[43]전기일위대가!#REF!</definedName>
    <definedName name="E48P">[43]전기일위대가!#REF!</definedName>
    <definedName name="E52M">[43]전기일위대가!#REF!</definedName>
    <definedName name="E52P">[43]전기일위대가!#REF!</definedName>
    <definedName name="E53M">[43]전기일위대가!#REF!</definedName>
    <definedName name="E53P">[43]전기일위대가!#REF!</definedName>
    <definedName name="E54M">[43]전기일위대가!#REF!</definedName>
    <definedName name="E54P">[43]전기일위대가!#REF!</definedName>
    <definedName name="E55M">[43]전기일위대가!#REF!</definedName>
    <definedName name="E55P">[43]전기일위대가!#REF!</definedName>
    <definedName name="E56M">[43]전기일위대가!#REF!</definedName>
    <definedName name="E56P">[43]전기일위대가!#REF!</definedName>
    <definedName name="E57M">[43]전기일위대가!#REF!</definedName>
    <definedName name="E57P">[43]전기일위대가!#REF!</definedName>
    <definedName name="E58M">[43]전기일위대가!#REF!</definedName>
    <definedName name="E58P">[43]전기일위대가!#REF!</definedName>
    <definedName name="E59M">[43]전기일위대가!#REF!</definedName>
    <definedName name="E59P">[43]전기일위대가!#REF!</definedName>
    <definedName name="E60M">[43]전기일위대가!#REF!</definedName>
    <definedName name="E60P">[43]전기일위대가!#REF!</definedName>
    <definedName name="E61M">[43]전기일위대가!#REF!</definedName>
    <definedName name="E61P">[43]전기일위대가!#REF!</definedName>
    <definedName name="E62M">[43]전기일위대가!#REF!</definedName>
    <definedName name="E62P">[43]전기일위대가!#REF!</definedName>
    <definedName name="E63M">[43]전기일위대가!#REF!</definedName>
    <definedName name="E63P">[43]전기일위대가!#REF!</definedName>
    <definedName name="E64M">[43]전기일위대가!#REF!</definedName>
    <definedName name="E64P">[43]전기일위대가!#REF!</definedName>
    <definedName name="E65M">[43]전기일위대가!#REF!</definedName>
    <definedName name="E65P">[43]전기일위대가!#REF!</definedName>
    <definedName name="E66M">[43]전기일위대가!#REF!</definedName>
    <definedName name="E66P">[43]전기일위대가!#REF!</definedName>
    <definedName name="E67M">[43]전기일위대가!#REF!</definedName>
    <definedName name="E67P">[43]전기일위대가!#REF!</definedName>
    <definedName name="E68M">[43]전기일위대가!#REF!</definedName>
    <definedName name="EA">#REF!</definedName>
    <definedName name="earrew" hidden="1">{"'용역비'!$A$4:$C$8"}</definedName>
    <definedName name="earthp">#REF!</definedName>
    <definedName name="EB">#REF!</definedName>
    <definedName name="Ec">#REF!</definedName>
    <definedName name="edgh">#REF!</definedName>
    <definedName name="edtgh">#REF!</definedName>
    <definedName name="ee">#REF!</definedName>
    <definedName name="eee" hidden="1">{#N/A,#N/A,FALSE,"2~8번"}</definedName>
    <definedName name="EEEE">#REF!</definedName>
    <definedName name="ef">#REF!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G" hidden="1">{"'용역비'!$A$4:$C$8"}</definedName>
    <definedName name="EGE" hidden="1">{"'용역비'!$A$4:$C$8"}</definedName>
    <definedName name="eh">#REF!</definedName>
    <definedName name="eight">[33]버스운행안내!$J$8</definedName>
    <definedName name="ej" hidden="1">{"'용역비'!$A$4:$C$8"}</definedName>
    <definedName name="EKSDUFWO">#REF!</definedName>
    <definedName name="EL">#REF!</definedName>
    <definedName name="EL1A1P">#REF!</definedName>
    <definedName name="el1a1t">#REF!</definedName>
    <definedName name="el1a2p">#REF!</definedName>
    <definedName name="el1a2t">#REF!</definedName>
    <definedName name="EL2A1P">#REF!</definedName>
    <definedName name="el2a1t">#REF!</definedName>
    <definedName name="el2a2p">#REF!</definedName>
    <definedName name="el2a2t">#REF!</definedName>
    <definedName name="EL3A1P">#REF!</definedName>
    <definedName name="el3a1t">#REF!</definedName>
    <definedName name="el3a2p">#REF!</definedName>
    <definedName name="el3a2t">#REF!</definedName>
    <definedName name="ELC">#REF!</definedName>
    <definedName name="ELFE">#REF!</definedName>
    <definedName name="ELI">#REF!</definedName>
    <definedName name="ELP">#REF!</definedName>
    <definedName name="em">#REF!</definedName>
    <definedName name="end">[33]버스운행안내!$H$6</definedName>
    <definedName name="ENJ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Q" hidden="1">{"'용역비'!$A$4:$C$8"}</definedName>
    <definedName name="EQEQ" hidden="1">{"'용역비'!$A$4:$C$8"}</definedName>
    <definedName name="EQEQEQEQEQ" hidden="1">{"'용역비'!$A$4:$C$8"}</definedName>
    <definedName name="EQEQWEQ" hidden="1">{"'용역비'!$A$4:$C$8"}</definedName>
    <definedName name="EQEWQEQ" hidden="1">{"'용역비'!$A$4:$C$8"}</definedName>
    <definedName name="EQWE" hidden="1">{"'용역비'!$A$4:$C$8"}</definedName>
    <definedName name="EQWE2" hidden="1">{"'용역비'!$A$4:$C$8"}</definedName>
    <definedName name="EQWEQW" hidden="1">{"'용역비'!$A$4:$C$8"}</definedName>
    <definedName name="erarawe" hidden="1">{"'용역비'!$A$4:$C$8"}</definedName>
    <definedName name="erarea" hidden="1">{"'용역비'!$A$4:$C$8"}</definedName>
    <definedName name="erareaw" hidden="1">{"'용역비'!$A$4:$C$8"}</definedName>
    <definedName name="erarew" hidden="1">{"'용역비'!$A$4:$C$8"}</definedName>
    <definedName name="ERER">#REF!</definedName>
    <definedName name="EREWE" hidden="1">{"'용역비'!$A$4:$C$8"}</definedName>
    <definedName name="ert.ega" hidden="1">{#N/A,#N/A,FALSE,"구조1"}</definedName>
    <definedName name="ertyertye" hidden="1">{"'용역비'!$A$4:$C$8"}</definedName>
    <definedName name="Es">#REF!</definedName>
    <definedName name="esb">[30]노임단가!$M$23</definedName>
    <definedName name="esh">[30]노임단가!$M$19</definedName>
    <definedName name="esm">[30]노임단가!$M$21</definedName>
    <definedName name="Esre">#REF!</definedName>
    <definedName name="etb">[30]노임단가!$M$17</definedName>
    <definedName name="eth">[30]노임단가!$M$13</definedName>
    <definedName name="etm">[30]노임단가!$M$15</definedName>
    <definedName name="ets">[30]노임단가!$M$11</definedName>
    <definedName name="ETYETY" hidden="1">{"'용역비'!$A$4:$C$8"}</definedName>
    <definedName name="etyj" hidden="1">{"'용역비'!$A$4:$C$8"}</definedName>
    <definedName name="etyjj" hidden="1">{"'용역비'!$A$4:$C$8"}</definedName>
    <definedName name="ETYJTYJ" hidden="1">{"'용역비'!$A$4:$C$8"}</definedName>
    <definedName name="EW" hidden="1">{"'용역비'!$A$4:$C$8"}</definedName>
    <definedName name="ewdf">#N/A</definedName>
    <definedName name="EWEQ2" hidden="1">{"'용역비'!$A$4:$C$8"}</definedName>
    <definedName name="EWQAD" hidden="1">{"'용역비'!$A$4:$C$8"}</definedName>
    <definedName name="EWQE" hidden="1">{"'용역비'!$A$4:$C$8"}</definedName>
    <definedName name="_xlnm.Extract">#REF!</definedName>
    <definedName name="Extract_MI">#REF!</definedName>
    <definedName name="f">#REF!</definedName>
    <definedName name="F_CODE">#N/A</definedName>
    <definedName name="F_DESC">#N/A</definedName>
    <definedName name="F_EQ">#N/A</definedName>
    <definedName name="F_EQ0">#N/A</definedName>
    <definedName name="F_FORM">#N/A</definedName>
    <definedName name="F_INT1">#N/A</definedName>
    <definedName name="F_LA">#N/A</definedName>
    <definedName name="F_LA0">#N/A</definedName>
    <definedName name="F_LVL">#N/A</definedName>
    <definedName name="F_MA">#N/A</definedName>
    <definedName name="F_MA0">#N/A</definedName>
    <definedName name="F_MEMO">#N/A</definedName>
    <definedName name="F_PAGE">#N/A</definedName>
    <definedName name="F_QVAL">#N/A</definedName>
    <definedName name="F_REMK">#N/A</definedName>
    <definedName name="F_SEQ">#N/A</definedName>
    <definedName name="F_SIZE">#N/A</definedName>
    <definedName name="F_SOS">#N/A</definedName>
    <definedName name="F_TQTY">#N/A</definedName>
    <definedName name="F_UNIT">#N/A</definedName>
    <definedName name="F10LX">[17]INPUT!#REF!</definedName>
    <definedName name="F10LY">[17]INPUT!#REF!</definedName>
    <definedName name="F10RX">[17]INPUT!#REF!</definedName>
    <definedName name="F10RY">[17]INPUT!#REF!</definedName>
    <definedName name="F1F">#REF!</definedName>
    <definedName name="F1층">#REF!</definedName>
    <definedName name="F2F">#REF!</definedName>
    <definedName name="F3F">#REF!</definedName>
    <definedName name="F3LX">[17]INPUT!#REF!</definedName>
    <definedName name="F3LY">[17]INPUT!#REF!</definedName>
    <definedName name="F3RX">[17]INPUT!#REF!</definedName>
    <definedName name="F3RY">[17]INPUT!#REF!</definedName>
    <definedName name="F4LX">[17]INPUT!#REF!</definedName>
    <definedName name="F4LY">[17]INPUT!#REF!</definedName>
    <definedName name="F4RX">[17]INPUT!#REF!</definedName>
    <definedName name="F4RY">[17]INPUT!#REF!</definedName>
    <definedName name="F5LX">[17]INPUT!#REF!</definedName>
    <definedName name="F5LY">[17]INPUT!#REF!</definedName>
    <definedName name="F5RX">[17]INPUT!#REF!</definedName>
    <definedName name="F5RY">[17]INPUT!#REF!</definedName>
    <definedName name="F6LX">[17]INPUT!#REF!</definedName>
    <definedName name="F6LY">[17]INPUT!#REF!</definedName>
    <definedName name="F6RX">[17]INPUT!#REF!</definedName>
    <definedName name="F6RY">[17]INPUT!#REF!</definedName>
    <definedName name="F7LX">[17]INPUT!#REF!</definedName>
    <definedName name="F7LY">[17]INPUT!#REF!</definedName>
    <definedName name="F7RX">[17]INPUT!#REF!</definedName>
    <definedName name="F7RY">[17]INPUT!#REF!</definedName>
    <definedName name="F8LX">[17]INPUT!#REF!</definedName>
    <definedName name="F8LY">[17]INPUT!#REF!</definedName>
    <definedName name="F8RX">[17]INPUT!#REF!</definedName>
    <definedName name="F8RY">[17]INPUT!#REF!</definedName>
    <definedName name="F9LX">[17]INPUT!#REF!</definedName>
    <definedName name="F9LY">[17]INPUT!#REF!</definedName>
    <definedName name="F9RX">[17]INPUT!#REF!</definedName>
    <definedName name="F9RY">[17]INPUT!#REF!</definedName>
    <definedName name="FA">[29]직접인건비!#REF!</definedName>
    <definedName name="FB">#REF!</definedName>
    <definedName name="FBALJUC">#N/A</definedName>
    <definedName name="FC">#REF!</definedName>
    <definedName name="FC_B">#REF!</definedName>
    <definedName name="Fck">#REF!</definedName>
    <definedName name="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COMP1">#N/A</definedName>
    <definedName name="FDCOMP2">#N/A</definedName>
    <definedName name="FDCOST">#N/A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gz">#REF!</definedName>
    <definedName name="fdhevwtec" hidden="1">{#N/A,#N/A,FALSE,"구조1"}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fe">#N/A</definedName>
    <definedName name="FE10L">[17]INPUT!#REF!</definedName>
    <definedName name="FE10R">[17]INPUT!#REF!</definedName>
    <definedName name="FE3L">[17]INPUT!#REF!</definedName>
    <definedName name="FE3R">[17]INPUT!#REF!</definedName>
    <definedName name="FE4L">[17]INPUT!#REF!</definedName>
    <definedName name="FE4R">[17]INPUT!#REF!</definedName>
    <definedName name="FE5L">[17]INPUT!#REF!</definedName>
    <definedName name="FE5R">[17]INPUT!#REF!</definedName>
    <definedName name="FE6L">[17]INPUT!#REF!</definedName>
    <definedName name="FE6R">[17]INPUT!#REF!</definedName>
    <definedName name="FE7L">[17]INPUT!#REF!</definedName>
    <definedName name="FE7R">[17]INPUT!#REF!</definedName>
    <definedName name="FE8L">[17]INPUT!#REF!</definedName>
    <definedName name="FE8R">[17]INPUT!#REF!</definedName>
    <definedName name="FE9L">[17]INPUT!#REF!</definedName>
    <definedName name="FE9R">[17]INPUT!#REF!</definedName>
    <definedName name="fedgre" hidden="1">{#N/A,#N/A,FALSE,"배수1"}</definedName>
    <definedName name="FEE">[44]설계조건!$J$23</definedName>
    <definedName name="FEEL">#REF!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" hidden="1">{#N/A,#N/A,FALSE,"2~8번"}</definedName>
    <definedName name="FFDGGFD">#REF!</definedName>
    <definedName name="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">#REF!</definedName>
    <definedName name="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ff" hidden="1">{#N/A,#N/A,FALSE,"골재소요량";#N/A,#N/A,FALSE,"골재소요량"}</definedName>
    <definedName name="FG">#REF!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GG">#REF!</definedName>
    <definedName name="fgn" hidden="1">{#N/A,#N/A,FALSE,"구조2"}</definedName>
    <definedName name="FGNNAME">#N/A</definedName>
    <definedName name="fgnrt" hidden="1">{#N/A,#N/A,FALSE,"단가표지"}</definedName>
    <definedName name="FGW">[28]설계기준!#REF!</definedName>
    <definedName name="FH">#REF!</definedName>
    <definedName name="FH10L">[17]INPUT!#REF!</definedName>
    <definedName name="FH10R">[17]INPUT!#REF!</definedName>
    <definedName name="FH3L">[17]INPUT!#REF!</definedName>
    <definedName name="FH3R">[17]INPUT!#REF!</definedName>
    <definedName name="FH4L">[17]INPUT!#REF!</definedName>
    <definedName name="FH4R">[17]INPUT!#REF!</definedName>
    <definedName name="FH5L">[17]INPUT!#REF!</definedName>
    <definedName name="FH5R">[17]INPUT!#REF!</definedName>
    <definedName name="FH6L">[17]INPUT!#REF!</definedName>
    <definedName name="FH6R">[17]INPUT!#REF!</definedName>
    <definedName name="FH7L">[17]INPUT!#REF!</definedName>
    <definedName name="FH7R">[17]INPUT!#REF!</definedName>
    <definedName name="FH8L">[17]INPUT!#REF!</definedName>
    <definedName name="FH8R">[17]INPUT!#REF!</definedName>
    <definedName name="FH9L">[17]INPUT!#REF!</definedName>
    <definedName name="FH9R">[17]INPUT!#REF!</definedName>
    <definedName name="FHE">[44]설계조건!$J$24</definedName>
    <definedName name="FHN">[44]설계조건!$D$24</definedName>
    <definedName name="fht">#N/A</definedName>
    <definedName name="fill" hidden="1">#REF!</definedName>
    <definedName name="FIPDATE">#N/A</definedName>
    <definedName name="five">[33]버스운행안내!$G$8</definedName>
    <definedName name="FIX">#REF!</definedName>
    <definedName name="FIXT">[45]데이타!$U$23:$V$50</definedName>
    <definedName name="FJCOST">#N/A</definedName>
    <definedName name="FK" hidden="1">{"'용역비'!$A$4:$C$8"}</definedName>
    <definedName name="FKDF">#REF!</definedName>
    <definedName name="fkf" hidden="1">#REF!</definedName>
    <definedName name="FL">#REF!</definedName>
    <definedName name="FLN">[44]설계조건!$D$23</definedName>
    <definedName name="FN">#REF!</definedName>
    <definedName name="FNCOST">#N/A</definedName>
    <definedName name="FOOT1">[16]Sheet1!#REF!</definedName>
    <definedName name="FOOT2">[16]Sheet1!#REF!</definedName>
    <definedName name="FOOT3">[16]Sheet1!#REF!</definedName>
    <definedName name="FOUND_A">'[34]저판(버림100)'!$Y$19</definedName>
    <definedName name="FOUND_H">'[34]저판(버림100)'!$Z$10</definedName>
    <definedName name="four">[33]버스운행안내!$F$8</definedName>
    <definedName name="FPRINO">#N/A</definedName>
    <definedName name="FS">#REF!</definedName>
    <definedName name="FSCOST">#N/A</definedName>
    <definedName name="fsdafhaaaaeraw" hidden="1">{#N/A,#N/A,FALSE,"구조1"}</definedName>
    <definedName name="fsdfafa" hidden="1">{"'용역비'!$A$4:$C$8"}</definedName>
    <definedName name="FSF">#REF!</definedName>
    <definedName name="FSUYOCH">#N/A</definedName>
    <definedName name="FT10TL">[17]INPUT!#REF!</definedName>
    <definedName name="FT10TR">[17]INPUT!#REF!</definedName>
    <definedName name="FT1TL">[17]INPUT!$A$13</definedName>
    <definedName name="FT1TR">[17]INPUT!$A$15</definedName>
    <definedName name="FT2TL">[17]INPUT!$A$43</definedName>
    <definedName name="FT2TR">[17]INPUT!$A$45</definedName>
    <definedName name="FT3TL">[17]INPUT!#REF!</definedName>
    <definedName name="FT3TR">[17]INPUT!#REF!</definedName>
    <definedName name="FT4TL">[17]INPUT!#REF!</definedName>
    <definedName name="FT4TR">[17]INPUT!#REF!</definedName>
    <definedName name="FT5TL">[17]INPUT!#REF!</definedName>
    <definedName name="FT5TR">[17]INPUT!#REF!</definedName>
    <definedName name="FT6TL">[17]INPUT!#REF!</definedName>
    <definedName name="FT6TR">[17]INPUT!#REF!</definedName>
    <definedName name="FT7TL">[17]INPUT!#REF!</definedName>
    <definedName name="FT7TR">[17]INPUT!#REF!</definedName>
    <definedName name="FT8TL">[17]INPUT!#REF!</definedName>
    <definedName name="FT8TR">[17]INPUT!#REF!</definedName>
    <definedName name="FT9TL">[17]INPUT!#REF!</definedName>
    <definedName name="FT9TR">[17]INPUT!#REF!</definedName>
    <definedName name="FTAG">#N/A</definedName>
    <definedName name="FTE10L">[17]INPUT!#REF!</definedName>
    <definedName name="FTE10R">[17]INPUT!#REF!</definedName>
    <definedName name="FTE3L">[17]INPUT!#REF!</definedName>
    <definedName name="FTE3R">[17]INPUT!#REF!</definedName>
    <definedName name="FTE4L">[17]INPUT!#REF!</definedName>
    <definedName name="FTE4R">[17]INPUT!#REF!</definedName>
    <definedName name="FTE5L">[17]INPUT!#REF!</definedName>
    <definedName name="FTE5R">[17]INPUT!#REF!</definedName>
    <definedName name="FTE6L">[17]INPUT!#REF!</definedName>
    <definedName name="FTE6R">[17]INPUT!#REF!</definedName>
    <definedName name="FTE7L">[17]INPUT!#REF!</definedName>
    <definedName name="FTE7R">[17]INPUT!#REF!</definedName>
    <definedName name="FTE8L">[17]INPUT!#REF!</definedName>
    <definedName name="FTE8R">[17]INPUT!#REF!</definedName>
    <definedName name="FTE9L">[17]INPUT!#REF!</definedName>
    <definedName name="FTE9R">[17]INPUT!#REF!</definedName>
    <definedName name="FTG10L">[17]INPUT!#REF!</definedName>
    <definedName name="FTG10R">[17]INPUT!#REF!</definedName>
    <definedName name="FTG3L">[17]INPUT!#REF!</definedName>
    <definedName name="FTG3R">[17]INPUT!#REF!</definedName>
    <definedName name="FTG4L">[17]INPUT!#REF!</definedName>
    <definedName name="FTG4R">[17]INPUT!#REF!</definedName>
    <definedName name="FTG5L">[17]INPUT!#REF!</definedName>
    <definedName name="FTG5R">[17]INPUT!#REF!</definedName>
    <definedName name="FTG6L">[17]INPUT!#REF!</definedName>
    <definedName name="FTG6R">[17]INPUT!#REF!</definedName>
    <definedName name="FTG7L">[17]INPUT!#REF!</definedName>
    <definedName name="FTG7R">[17]INPUT!#REF!</definedName>
    <definedName name="FTG8L">[17]INPUT!#REF!</definedName>
    <definedName name="FTG8R">[17]INPUT!#REF!</definedName>
    <definedName name="FTG9L">[17]INPUT!#REF!</definedName>
    <definedName name="FTG9R">[17]INPUT!#REF!</definedName>
    <definedName name="FTS10L">[17]INPUT!#REF!</definedName>
    <definedName name="FTS10R">[17]INPUT!#REF!</definedName>
    <definedName name="FTS3L">[17]INPUT!#REF!</definedName>
    <definedName name="FTS3R">[17]INPUT!#REF!</definedName>
    <definedName name="FTS4L">[17]INPUT!#REF!</definedName>
    <definedName name="FTS4R">[17]INPUT!#REF!</definedName>
    <definedName name="FTS5L">[17]INPUT!#REF!</definedName>
    <definedName name="FTS5R">[17]INPUT!#REF!</definedName>
    <definedName name="FTS6L">[17]INPUT!#REF!</definedName>
    <definedName name="FTS6R">[17]INPUT!#REF!</definedName>
    <definedName name="FTS7L">[17]INPUT!#REF!</definedName>
    <definedName name="FTS7R">[17]INPUT!#REF!</definedName>
    <definedName name="FTS8L">[17]INPUT!#REF!</definedName>
    <definedName name="FTS8R">[17]INPUT!#REF!</definedName>
    <definedName name="FTS9L">[17]INPUT!#REF!</definedName>
    <definedName name="FTS9R">[17]INPUT!#REF!</definedName>
    <definedName name="FTW10L">[17]INPUT!#REF!</definedName>
    <definedName name="FTW10R">[17]INPUT!#REF!</definedName>
    <definedName name="FTW3L">[17]INPUT!#REF!</definedName>
    <definedName name="FTW3R">[17]INPUT!#REF!</definedName>
    <definedName name="FTW4L">[17]INPUT!#REF!</definedName>
    <definedName name="FTW4R">[17]INPUT!#REF!</definedName>
    <definedName name="FTW5L">[17]INPUT!#REF!</definedName>
    <definedName name="FTW5R">[17]INPUT!#REF!</definedName>
    <definedName name="FTW6L">[17]INPUT!#REF!</definedName>
    <definedName name="FTW6R">[17]INPUT!#REF!</definedName>
    <definedName name="FTW7L">[17]INPUT!#REF!</definedName>
    <definedName name="FTW7R">[17]INPUT!#REF!</definedName>
    <definedName name="FTW8L">[17]INPUT!#REF!</definedName>
    <definedName name="FTW8R">[17]INPUT!#REF!</definedName>
    <definedName name="FTW9L">[17]INPUT!#REF!</definedName>
    <definedName name="FTW9R">[17]INPUT!#REF!</definedName>
    <definedName name="FTZ10L">[17]INPUT!#REF!</definedName>
    <definedName name="FTZ10R">[17]INPUT!#REF!</definedName>
    <definedName name="FTZ3L">[17]INPUT!#REF!</definedName>
    <definedName name="FTZ3R">[17]INPUT!#REF!</definedName>
    <definedName name="FTZ4L">[17]INPUT!#REF!</definedName>
    <definedName name="FTZ4R">[17]INPUT!#REF!</definedName>
    <definedName name="FTZ5L">[17]INPUT!#REF!</definedName>
    <definedName name="FTZ5R">[17]INPUT!#REF!</definedName>
    <definedName name="FTZ6L">[17]INPUT!#REF!</definedName>
    <definedName name="FTZ6R">[17]INPUT!#REF!</definedName>
    <definedName name="FTZ7L">[17]INPUT!#REF!</definedName>
    <definedName name="FTZ7R">[17]INPUT!#REF!</definedName>
    <definedName name="FTZ8L">[17]INPUT!#REF!</definedName>
    <definedName name="FTZ8R">[17]INPUT!#REF!</definedName>
    <definedName name="FTZ9L">[17]INPUT!#REF!</definedName>
    <definedName name="FTZ9R">[17]INPUT!#REF!</definedName>
    <definedName name="FU">#REF!</definedName>
    <definedName name="FX">#REF!</definedName>
    <definedName name="FX10L">[17]INPUT!#REF!</definedName>
    <definedName name="FX10R">[17]INPUT!#REF!</definedName>
    <definedName name="FX3L">[17]INPUT!#REF!</definedName>
    <definedName name="FX3R">[17]INPUT!#REF!</definedName>
    <definedName name="FX4L">[17]INPUT!#REF!</definedName>
    <definedName name="FX4R">[17]INPUT!#REF!</definedName>
    <definedName name="FX5L">[17]INPUT!#REF!</definedName>
    <definedName name="FX5R">[17]INPUT!#REF!</definedName>
    <definedName name="FX6L">[17]INPUT!#REF!</definedName>
    <definedName name="FX6R">[17]INPUT!#REF!</definedName>
    <definedName name="FX7L">[17]INPUT!#REF!</definedName>
    <definedName name="FX7R">[17]INPUT!#REF!</definedName>
    <definedName name="FX8L">[17]INPUT!#REF!</definedName>
    <definedName name="FX8R">[17]INPUT!#REF!</definedName>
    <definedName name="FX9L">[17]INPUT!#REF!</definedName>
    <definedName name="FX9R">[17]INPUT!#REF!</definedName>
    <definedName name="Fy">#REF!</definedName>
    <definedName name="FY10L">[17]INPUT!#REF!</definedName>
    <definedName name="FY10R">[17]INPUT!#REF!</definedName>
    <definedName name="FY3L">[17]INPUT!#REF!</definedName>
    <definedName name="FY3R">[17]INPUT!#REF!</definedName>
    <definedName name="FY4L">[17]INPUT!#REF!</definedName>
    <definedName name="FY4R">[17]INPUT!#REF!</definedName>
    <definedName name="FY5L">[17]INPUT!#REF!</definedName>
    <definedName name="FY5R">[17]INPUT!#REF!</definedName>
    <definedName name="FY6L">[17]INPUT!#REF!</definedName>
    <definedName name="FY6R">[17]INPUT!#REF!</definedName>
    <definedName name="FY7L">[17]INPUT!#REF!</definedName>
    <definedName name="FY7R">[17]INPUT!#REF!</definedName>
    <definedName name="FY8L">[17]INPUT!#REF!</definedName>
    <definedName name="FY8R">[17]INPUT!#REF!</definedName>
    <definedName name="FY9L">[17]INPUT!#REF!</definedName>
    <definedName name="FY9R">[17]INPUT!#REF!</definedName>
    <definedName name="FYCOST">#N/A</definedName>
    <definedName name="FYY10L">[17]INPUT!#REF!</definedName>
    <definedName name="FYY10R">[17]INPUT!#REF!</definedName>
    <definedName name="FYY3L">[17]INPUT!#REF!</definedName>
    <definedName name="FYY3R">[17]INPUT!#REF!</definedName>
    <definedName name="FYY4L">[17]INPUT!#REF!</definedName>
    <definedName name="FYY4R">[17]INPUT!#REF!</definedName>
    <definedName name="FYY5L">[17]INPUT!#REF!</definedName>
    <definedName name="FYY5R">[17]INPUT!#REF!</definedName>
    <definedName name="FYY6L">[17]INPUT!#REF!</definedName>
    <definedName name="FYY6R">[17]INPUT!#REF!</definedName>
    <definedName name="FYY7L">[17]INPUT!#REF!</definedName>
    <definedName name="FYY7R">[17]INPUT!#REF!</definedName>
    <definedName name="FYY8L">[17]INPUT!#REF!</definedName>
    <definedName name="FYY8R">[17]INPUT!#REF!</definedName>
    <definedName name="FYY9L">[17]INPUT!#REF!</definedName>
    <definedName name="FYY9R">[17]INPUT!#REF!</definedName>
    <definedName name="FZ">#REF!</definedName>
    <definedName name="F이">#REF!</definedName>
    <definedName name="F일">#REF!</definedName>
    <definedName name="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10L">[17]INPUT!#REF!</definedName>
    <definedName name="G10R">[17]INPUT!#REF!</definedName>
    <definedName name="G1A1P">#REF!</definedName>
    <definedName name="g1a1t">#REF!</definedName>
    <definedName name="g1a2p">#REF!</definedName>
    <definedName name="g1a2t">#REF!</definedName>
    <definedName name="G2A1P">#REF!</definedName>
    <definedName name="g2a1t">#REF!</definedName>
    <definedName name="g2a2p">#REF!</definedName>
    <definedName name="g2a2t">#REF!</definedName>
    <definedName name="G3A1P">#REF!</definedName>
    <definedName name="g3a1t">#REF!</definedName>
    <definedName name="g3a2p">#REF!</definedName>
    <definedName name="g3a2t">#REF!</definedName>
    <definedName name="G3L">[17]INPUT!#REF!</definedName>
    <definedName name="G3R">[17]INPUT!#REF!</definedName>
    <definedName name="G4A1P">#REF!</definedName>
    <definedName name="g4a1t">#REF!</definedName>
    <definedName name="g4a2p">#REF!</definedName>
    <definedName name="g4a2t">#REF!</definedName>
    <definedName name="G4L">[17]INPUT!#REF!</definedName>
    <definedName name="G4R">[17]INPUT!#REF!</definedName>
    <definedName name="G5A1P">#REF!</definedName>
    <definedName name="g5a1t">#REF!</definedName>
    <definedName name="g5a2p">#REF!</definedName>
    <definedName name="g5a2t">#REF!</definedName>
    <definedName name="G5L">[17]INPUT!#REF!</definedName>
    <definedName name="G5R">[17]INPUT!#REF!</definedName>
    <definedName name="G6A1P">#REF!</definedName>
    <definedName name="g6a1t">#REF!</definedName>
    <definedName name="g6a2p">#REF!</definedName>
    <definedName name="g6a2t">#REF!</definedName>
    <definedName name="G6L">[17]INPUT!#REF!</definedName>
    <definedName name="G6R">[17]INPUT!#REF!</definedName>
    <definedName name="G7L">[17]INPUT!#REF!</definedName>
    <definedName name="G7R">[17]INPUT!#REF!</definedName>
    <definedName name="G8L">[17]INPUT!#REF!</definedName>
    <definedName name="G8R">[17]INPUT!#REF!</definedName>
    <definedName name="G9L">[17]INPUT!#REF!</definedName>
    <definedName name="G9R">[17]INPUT!#REF!</definedName>
    <definedName name="GABION_개_소_별_명_세">[46]수량산출!#REF!</definedName>
    <definedName name="GABION_수_량_집_계">[46]수량산출!#REF!</definedName>
    <definedName name="gahahah" hidden="1">{#N/A,#N/A,FALSE,"포장1";#N/A,#N/A,FALSE,"포장1"}</definedName>
    <definedName name="GAK">#REF!</definedName>
    <definedName name="gb" hidden="1">{#N/A,#N/A,FALSE,"2~8번"}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df">#N/A</definedName>
    <definedName name="Gc">#REF!</definedName>
    <definedName name="gd" hidden="1">#REF!</definedName>
    <definedName name="gdfg">#N/A</definedName>
    <definedName name="GEMCO" hidden="1">#REF!</definedName>
    <definedName name="ger">#N/A</definedName>
    <definedName name="gerqwe">#N/A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D">#REF!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dfg" hidden="1">#REF!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hth">#N/A</definedName>
    <definedName name="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fg">#N/A</definedName>
    <definedName name="G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gg" hidden="1">{#N/A,#N/A,FALSE,"골재소요량";#N/A,#N/A,FALSE,"골재소요량"}</definedName>
    <definedName name="g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GHGH">#N/A</definedName>
    <definedName name="GGGT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h" hidden="1">{#N/A,#N/A,FALSE,"표지목차"}</definedName>
    <definedName name="ggrg">#N/A</definedName>
    <definedName name="GGTRE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H10L">[17]INPUT!#REF!</definedName>
    <definedName name="GH10R">[17]INPUT!#REF!</definedName>
    <definedName name="GH3L">[17]INPUT!#REF!</definedName>
    <definedName name="GH3R">[17]INPUT!#REF!</definedName>
    <definedName name="GH4L">[17]INPUT!#REF!</definedName>
    <definedName name="GH4R">[17]INPUT!#REF!</definedName>
    <definedName name="GH5L">[17]INPUT!#REF!</definedName>
    <definedName name="GH5R">[17]INPUT!#REF!</definedName>
    <definedName name="GH6L">[17]INPUT!#REF!</definedName>
    <definedName name="GH6R">[17]INPUT!#REF!</definedName>
    <definedName name="GH7L">[17]INPUT!#REF!</definedName>
    <definedName name="GH7R">[17]INPUT!#REF!</definedName>
    <definedName name="GH8L">[17]INPUT!#REF!</definedName>
    <definedName name="GH8R">[17]INPUT!#REF!</definedName>
    <definedName name="GH9L">[17]INPUT!#REF!</definedName>
    <definedName name="GH9R">[17]INPUT!#REF!</definedName>
    <definedName name="ghcfg">#N/A</definedName>
    <definedName name="GHFJ">#N/A</definedName>
    <definedName name="GHGDHGD">#REF!</definedName>
    <definedName name="ghk">#N/A</definedName>
    <definedName name="gigin">[16]Sheet1!#REF!</definedName>
    <definedName name="gjgh">#N/A</definedName>
    <definedName name="gk">#N/A</definedName>
    <definedName name="gkdah">#REF!</definedName>
    <definedName name="gkg">#N/A</definedName>
    <definedName name="GKS">#REF!</definedName>
    <definedName name="GKSKSK">#REF!</definedName>
    <definedName name="GLA1P">#REF!</definedName>
    <definedName name="gla1t">#REF!</definedName>
    <definedName name="gla2p">#REF!</definedName>
    <definedName name="gla2t">#REF!</definedName>
    <definedName name="GO">#REF!</definedName>
    <definedName name="gr">#N/A</definedName>
    <definedName name="grew" hidden="1">#REF!</definedName>
    <definedName name="grg">#N/A</definedName>
    <definedName name="grghrh">#N/A</definedName>
    <definedName name="grgtr">#N/A</definedName>
    <definedName name="grhrh">#N/A</definedName>
    <definedName name="grhrhte">#N/A</definedName>
    <definedName name="Gs">#REF!</definedName>
    <definedName name="gsagsdarafds" hidden="1">{#N/A,#N/A,FALSE,"토공2"}</definedName>
    <definedName name="GSBA">[47]설계조건!$I$40</definedName>
    <definedName name="gt">#REF!</definedName>
    <definedName name="GuBae">#REF!</definedName>
    <definedName name="GuidText">#REF!</definedName>
    <definedName name="GUM_S">#N/A</definedName>
    <definedName name="GV">[28]설계기준!#REF!</definedName>
    <definedName name="h">#REF!</definedName>
    <definedName name="H.1">#REF!</definedName>
    <definedName name="H.10">#REF!</definedName>
    <definedName name="H.2">#REF!</definedName>
    <definedName name="H.3">#REF!</definedName>
    <definedName name="H.4">#REF!</definedName>
    <definedName name="H.5">#REF!</definedName>
    <definedName name="H.6">#REF!</definedName>
    <definedName name="H.7">#REF!</definedName>
    <definedName name="H.8">#REF!</definedName>
    <definedName name="H.9">#REF!</definedName>
    <definedName name="H.TOTAL.">#REF!</definedName>
    <definedName name="H.TOTAL..">#REF!</definedName>
    <definedName name="H_2">#REF!</definedName>
    <definedName name="H_W_설치기사">#REF!</definedName>
    <definedName name="H_W_시험기사">#REF!</definedName>
    <definedName name="h_water">'[48]3BL공동구 수량'!#REF!</definedName>
    <definedName name="H1.0m이하">#REF!</definedName>
    <definedName name="H1.2m">#REF!</definedName>
    <definedName name="H1.5m">#REF!</definedName>
    <definedName name="H1.8m">#REF!</definedName>
    <definedName name="H100x100x6x8t_단중">#REF!</definedName>
    <definedName name="H10A1P">#REF!</definedName>
    <definedName name="h10a1t">#REF!</definedName>
    <definedName name="h10a2p">#REF!</definedName>
    <definedName name="h10a2t">#REF!</definedName>
    <definedName name="H10AAL">[17]INPUT!#REF!</definedName>
    <definedName name="H10AAR">[17]INPUT!#REF!</definedName>
    <definedName name="H10ABL">[17]INPUT!#REF!</definedName>
    <definedName name="H10ABR">[17]INPUT!#REF!</definedName>
    <definedName name="H10ACL">[17]INPUT!#REF!</definedName>
    <definedName name="H10ACR">[17]INPUT!#REF!</definedName>
    <definedName name="H10ADL">[17]INPUT!#REF!</definedName>
    <definedName name="H10ADR">[17]INPUT!#REF!</definedName>
    <definedName name="H10AEL">[17]INPUT!#REF!</definedName>
    <definedName name="H10AER">[17]INPUT!#REF!</definedName>
    <definedName name="H10AFL">[17]INPUT!#REF!</definedName>
    <definedName name="H10AFR">[17]INPUT!#REF!</definedName>
    <definedName name="H10AGL">[17]INPUT!#REF!</definedName>
    <definedName name="H10AGR">[17]INPUT!#REF!</definedName>
    <definedName name="H10BAL">[17]INPUT!#REF!</definedName>
    <definedName name="H10BAR">[17]INPUT!#REF!</definedName>
    <definedName name="H10BBL">[17]INPUT!#REF!</definedName>
    <definedName name="H10BBR">[17]INPUT!#REF!</definedName>
    <definedName name="H10CAL">[17]INPUT!#REF!</definedName>
    <definedName name="H10CAR">[17]INPUT!#REF!</definedName>
    <definedName name="H10CBL">[17]INPUT!#REF!</definedName>
    <definedName name="H10CBR">[17]INPUT!#REF!</definedName>
    <definedName name="H10CCL">[17]INPUT!#REF!</definedName>
    <definedName name="H10CCR">[17]INPUT!#REF!</definedName>
    <definedName name="H10D1L">[17]INPUT!#REF!</definedName>
    <definedName name="H10D1R">[17]INPUT!#REF!</definedName>
    <definedName name="H10D2L">[17]INPUT!#REF!</definedName>
    <definedName name="H10D2R">[17]INPUT!#REF!</definedName>
    <definedName name="H10D3L">[17]INPUT!#REF!</definedName>
    <definedName name="H10D3R">[17]INPUT!#REF!</definedName>
    <definedName name="H11A1P">#REF!</definedName>
    <definedName name="h11a1t">#REF!</definedName>
    <definedName name="h11a2p">#REF!</definedName>
    <definedName name="H11A2T">#REF!</definedName>
    <definedName name="H125x125x6.5x9t_단중">#REF!</definedName>
    <definedName name="H13.">#REF!</definedName>
    <definedName name="H13..">#REF!</definedName>
    <definedName name="H150x100x6x9t_단중">#REF!</definedName>
    <definedName name="H16.">#REF!</definedName>
    <definedName name="H16..">#REF!</definedName>
    <definedName name="H19.">#REF!</definedName>
    <definedName name="H19..">#REF!</definedName>
    <definedName name="H1A">#REF!</definedName>
    <definedName name="H1A1P">#REF!</definedName>
    <definedName name="h1a1t">#REF!</definedName>
    <definedName name="h1a2p">#REF!</definedName>
    <definedName name="h1a2t">#REF!</definedName>
    <definedName name="H1C">#REF!</definedName>
    <definedName name="H1D">#REF!</definedName>
    <definedName name="H1H">#REF!</definedName>
    <definedName name="H1L">#REF!</definedName>
    <definedName name="H1R">#REF!</definedName>
    <definedName name="H1WL">#REF!</definedName>
    <definedName name="H1WR">#REF!</definedName>
    <definedName name="H2.0m">#REF!</definedName>
    <definedName name="H2.5m">#REF!</definedName>
    <definedName name="H22.">#REF!</definedName>
    <definedName name="H22..">#REF!</definedName>
    <definedName name="H25.">#REF!</definedName>
    <definedName name="H25..">#REF!</definedName>
    <definedName name="H29.">#REF!</definedName>
    <definedName name="H29..">#REF!</definedName>
    <definedName name="H2A1P">#REF!</definedName>
    <definedName name="h2a1t">#REF!</definedName>
    <definedName name="h2a2p">#REF!</definedName>
    <definedName name="h2a2t">#REF!</definedName>
    <definedName name="H2C">#REF!</definedName>
    <definedName name="H2D">#REF!</definedName>
    <definedName name="H2H">#REF!</definedName>
    <definedName name="H2L">#REF!</definedName>
    <definedName name="H2R">#REF!</definedName>
    <definedName name="H2WL">#REF!</definedName>
    <definedName name="H2WR">#REF!</definedName>
    <definedName name="H3.0m">#REF!</definedName>
    <definedName name="H3.5m">#REF!</definedName>
    <definedName name="h33g">#N/A</definedName>
    <definedName name="H3A1P">#REF!</definedName>
    <definedName name="h3a1t">#REF!</definedName>
    <definedName name="h3a2p">#REF!</definedName>
    <definedName name="h3a2t">#REF!</definedName>
    <definedName name="H3AAL">[17]INPUT!#REF!</definedName>
    <definedName name="H3AAR">[17]INPUT!#REF!</definedName>
    <definedName name="H3ABL">[17]INPUT!#REF!</definedName>
    <definedName name="H3ABR">[17]INPUT!#REF!</definedName>
    <definedName name="H3ACL">[17]INPUT!#REF!</definedName>
    <definedName name="H3ACR">[17]INPUT!#REF!</definedName>
    <definedName name="H3ADL">[17]INPUT!#REF!</definedName>
    <definedName name="H3ADR">[17]INPUT!#REF!</definedName>
    <definedName name="H3AEL">[17]INPUT!#REF!</definedName>
    <definedName name="H3AER">[17]INPUT!#REF!</definedName>
    <definedName name="H3AFL">[17]INPUT!#REF!</definedName>
    <definedName name="H3AFR">[17]INPUT!#REF!</definedName>
    <definedName name="H3AGL">[17]INPUT!#REF!</definedName>
    <definedName name="H3AGR">[17]INPUT!#REF!</definedName>
    <definedName name="H3AP1">#REF!</definedName>
    <definedName name="H3BAL">[17]INPUT!#REF!</definedName>
    <definedName name="H3BAR">[17]INPUT!#REF!</definedName>
    <definedName name="H3BBL">[17]INPUT!#REF!</definedName>
    <definedName name="H3BBR">[17]INPUT!#REF!</definedName>
    <definedName name="H3C">#REF!</definedName>
    <definedName name="H3CAL">[17]INPUT!#REF!</definedName>
    <definedName name="H3CAR">[17]INPUT!#REF!</definedName>
    <definedName name="H3CBL">[17]INPUT!#REF!</definedName>
    <definedName name="H3CBR">[17]INPUT!#REF!</definedName>
    <definedName name="H3CCL">[17]INPUT!#REF!</definedName>
    <definedName name="H3CCR">[17]INPUT!#REF!</definedName>
    <definedName name="H3D1L">[17]INPUT!#REF!</definedName>
    <definedName name="H3D1R">[17]INPUT!#REF!</definedName>
    <definedName name="H3D2L">[17]INPUT!#REF!</definedName>
    <definedName name="H3D2R">[17]INPUT!#REF!</definedName>
    <definedName name="H3D3L">[17]INPUT!#REF!</definedName>
    <definedName name="H3D3R">[17]INPUT!#REF!</definedName>
    <definedName name="H3H">#REF!</definedName>
    <definedName name="H3L">#REF!</definedName>
    <definedName name="H3R">#REF!</definedName>
    <definedName name="H3WL">#REF!</definedName>
    <definedName name="H3WR">#REF!</definedName>
    <definedName name="H4.0m">#REF!</definedName>
    <definedName name="H4.5m">#REF!</definedName>
    <definedName name="h4a1p">#REF!</definedName>
    <definedName name="h4a1t">#REF!</definedName>
    <definedName name="h4a2p">#REF!</definedName>
    <definedName name="h4a2t">#REF!</definedName>
    <definedName name="H4AAL">[17]INPUT!#REF!</definedName>
    <definedName name="H4AAR">[17]INPUT!#REF!</definedName>
    <definedName name="H4ABL">[17]INPUT!#REF!</definedName>
    <definedName name="H4ABR">[17]INPUT!#REF!</definedName>
    <definedName name="H4ACL">[17]INPUT!#REF!</definedName>
    <definedName name="H4ACR">[17]INPUT!#REF!</definedName>
    <definedName name="H4ADL">[17]INPUT!#REF!</definedName>
    <definedName name="H4ADR">[17]INPUT!#REF!</definedName>
    <definedName name="H4AEL">[17]INPUT!#REF!</definedName>
    <definedName name="H4AER">[17]INPUT!#REF!</definedName>
    <definedName name="H4AFL">[17]INPUT!#REF!</definedName>
    <definedName name="H4AFR">[17]INPUT!#REF!</definedName>
    <definedName name="H4AGL">[17]INPUT!#REF!</definedName>
    <definedName name="H4AGR">[17]INPUT!#REF!</definedName>
    <definedName name="H4BAL">[17]INPUT!#REF!</definedName>
    <definedName name="H4BAR">[17]INPUT!#REF!</definedName>
    <definedName name="H4BBL">[17]INPUT!#REF!</definedName>
    <definedName name="H4BBR">[17]INPUT!#REF!</definedName>
    <definedName name="H4CAL">[17]INPUT!#REF!</definedName>
    <definedName name="H4CAR">[17]INPUT!#REF!</definedName>
    <definedName name="H4CBL">[17]INPUT!#REF!</definedName>
    <definedName name="H4CBR">[17]INPUT!#REF!</definedName>
    <definedName name="H4CCL">[17]INPUT!#REF!</definedName>
    <definedName name="H4CCR">[17]INPUT!#REF!</definedName>
    <definedName name="H4D1L">[17]INPUT!#REF!</definedName>
    <definedName name="H4D1R">[17]INPUT!#REF!</definedName>
    <definedName name="H4D2L">[17]INPUT!#REF!</definedName>
    <definedName name="H4D2R">[17]INPUT!#REF!</definedName>
    <definedName name="H4D3L">[17]INPUT!#REF!</definedName>
    <definedName name="H4D3R">[17]INPUT!#REF!</definedName>
    <definedName name="H4H">#REF!</definedName>
    <definedName name="H4L">#REF!</definedName>
    <definedName name="H4R">#REF!</definedName>
    <definedName name="H5.0m">#REF!</definedName>
    <definedName name="H5A1P">#REF!</definedName>
    <definedName name="h5a1t">#REF!</definedName>
    <definedName name="h5a2p">#REF!</definedName>
    <definedName name="h5a2t">#REF!</definedName>
    <definedName name="H5AAL">[17]INPUT!#REF!</definedName>
    <definedName name="H5AAR">[17]INPUT!#REF!</definedName>
    <definedName name="H5ABL">[17]INPUT!#REF!</definedName>
    <definedName name="H5ABR">[17]INPUT!#REF!</definedName>
    <definedName name="H5ACL">[17]INPUT!#REF!</definedName>
    <definedName name="H5ACR">[17]INPUT!#REF!</definedName>
    <definedName name="H5ADL">[17]INPUT!#REF!</definedName>
    <definedName name="H5ADR">[17]INPUT!#REF!</definedName>
    <definedName name="H5AEL">[17]INPUT!#REF!</definedName>
    <definedName name="H5AER">[17]INPUT!#REF!</definedName>
    <definedName name="H5AFL">[17]INPUT!#REF!</definedName>
    <definedName name="H5AFR">[17]INPUT!#REF!</definedName>
    <definedName name="H5AGL">[17]INPUT!#REF!</definedName>
    <definedName name="H5AGR">[17]INPUT!#REF!</definedName>
    <definedName name="H5BAL">[17]INPUT!#REF!</definedName>
    <definedName name="H5BAR">[17]INPUT!#REF!</definedName>
    <definedName name="H5BBL">[17]INPUT!#REF!</definedName>
    <definedName name="H5BBR">[17]INPUT!#REF!</definedName>
    <definedName name="H5CAL">[17]INPUT!#REF!</definedName>
    <definedName name="H5CAR">[17]INPUT!#REF!</definedName>
    <definedName name="H5CBL">[17]INPUT!#REF!</definedName>
    <definedName name="H5CBR">[17]INPUT!#REF!</definedName>
    <definedName name="H5CCL">[17]INPUT!#REF!</definedName>
    <definedName name="H5CCR">[17]INPUT!#REF!</definedName>
    <definedName name="H5D1L">[17]INPUT!#REF!</definedName>
    <definedName name="H5D1R">[17]INPUT!#REF!</definedName>
    <definedName name="H5D2L">[17]INPUT!#REF!</definedName>
    <definedName name="H5D2R">[17]INPUT!#REF!</definedName>
    <definedName name="H5D3L">[17]INPUT!#REF!</definedName>
    <definedName name="H5D3R">[17]INPUT!#REF!</definedName>
    <definedName name="H5L">#REF!</definedName>
    <definedName name="H5R">#REF!</definedName>
    <definedName name="H6A1P">#REF!</definedName>
    <definedName name="h6a1t">#REF!</definedName>
    <definedName name="h6a2p">#REF!</definedName>
    <definedName name="h6a2t">#REF!</definedName>
    <definedName name="H6AAL">[17]INPUT!#REF!</definedName>
    <definedName name="H6AAR">[17]INPUT!#REF!</definedName>
    <definedName name="H6ABL">[17]INPUT!#REF!</definedName>
    <definedName name="H6ABR">[17]INPUT!#REF!</definedName>
    <definedName name="H6ACL">[17]INPUT!#REF!</definedName>
    <definedName name="H6ACR">[17]INPUT!#REF!</definedName>
    <definedName name="H6ADL">[17]INPUT!#REF!</definedName>
    <definedName name="H6ADR">[17]INPUT!#REF!</definedName>
    <definedName name="H6AEL">[17]INPUT!#REF!</definedName>
    <definedName name="H6AER">[17]INPUT!#REF!</definedName>
    <definedName name="H6AFL">[17]INPUT!#REF!</definedName>
    <definedName name="H6AFR">[17]INPUT!#REF!</definedName>
    <definedName name="H6AGL">[17]INPUT!#REF!</definedName>
    <definedName name="H6AGR">[17]INPUT!#REF!</definedName>
    <definedName name="H6BAL">[17]INPUT!#REF!</definedName>
    <definedName name="H6BAR">[17]INPUT!#REF!</definedName>
    <definedName name="H6BBL">[17]INPUT!#REF!</definedName>
    <definedName name="H6BBR">[17]INPUT!#REF!</definedName>
    <definedName name="H6CAL">[17]INPUT!#REF!</definedName>
    <definedName name="H6CAR">[17]INPUT!#REF!</definedName>
    <definedName name="H6CBL">[17]INPUT!#REF!</definedName>
    <definedName name="H6CBR">[17]INPUT!#REF!</definedName>
    <definedName name="H6CCL">[17]INPUT!#REF!</definedName>
    <definedName name="H6CCR">[17]INPUT!#REF!</definedName>
    <definedName name="H6D1L">[17]INPUT!#REF!</definedName>
    <definedName name="H6D1R">[17]INPUT!#REF!</definedName>
    <definedName name="H6D2L">[17]INPUT!#REF!</definedName>
    <definedName name="H6D2R">[17]INPUT!#REF!</definedName>
    <definedName name="H6D3L">[17]INPUT!#REF!</definedName>
    <definedName name="H6D3R">[17]INPUT!#REF!</definedName>
    <definedName name="H6L">#REF!</definedName>
    <definedName name="H6R">#REF!</definedName>
    <definedName name="H7A1P">#REF!</definedName>
    <definedName name="h7a1t">#REF!</definedName>
    <definedName name="h7a2p">#REF!</definedName>
    <definedName name="h7a2t">#REF!</definedName>
    <definedName name="H7AAL">[17]INPUT!#REF!</definedName>
    <definedName name="H7AAR">[17]INPUT!#REF!</definedName>
    <definedName name="H7ABL">[17]INPUT!#REF!</definedName>
    <definedName name="H7ABR">[17]INPUT!#REF!</definedName>
    <definedName name="H7ACL">[17]INPUT!#REF!</definedName>
    <definedName name="H7ACR">[17]INPUT!#REF!</definedName>
    <definedName name="H7ADL">[17]INPUT!#REF!</definedName>
    <definedName name="H7ADR">[17]INPUT!#REF!</definedName>
    <definedName name="H7AEL">[17]INPUT!#REF!</definedName>
    <definedName name="H7AER">[17]INPUT!#REF!</definedName>
    <definedName name="H7AFL">[17]INPUT!#REF!</definedName>
    <definedName name="H7AFR">[17]INPUT!#REF!</definedName>
    <definedName name="H7AGL">[17]INPUT!#REF!</definedName>
    <definedName name="H7AGR">[17]INPUT!#REF!</definedName>
    <definedName name="H7BAL">[17]INPUT!#REF!</definedName>
    <definedName name="H7BAR">[17]INPUT!#REF!</definedName>
    <definedName name="H7BBL">[17]INPUT!#REF!</definedName>
    <definedName name="H7BBR">[17]INPUT!#REF!</definedName>
    <definedName name="H7CAL">[17]INPUT!#REF!</definedName>
    <definedName name="H7CAR">[17]INPUT!#REF!</definedName>
    <definedName name="H7CBL">[17]INPUT!#REF!</definedName>
    <definedName name="H7CBR">[17]INPUT!#REF!</definedName>
    <definedName name="H7CCL">[17]INPUT!#REF!</definedName>
    <definedName name="H7CCR">[17]INPUT!#REF!</definedName>
    <definedName name="H7D1L">[17]INPUT!#REF!</definedName>
    <definedName name="H7D1R">[17]INPUT!#REF!</definedName>
    <definedName name="H7D2L">[17]INPUT!#REF!</definedName>
    <definedName name="H7D2R">[17]INPUT!#REF!</definedName>
    <definedName name="H7D3L">[17]INPUT!#REF!</definedName>
    <definedName name="H7D3R">[17]INPUT!#REF!</definedName>
    <definedName name="H7L">#REF!</definedName>
    <definedName name="H7R">#REF!</definedName>
    <definedName name="H8A1P">#REF!</definedName>
    <definedName name="h8a1t">#REF!</definedName>
    <definedName name="h8a2p">#REF!</definedName>
    <definedName name="h8a2t">#REF!</definedName>
    <definedName name="H8AAL">[17]INPUT!#REF!</definedName>
    <definedName name="H8AAR">[17]INPUT!#REF!</definedName>
    <definedName name="H8ABL">[17]INPUT!#REF!</definedName>
    <definedName name="H8ABR">[17]INPUT!#REF!</definedName>
    <definedName name="H8ACL">[17]INPUT!#REF!</definedName>
    <definedName name="H8ACR">[17]INPUT!#REF!</definedName>
    <definedName name="H8ADL">[17]INPUT!#REF!</definedName>
    <definedName name="H8ADR">[17]INPUT!#REF!</definedName>
    <definedName name="H8AEL">[17]INPUT!#REF!</definedName>
    <definedName name="H8AER">[17]INPUT!#REF!</definedName>
    <definedName name="H8AFL">[17]INPUT!#REF!</definedName>
    <definedName name="H8AFR">[17]INPUT!#REF!</definedName>
    <definedName name="H8AGL">[17]INPUT!#REF!</definedName>
    <definedName name="H8AGR">[17]INPUT!#REF!</definedName>
    <definedName name="H8BAL">[17]INPUT!#REF!</definedName>
    <definedName name="H8BAR">[17]INPUT!#REF!</definedName>
    <definedName name="H8BBL">[17]INPUT!#REF!</definedName>
    <definedName name="H8BBR">[17]INPUT!#REF!</definedName>
    <definedName name="H8CAL">[17]INPUT!#REF!</definedName>
    <definedName name="H8CAR">[17]INPUT!#REF!</definedName>
    <definedName name="H8CBL">[17]INPUT!#REF!</definedName>
    <definedName name="H8CBR">[17]INPUT!#REF!</definedName>
    <definedName name="H8CCL">[17]INPUT!#REF!</definedName>
    <definedName name="H8CCR">[17]INPUT!#REF!</definedName>
    <definedName name="H8D1L">[17]INPUT!#REF!</definedName>
    <definedName name="H8D1R">[17]INPUT!#REF!</definedName>
    <definedName name="H8D2L">[17]INPUT!#REF!</definedName>
    <definedName name="H8D2R">[17]INPUT!#REF!</definedName>
    <definedName name="H8D3L">[17]INPUT!#REF!</definedName>
    <definedName name="H8D3R">[17]INPUT!#REF!</definedName>
    <definedName name="H9A">#REF!</definedName>
    <definedName name="H9A1P">#REF!</definedName>
    <definedName name="h9a1t">#REF!</definedName>
    <definedName name="h9a2p">#REF!</definedName>
    <definedName name="h9a2t">#REF!</definedName>
    <definedName name="H9AAL">[17]INPUT!#REF!</definedName>
    <definedName name="H9AAR">[17]INPUT!#REF!</definedName>
    <definedName name="H9ABL">[17]INPUT!#REF!</definedName>
    <definedName name="H9ABR">[17]INPUT!#REF!</definedName>
    <definedName name="H9ACL">[17]INPUT!#REF!</definedName>
    <definedName name="H9ACR">[17]INPUT!#REF!</definedName>
    <definedName name="H9ADL">[17]INPUT!#REF!</definedName>
    <definedName name="H9ADR">[17]INPUT!#REF!</definedName>
    <definedName name="H9AEL">[17]INPUT!#REF!</definedName>
    <definedName name="H9AER">[17]INPUT!#REF!</definedName>
    <definedName name="H9AFL">[17]INPUT!#REF!</definedName>
    <definedName name="H9AFR">[17]INPUT!#REF!</definedName>
    <definedName name="H9AGL">[17]INPUT!#REF!</definedName>
    <definedName name="H9AGR">[17]INPUT!#REF!</definedName>
    <definedName name="H9BAL">[17]INPUT!#REF!</definedName>
    <definedName name="H9BAR">[17]INPUT!#REF!</definedName>
    <definedName name="H9BBL">[17]INPUT!#REF!</definedName>
    <definedName name="H9BBR">[17]INPUT!#REF!</definedName>
    <definedName name="H9CAL">[17]INPUT!#REF!</definedName>
    <definedName name="H9CAR">[17]INPUT!#REF!</definedName>
    <definedName name="H9CBL">[17]INPUT!#REF!</definedName>
    <definedName name="H9CBR">[17]INPUT!#REF!</definedName>
    <definedName name="H9CCL">[17]INPUT!#REF!</definedName>
    <definedName name="H9CCR">[17]INPUT!#REF!</definedName>
    <definedName name="H9D1L">[17]INPUT!#REF!</definedName>
    <definedName name="H9D1R">[17]INPUT!#REF!</definedName>
    <definedName name="H9D2L">[17]INPUT!#REF!</definedName>
    <definedName name="H9D2R">[17]INPUT!#REF!</definedName>
    <definedName name="H9D3L">[17]INPUT!#REF!</definedName>
    <definedName name="H9D3R">[17]INPUT!#REF!</definedName>
    <definedName name="ha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A10L">[17]INPUT!#REF!</definedName>
    <definedName name="HA10R">[17]INPUT!#REF!</definedName>
    <definedName name="HA1P">#REF!</definedName>
    <definedName name="ha1t">#REF!</definedName>
    <definedName name="ha2p">#REF!</definedName>
    <definedName name="ha2t">#REF!</definedName>
    <definedName name="HA3L">[17]INPUT!#REF!</definedName>
    <definedName name="HA3R">[17]INPUT!#REF!</definedName>
    <definedName name="HA4L">[17]INPUT!#REF!</definedName>
    <definedName name="HA4R">[17]INPUT!#REF!</definedName>
    <definedName name="HA5L">[17]INPUT!#REF!</definedName>
    <definedName name="HA5R">[17]INPUT!#REF!</definedName>
    <definedName name="HA6L">[17]INPUT!#REF!</definedName>
    <definedName name="HA6R">[17]INPUT!#REF!</definedName>
    <definedName name="HA7L">[17]INPUT!#REF!</definedName>
    <definedName name="HA7R">[17]INPUT!#REF!</definedName>
    <definedName name="HA8L">[17]INPUT!#REF!</definedName>
    <definedName name="HA8R">[17]INPUT!#REF!</definedName>
    <definedName name="HA9L">[17]INPUT!#REF!</definedName>
    <definedName name="HA9R">[17]INPUT!#REF!</definedName>
    <definedName name="HAB">#REF!</definedName>
    <definedName name="hadfhafa" hidden="1">{#N/A,#N/A,FALSE,"혼합골재"}</definedName>
    <definedName name="hadfhafhad" hidden="1">{#N/A,#N/A,FALSE,"운반시간"}</definedName>
    <definedName name="hadfhata" hidden="1">{#N/A,#N/A,FALSE,"표지목차"}</definedName>
    <definedName name="hadhfaha" hidden="1">{#N/A,#N/A,FALSE,"포장2"}</definedName>
    <definedName name="han" hidden="1">#REF!</definedName>
    <definedName name="HB">#REF!</definedName>
    <definedName name="HC">#REF!</definedName>
    <definedName name="HCA">#REF!</definedName>
    <definedName name="HCD">#REF!</definedName>
    <definedName name="HD">#REF!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E">#REF!</definedName>
    <definedName name="HEAD">#REF!</definedName>
    <definedName name="HF">#REF!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H">#REF!</definedName>
    <definedName name="hghdh">#N/A</definedName>
    <definedName name="hghg">#N/A</definedName>
    <definedName name="HH">[49]일반수량총괄!#REF!</definedName>
    <definedName name="HH10L">[17]INPUT!#REF!</definedName>
    <definedName name="HH10R">[17]INPUT!#REF!</definedName>
    <definedName name="HH3L">[17]INPUT!#REF!</definedName>
    <definedName name="HH3R">[17]INPUT!#REF!</definedName>
    <definedName name="HH4L">[17]INPUT!#REF!</definedName>
    <definedName name="HH4R">[17]INPUT!#REF!</definedName>
    <definedName name="HH5L">[17]INPUT!#REF!</definedName>
    <definedName name="HH5R">[17]INPUT!#REF!</definedName>
    <definedName name="HH6L">[17]INPUT!#REF!</definedName>
    <definedName name="HH6R">[17]INPUT!#REF!</definedName>
    <definedName name="HH7L">[17]INPUT!#REF!</definedName>
    <definedName name="HH7R">[17]INPUT!#REF!</definedName>
    <definedName name="HH8L">[17]INPUT!#REF!</definedName>
    <definedName name="HH8R">[17]INPUT!#REF!</definedName>
    <definedName name="HH9L">[17]INPUT!#REF!</definedName>
    <definedName name="HH9R">[17]INPUT!#REF!</definedName>
    <definedName name="H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hh" hidden="1">{#N/A,#N/A,FALSE,"2~8번"}</definedName>
    <definedName name="hhhhhh" hidden="1">{#N/A,#N/A,FALSE,"골재소요량";#N/A,#N/A,FALSE,"골재소요량"}</definedName>
    <definedName name="hhj" hidden="1">{#N/A,#N/A,FALSE,"혼합골재"}</definedName>
    <definedName name="HHQ">[39]설계조건!#REF!</definedName>
    <definedName name="HHS">#REF!</definedName>
    <definedName name="HHT">#REF!</definedName>
    <definedName name="HIT">#REF!</definedName>
    <definedName name="hj" hidden="1">{#N/A,#N/A,FALSE,"혼합골재"}</definedName>
    <definedName name="hjg">#N/A</definedName>
    <definedName name="hk">#N/A</definedName>
    <definedName name="hkjmmh">#N/A</definedName>
    <definedName name="HL">#REF!</definedName>
    <definedName name="HM">#REF!</definedName>
    <definedName name="HMAX">#N/A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ng">#N/A</definedName>
    <definedName name="HO">#REF!</definedName>
    <definedName name="HOHOHO">#REF!</definedName>
    <definedName name="HP">#REF!</definedName>
    <definedName name="HPI">#REF!</definedName>
    <definedName name="HPP">#REF!</definedName>
    <definedName name="HR">#REF!</definedName>
    <definedName name="hrbjrjy" hidden="1">{#N/A,#N/A,FALSE,"배수2"}</definedName>
    <definedName name="HS">#REF!</definedName>
    <definedName name="HSH">#REF!</definedName>
    <definedName name="HSO">[19]교각계산!$M$38</definedName>
    <definedName name="HSP">#REF!</definedName>
    <definedName name="HSR" hidden="1">{"'용역비'!$A$4:$C$8"}</definedName>
    <definedName name="HST">#REF!</definedName>
    <definedName name="HSUM10L">[17]INPUT!#REF!</definedName>
    <definedName name="HSUM10R">[17]INPUT!#REF!</definedName>
    <definedName name="HSUM3L">[17]INPUT!#REF!</definedName>
    <definedName name="HSUM3R">[17]INPUT!#REF!</definedName>
    <definedName name="HSUM4L">[17]INPUT!#REF!</definedName>
    <definedName name="HSUM4R">[17]INPUT!#REF!</definedName>
    <definedName name="HSUM5L">[17]INPUT!#REF!</definedName>
    <definedName name="HSUM5R">[17]INPUT!#REF!</definedName>
    <definedName name="HSUM6L">[17]INPUT!#REF!</definedName>
    <definedName name="HSUM6R">[17]INPUT!#REF!</definedName>
    <definedName name="HSUM7L">[17]INPUT!#REF!</definedName>
    <definedName name="HSUM7R">[17]INPUT!#REF!</definedName>
    <definedName name="HSUM8L">[17]INPUT!#REF!</definedName>
    <definedName name="HSUM8R">[17]INPUT!#REF!</definedName>
    <definedName name="HSUM9L">[17]INPUT!#REF!</definedName>
    <definedName name="HSUM9R">[17]INPUT!#REF!</definedName>
    <definedName name="HT">#REF!</definedName>
    <definedName name="hth">#N/A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h">#N/A</definedName>
    <definedName name="HTML_CodePage" hidden="1">949</definedName>
    <definedName name="HTML_Control" localSheetId="0" hidden="1">{"'PIARC'!$A$1:$L$23"}</definedName>
    <definedName name="HTML_Control" hidden="1">{"'중기작업1'!$A$1:$V$18"}</definedName>
    <definedName name="HTML_Description" hidden="1">""</definedName>
    <definedName name="HTML_Email" hidden="1">""</definedName>
    <definedName name="HTML_Header" localSheetId="0" hidden="1">"PIARC"</definedName>
    <definedName name="HTML_Header" hidden="1">"중기작업1"</definedName>
    <definedName name="HTML_LastUpdate" localSheetId="0" hidden="1">"00-08-04"</definedName>
    <definedName name="HTML_LastUpdate" hidden="1">"99-07-22"</definedName>
    <definedName name="HTML_LineAfter" hidden="1">FALSE</definedName>
    <definedName name="HTML_LineBefore" hidden="1">FALSE</definedName>
    <definedName name="HTML_Name" localSheetId="0" hidden="1">"KIM, hyogyu"</definedName>
    <definedName name="HTML_Name" hidden="1">"경일"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localSheetId="0" hidden="1">"C:\hyogyu\my work\ventilation\MyHTML.htm"</definedName>
    <definedName name="HTML_PathFile" hidden="1">"C:\WORK\상구\MyHTML.htm"</definedName>
    <definedName name="HTML_PathTemplate" hidden="1">"C:\USERS\JHW\Kwangju\Distribution-Analysis\HTMLTemp.htm"</definedName>
    <definedName name="HTML_Title" localSheetId="0" hidden="1">"환기계산서"</definedName>
    <definedName name="HTML_Title" hidden="1">"99공1"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unt" hidden="1">1</definedName>
    <definedName name="hty">#N/A</definedName>
    <definedName name="HUB">#REF!</definedName>
    <definedName name="HUH">#REF!</definedName>
    <definedName name="HWL">#REF!</definedName>
    <definedName name="HWP">#REF!</definedName>
    <definedName name="HWR">#REF!</definedName>
    <definedName name="HW설치사001">#REF!</definedName>
    <definedName name="HW설치사002">#REF!</definedName>
    <definedName name="HW설치사011">#REF!</definedName>
    <definedName name="HW설치사012">#REF!</definedName>
    <definedName name="HW설치사982">#REF!</definedName>
    <definedName name="HW설치사991">#REF!</definedName>
    <definedName name="HW설치사992">#REF!</definedName>
    <definedName name="HW시험사001">#REF!</definedName>
    <definedName name="HW시험사002">#REF!</definedName>
    <definedName name="HW시험사011">#REF!</definedName>
    <definedName name="HW시험사012">#REF!</definedName>
    <definedName name="HW시험사982">#REF!</definedName>
    <definedName name="HW시험사991">#REF!</definedName>
    <definedName name="HW시험사992">#REF!</definedName>
    <definedName name="HX10L">[17]INPUT!#REF!</definedName>
    <definedName name="HX10R">[17]INPUT!#REF!</definedName>
    <definedName name="HX3L">[17]INPUT!#REF!</definedName>
    <definedName name="HX3R">[17]INPUT!#REF!</definedName>
    <definedName name="HX4L">[17]INPUT!#REF!</definedName>
    <definedName name="HX4R">[17]INPUT!#REF!</definedName>
    <definedName name="HX5L">[17]INPUT!#REF!</definedName>
    <definedName name="HX5R">[17]INPUT!#REF!</definedName>
    <definedName name="HX6L">[17]INPUT!#REF!</definedName>
    <definedName name="HX6R">[17]INPUT!#REF!</definedName>
    <definedName name="HX7L">[17]INPUT!#REF!</definedName>
    <definedName name="HX7R">[17]INPUT!#REF!</definedName>
    <definedName name="HX8L">[17]INPUT!#REF!</definedName>
    <definedName name="HX8R">[17]INPUT!#REF!</definedName>
    <definedName name="HX9L">[17]INPUT!#REF!</definedName>
    <definedName name="HX9R">[17]INPUT!#REF!</definedName>
    <definedName name="H사">#REF!</definedName>
    <definedName name="H삼">#REF!</definedName>
    <definedName name="H이">#REF!</definedName>
    <definedName name="H일">#REF!</definedName>
    <definedName name="i">#REF!</definedName>
    <definedName name="IB">#REF!</definedName>
    <definedName name="ID">#REF!,#REF!</definedName>
    <definedName name="IDW">#REF!</definedName>
    <definedName name="ih">#REF!</definedName>
    <definedName name="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JELL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L">#REF!</definedName>
    <definedName name="ILJIB_MOTO_PYO">#REF!</definedName>
    <definedName name="ill">#REF!</definedName>
    <definedName name="IMP">#REF!</definedName>
    <definedName name="io">#REF!</definedName>
    <definedName name="IOI" hidden="1">{"'용역비'!$A$4:$C$8"}</definedName>
    <definedName name="iouo" hidden="1">{#N/A,#N/A,FALSE,"배수2"}</definedName>
    <definedName name="ioup" hidden="1">{#N/A,#N/A,FALSE,"속도"}</definedName>
    <definedName name="It">#REF!</definedName>
    <definedName name="ITEM">[50]ITEM!#REF!</definedName>
    <definedName name="ITNUM">#N/A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tys.kdgfh" hidden="1">{#N/A,#N/A,FALSE,"이정표"}</definedName>
    <definedName name="iuu">#REF!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_형옹벽측구_수량집계">[46]수량산출!#REF!</definedName>
    <definedName name="J10L1">#REF!</definedName>
    <definedName name="J10L2">#REF!</definedName>
    <definedName name="J11L1">#REF!</definedName>
    <definedName name="J11L2">#REF!</definedName>
    <definedName name="J12L1">#REF!</definedName>
    <definedName name="J12L2">#REF!</definedName>
    <definedName name="J13L1">#REF!</definedName>
    <definedName name="J13L2">#REF!</definedName>
    <definedName name="J14L1">#REF!</definedName>
    <definedName name="J14L2">#REF!</definedName>
    <definedName name="J15L1">#REF!</definedName>
    <definedName name="J15L2">#REF!</definedName>
    <definedName name="J16L1">#REF!</definedName>
    <definedName name="J16L2">#REF!</definedName>
    <definedName name="J17L1">#REF!</definedName>
    <definedName name="J17L2">#REF!</definedName>
    <definedName name="J18L1">#REF!</definedName>
    <definedName name="J18L2">#REF!</definedName>
    <definedName name="J19L1">#REF!</definedName>
    <definedName name="J19L2">#REF!</definedName>
    <definedName name="J1L1">#REF!</definedName>
    <definedName name="J1L2">#REF!</definedName>
    <definedName name="J20L1">#REF!</definedName>
    <definedName name="J20L2">#REF!</definedName>
    <definedName name="J2L1">#REF!</definedName>
    <definedName name="J2L2">#REF!</definedName>
    <definedName name="J3L1">#REF!</definedName>
    <definedName name="J3L2">#REF!</definedName>
    <definedName name="J4L1">#REF!</definedName>
    <definedName name="J4L2">#REF!</definedName>
    <definedName name="J5L1">#REF!</definedName>
    <definedName name="J5L2">#REF!</definedName>
    <definedName name="J6L1">#REF!</definedName>
    <definedName name="J6L2">#REF!</definedName>
    <definedName name="J7L1">#REF!</definedName>
    <definedName name="J7L2">#REF!</definedName>
    <definedName name="J8L1">#REF!</definedName>
    <definedName name="J8L2">#REF!</definedName>
    <definedName name="J9L1">#REF!</definedName>
    <definedName name="J9L2">#REF!</definedName>
    <definedName name="JH">[51]정부노임단가!$A$5:$F$215</definedName>
    <definedName name="jhjyjy">#N/A</definedName>
    <definedName name="jhm">#N/A</definedName>
    <definedName name="JIHO">#REF!</definedName>
    <definedName name="jii" hidden="1">{#N/A,#N/A,FALSE,"골재소요량";#N/A,#N/A,FALSE,"골재소요량"}</definedName>
    <definedName name="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FOR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j" hidden="1">{#N/A,#N/A,FALSE,"운반시간"}</definedName>
    <definedName name="JJJJJJ" hidden="1">#REF!</definedName>
    <definedName name="jjk" hidden="1">{#N/A,#N/A,FALSE,"조골재"}</definedName>
    <definedName name="JJSU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k" hidden="1">{#N/A,#N/A,FALSE,"표지목차"}</definedName>
    <definedName name="jkjk" localSheetId="0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jkjk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jku">#N/A</definedName>
    <definedName name="jkyt">#N/A</definedName>
    <definedName name="JL">#REF!</definedName>
    <definedName name="jopp">#N/A</definedName>
    <definedName name="JPP">#REF!</definedName>
    <definedName name="JSH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T">#REF!</definedName>
    <definedName name="JYH">#REF!</definedName>
    <definedName name="jyhjmhy">#N/A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jwser">#N/A</definedName>
    <definedName name="jytrtysr" hidden="1">{#N/A,#N/A,FALSE,"조골재"}</definedName>
    <definedName name="jyykty">#N/A</definedName>
    <definedName name="K">#REF!</definedName>
    <definedName name="K_PR">#REF!</definedName>
    <definedName name="K2_">#REF!</definedName>
    <definedName name="KA">[52]MOTOR!$B$61:$E$68</definedName>
    <definedName name="KAE">#REF!</definedName>
    <definedName name="KAED">[47]안정계산!$Z$82</definedName>
    <definedName name="KAS">#REF!</definedName>
    <definedName name="Ka일">#REF!</definedName>
    <definedName name="Ka투">#REF!</definedName>
    <definedName name="KB">'[53]3련 BOX'!#REF!</definedName>
    <definedName name="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jf">#REF!</definedName>
    <definedName name="Kea">#REF!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JG">#REF!</definedName>
    <definedName name="kgyj">#N/A</definedName>
    <definedName name="Kh">#REF!</definedName>
    <definedName name="KH.1">'[53]3련 BOX'!#REF!</definedName>
    <definedName name="khj">#N/A</definedName>
    <definedName name="ki">#REF!</definedName>
    <definedName name="kim">#REF!</definedName>
    <definedName name="kj" hidden="1">{#N/A,#N/A,FALSE,"운반시간"}</definedName>
    <definedName name="kjgjg">#N/A</definedName>
    <definedName name="kjj" hidden="1">{#N/A,#N/A,FALSE,"조골재"}</definedName>
    <definedName name="kjjliu">#N/A</definedName>
    <definedName name="kjk">#N/A</definedName>
    <definedName name="kk" hidden="1">{#N/A,#N/A,FALSE,"구조2"}</definedName>
    <definedName name="KK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ki">#REF!</definedName>
    <definedName name="KKISJ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" hidden="1">{#N/A,#N/A,FALSE,"구조2"}</definedName>
    <definedName name="KK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E">'[54]ABUT수량-A1'!$T$25</definedName>
    <definedName name="KKKEEP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k">#REF!</definedName>
    <definedName name="KKKS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l" hidden="1">{#N/A,#N/A,FALSE,"단가표지"}</definedName>
    <definedName name="knj" hidden="1">{#N/A,#N/A,FALSE,"혼합골재"}</definedName>
    <definedName name="knm">#N/A</definedName>
    <definedName name="Ko">#REF!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tf" hidden="1">#REF!</definedName>
    <definedName name="kty" hidden="1">#REF!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v">#REF!</definedName>
    <definedName name="kytjnjr" hidden="1">{#N/A,#N/A,FALSE,"토공2"}</definedName>
    <definedName name="L">#N/A</definedName>
    <definedName name="ℓ">#REF!</definedName>
    <definedName name="L.P.G">#REF!</definedName>
    <definedName name="L1A1P">#REF!</definedName>
    <definedName name="l1a1t">#REF!</definedName>
    <definedName name="l1a2p">#REF!</definedName>
    <definedName name="l1a2t">#REF!</definedName>
    <definedName name="L1F">#REF!</definedName>
    <definedName name="L1L">#REF!</definedName>
    <definedName name="L1S">#REF!</definedName>
    <definedName name="L2A1P">#REF!</definedName>
    <definedName name="l2a1t">#REF!</definedName>
    <definedName name="l2a2p">#REF!</definedName>
    <definedName name="l2a2t">#REF!</definedName>
    <definedName name="L2L">#REF!</definedName>
    <definedName name="L2L1">#REF!</definedName>
    <definedName name="L2S">#REF!</definedName>
    <definedName name="L3A1P">#REF!</definedName>
    <definedName name="l3a1t">#REF!</definedName>
    <definedName name="l3a2p">#REF!</definedName>
    <definedName name="l3a2t">#REF!</definedName>
    <definedName name="L3L">#REF!</definedName>
    <definedName name="L4A1P">#REF!</definedName>
    <definedName name="l4a1t">#REF!</definedName>
    <definedName name="l4a2p">#REF!</definedName>
    <definedName name="l4a2t">#REF!</definedName>
    <definedName name="L4L">#REF!</definedName>
    <definedName name="L5A1P">#REF!</definedName>
    <definedName name="l5a1t">#REF!</definedName>
    <definedName name="l5a2p">#REF!</definedName>
    <definedName name="l5a2t">#REF!</definedName>
    <definedName name="L5S">#REF!</definedName>
    <definedName name="L6A1P">#REF!</definedName>
    <definedName name="l6a1t">#REF!</definedName>
    <definedName name="l6a2p">#REF!</definedName>
    <definedName name="l6a2t">#REF!</definedName>
    <definedName name="LA">#REF!</definedName>
    <definedName name="LA1P">#REF!</definedName>
    <definedName name="la1t">#REF!</definedName>
    <definedName name="la2p">#REF!</definedName>
    <definedName name="la2t">#REF!</definedName>
    <definedName name="lab">[30]노임단가!$I$25</definedName>
    <definedName name="LA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ST">#REF!</definedName>
    <definedName name="LB">[1]말뚝지지력산정!$L$22</definedName>
    <definedName name="LBOX1">#REF!</definedName>
    <definedName name="LBOX2">#REF!</definedName>
    <definedName name="LC">#REF!</definedName>
    <definedName name="LCC">#REF!</definedName>
    <definedName name="LCL">#REF!</definedName>
    <definedName name="Lclb">#REF!</definedName>
    <definedName name="LD">#REF!</definedName>
    <definedName name="le">#REF!</definedName>
    <definedName name="Len">#REF!</definedName>
    <definedName name="lf">#REF!</definedName>
    <definedName name="LFF">#REF!</definedName>
    <definedName name="LH">#REF!</definedName>
    <definedName name="LH.4">#REF!</definedName>
    <definedName name="LH.7">#REF!</definedName>
    <definedName name="li" hidden="1">{"'용역비'!$A$4:$C$8"}</definedName>
    <definedName name="lijop" hidden="1">{#N/A,#N/A,FALSE,"배수1"}</definedName>
    <definedName name="list01">#REF!</definedName>
    <definedName name="list02">#REF!</definedName>
    <definedName name="list03">#REF!</definedName>
    <definedName name="list04">#REF!</definedName>
    <definedName name="list05">#REF!</definedName>
    <definedName name="list06">#REF!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KKLKL">#N/A</definedName>
    <definedName name="LKTY">#N/A</definedName>
    <definedName name="ll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DIEK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FE">#N/A</definedName>
    <definedName name="LLFO">#REF!</definedName>
    <definedName name="LL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L">#REF!</definedName>
    <definedName name="lllll">'[40]ABUT수량-A1'!$T$25</definedName>
    <definedName name="llllll">#REF!</definedName>
    <definedName name="lllllll">#REF!</definedName>
    <definedName name="LLL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m">#REF!</definedName>
    <definedName name="LMO">#REF!</definedName>
    <definedName name="Ln">#REF!</definedName>
    <definedName name="lo" hidden="1">{#N/A,#N/A,FALSE,"2~8번"}</definedName>
    <definedName name="LP___4">#REF!</definedName>
    <definedName name="LPI">#REF!</definedName>
    <definedName name="LSA">#REF!</definedName>
    <definedName name="LSD">#REF!</definedName>
    <definedName name="LSE">#REF!</definedName>
    <definedName name="LSH">#REF!</definedName>
    <definedName name="LST">#REF!</definedName>
    <definedName name="LU">#REF!</definedName>
    <definedName name="L옹벽1">#REF!</definedName>
    <definedName name="L형옹벽">#REF!</definedName>
    <definedName name="L형측구">[55]!수식입력매크로</definedName>
    <definedName name="m">#REF!</definedName>
    <definedName name="M_EF">#REF!</definedName>
    <definedName name="M_pl1">#REF!</definedName>
    <definedName name="M_TR">#REF!</definedName>
    <definedName name="M1.더하기">#N/A</definedName>
    <definedName name="M1.빼기">#N/A</definedName>
    <definedName name="M1A1P">#REF!</definedName>
    <definedName name="m1a1t">#REF!</definedName>
    <definedName name="m1a2p">#REF!</definedName>
    <definedName name="m1a2t">#REF!</definedName>
    <definedName name="M2A1P">#REF!</definedName>
    <definedName name="m2a1t">#REF!</definedName>
    <definedName name="m2a2p">#REF!</definedName>
    <definedName name="m2a2t">#REF!</definedName>
    <definedName name="M3A1P">#REF!</definedName>
    <definedName name="m3a1t">#REF!</definedName>
    <definedName name="m3a2p">#REF!</definedName>
    <definedName name="m3a2t">#REF!</definedName>
    <definedName name="M4A1P">#REF!</definedName>
    <definedName name="m4a1t">#REF!</definedName>
    <definedName name="m4a2p">#REF!</definedName>
    <definedName name="m4a2t">#REF!</definedName>
    <definedName name="Macro1">[56]!Macro1</definedName>
    <definedName name="Macro10">[57]!Macro10</definedName>
    <definedName name="Macro11">[56]!Macro11</definedName>
    <definedName name="Macro12">[57]!Macro12</definedName>
    <definedName name="Macro14">[57]!Macro14</definedName>
    <definedName name="Macro2">[57]!Macro2</definedName>
    <definedName name="MACRO20">[58]!Macro2</definedName>
    <definedName name="Macro3">[56]!Macro3</definedName>
    <definedName name="Macro4">[56]!Macro4</definedName>
    <definedName name="Macro5">[57]!Macro5</definedName>
    <definedName name="Macro6">[57]!Macro6</definedName>
    <definedName name="Macro7">[57]!Macro7</definedName>
    <definedName name="Macro8">[57]!Macro8</definedName>
    <definedName name="Macro9">[57]!Macro9</definedName>
    <definedName name="MaH">#REF!</definedName>
    <definedName name="MAIN_COM_소계">#REF!</definedName>
    <definedName name="MATO">#REF!</definedName>
    <definedName name="MB.1">#REF!</definedName>
    <definedName name="MB.2">#REF!</definedName>
    <definedName name="MCB">#REF!</definedName>
    <definedName name="MCH">#REF!</definedName>
    <definedName name="me">#REF!</definedName>
    <definedName name="mf">#REF!</definedName>
    <definedName name="MH">#REF!</definedName>
    <definedName name="MI_BANG">#REF!</definedName>
    <definedName name="MI_BU">#REF!</definedName>
    <definedName name="MI_GT">#REF!</definedName>
    <definedName name="MI_HAN">#REF!</definedName>
    <definedName name="MI_HP">#REF!</definedName>
    <definedName name="MI_RC1">#REF!</definedName>
    <definedName name="MI_RC2">#REF!</definedName>
    <definedName name="MI_TI">#REF!</definedName>
    <definedName name="mm">#REF!</definedName>
    <definedName name="MM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MNHL">[56]Sheet1!$A$4:$H$5</definedName>
    <definedName name="MO">#REF!</definedName>
    <definedName name="MONEY">#REF!,#REF!</definedName>
    <definedName name="month">[33]근태계획서!$D$5</definedName>
    <definedName name="MOO">[59]우각부보강!#REF!</definedName>
    <definedName name="MOR10L">[17]INPUT!#REF!</definedName>
    <definedName name="MOR10R">[17]INPUT!#REF!</definedName>
    <definedName name="MOR3L">[17]INPUT!#REF!</definedName>
    <definedName name="MOR3R">[17]INPUT!#REF!</definedName>
    <definedName name="MOR4L">[17]INPUT!#REF!</definedName>
    <definedName name="MOR4R">[17]INPUT!#REF!</definedName>
    <definedName name="MOR5L">[17]INPUT!#REF!</definedName>
    <definedName name="MOR5R">[17]INPUT!#REF!</definedName>
    <definedName name="MOR6L">[17]INPUT!#REF!</definedName>
    <definedName name="MOR6R">[17]INPUT!#REF!</definedName>
    <definedName name="MOR7L">[17]INPUT!#REF!</definedName>
    <definedName name="MOR7R">[17]INPUT!#REF!</definedName>
    <definedName name="MOR8L">[17]INPUT!#REF!</definedName>
    <definedName name="MOR8R">[17]INPUT!#REF!</definedName>
    <definedName name="MOR9L">[17]INPUT!#REF!</definedName>
    <definedName name="MOR9R">[17]INPUT!#REF!</definedName>
    <definedName name="MOTOR__농형_전폐">#REF!</definedName>
    <definedName name="MP">#REF!</definedName>
    <definedName name="MR">#REF!</definedName>
    <definedName name="MRD">#REF!</definedName>
    <definedName name="MRL">#REF!</definedName>
    <definedName name="MS">#REF!</definedName>
    <definedName name="msb">[30]노임단가!$AH$23</definedName>
    <definedName name="msh">[30]노임단가!$AH$19</definedName>
    <definedName name="msm">[30]노임단가!$AH$21</definedName>
    <definedName name="MT">#REF!</definedName>
    <definedName name="MU">#REF!</definedName>
    <definedName name="MUO_REA">#REF!</definedName>
    <definedName name="MUO_TOE">#REF!</definedName>
    <definedName name="MX">#REF!</definedName>
    <definedName name="MXX">#REF!</definedName>
    <definedName name="MYB.1">#REF!</definedName>
    <definedName name="MYB.2">#REF!</definedName>
    <definedName name="MYH">#REF!</definedName>
    <definedName name="MZ">#REF!</definedName>
    <definedName name="MZZ">#REF!</definedName>
    <definedName name="M당무게">[60]DATE!$E$24:$E$85</definedName>
    <definedName name="n" hidden="1">{#N/A,#N/A,FALSE,"속도"}</definedName>
    <definedName name="N_C">#REF!</definedName>
    <definedName name="N_Q">#REF!</definedName>
    <definedName name="N_R">#REF!</definedName>
    <definedName name="N1A">#REF!</definedName>
    <definedName name="N1D">#REF!</definedName>
    <definedName name="N1S">#REF!</definedName>
    <definedName name="N2S">#REF!</definedName>
    <definedName name="N3S">#REF!</definedName>
    <definedName name="NA">#REF!</definedName>
    <definedName name="NAME">#N/A</definedName>
    <definedName name="NC">#REF!</definedName>
    <definedName name="NCA">#REF!</definedName>
    <definedName name="NCD">#REF!</definedName>
    <definedName name="ND">#REF!</definedName>
    <definedName name="NDO">#REF!</definedName>
    <definedName name="NE">#REF!</definedName>
    <definedName name="NEW">#REF!</definedName>
    <definedName name="NFB">#REF!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HL">[61]터널조도!$AR$19:$AT$25</definedName>
    <definedName name="NN">#REF!</definedName>
    <definedName name="NNN">#REF!</definedName>
    <definedName name="NNNN">'[27]ABUT수량-A1'!$T$25</definedName>
    <definedName name="NO">#N/A</definedName>
    <definedName name="NOMUBY">#REF!</definedName>
    <definedName name="NP">#REF!</definedName>
    <definedName name="NPG">#REF!</definedName>
    <definedName name="NPI">#REF!</definedName>
    <definedName name="NPZ">#REF!</definedName>
    <definedName name="NSA">#REF!</definedName>
    <definedName name="NSC">#REF!</definedName>
    <definedName name="NSD">#REF!</definedName>
    <definedName name="NSE">#REF!</definedName>
    <definedName name="NSH">#REF!</definedName>
    <definedName name="NSO">#REF!</definedName>
    <definedName name="NSP">#REF!</definedName>
    <definedName name="NST">#REF!</definedName>
    <definedName name="NSV">#REF!</definedName>
    <definedName name="NUMBER">#REF!</definedName>
    <definedName name="NYDATA">#REF!</definedName>
    <definedName name="n이">#REF!</definedName>
    <definedName name="n이_1">#REF!</definedName>
    <definedName name="n이_2">#REF!</definedName>
    <definedName name="n일">#REF!</definedName>
    <definedName name="N치">#REF!</definedName>
    <definedName name="O">#REF!</definedName>
    <definedName name="oe">#REF!</definedName>
    <definedName name="of">#REF!</definedName>
    <definedName name="oi8uip" hidden="1">{#N/A,#N/A,FALSE,"이정표"}</definedName>
    <definedName name="OIL" hidden="1">{"'용역비'!$A$4:$C$8"}</definedName>
    <definedName name="oiuyo" hidden="1">{#N/A,#N/A,FALSE,"부대1"}</definedName>
    <definedName name="ok" hidden="1">{#N/A,#N/A,FALSE,"2~8번"}</definedName>
    <definedName name="okpk">#REF!</definedName>
    <definedName name="om">#REF!</definedName>
    <definedName name="one">[33]버스운행안내!$C$8</definedName>
    <definedName name="OO">#N/A</definedName>
    <definedName name="ooo" localSheetId="3" hidden="1">'[62]6PILE  (돌출)'!#REF!</definedName>
    <definedName name="ooo" localSheetId="0" hidden="1">'[21]6PILE  (돌출)'!#REF!</definedName>
    <definedName name="ooo" hidden="1">'[62]6PILE  (돌출)'!#REF!</definedName>
    <definedName name="oooo">'[63]ABUT수량-A1'!$T$25</definedName>
    <definedName name="ooooo">#REF!</definedName>
    <definedName name="oop">#N/A</definedName>
    <definedName name="OP">#REF!</definedName>
    <definedName name="OPIU">#N/A</definedName>
    <definedName name="OPP" hidden="1">#REF!</definedName>
    <definedName name="ouio" hidden="1">{#N/A,#N/A,FALSE,"부대2"}</definedName>
    <definedName name="OUTPUT">#REF!</definedName>
    <definedName name="P">#N/A</definedName>
    <definedName name="P.C철선">#REF!</definedName>
    <definedName name="P.S.C.BEAM">#REF!</definedName>
    <definedName name="P_1">#REF!</definedName>
    <definedName name="P_2">#REF!</definedName>
    <definedName name="P_3">#REF!</definedName>
    <definedName name="P_4">#REF!</definedName>
    <definedName name="P_A">#REF!</definedName>
    <definedName name="P_D">#REF!</definedName>
    <definedName name="P_E">#REF!</definedName>
    <definedName name="P_NAE">#REF!</definedName>
    <definedName name="P01_">'[13]산재 안전'!#REF!</definedName>
    <definedName name="P02_">'[13]산재 안전'!#REF!</definedName>
    <definedName name="P10TL">[17]INPUT!#REF!</definedName>
    <definedName name="P10TR">[17]INPUT!#REF!</definedName>
    <definedName name="P1H1">[16]Sheet1!#REF!</definedName>
    <definedName name="P1X">#REF!</definedName>
    <definedName name="P1Z">#REF!</definedName>
    <definedName name="P2X">#REF!</definedName>
    <definedName name="P2Z">#REF!</definedName>
    <definedName name="P3TL">[17]INPUT!#REF!</definedName>
    <definedName name="P3TR">[17]INPUT!#REF!</definedName>
    <definedName name="P3X">#REF!</definedName>
    <definedName name="P4TL">[17]INPUT!#REF!</definedName>
    <definedName name="P4TR">[17]INPUT!#REF!</definedName>
    <definedName name="P4X">#REF!</definedName>
    <definedName name="P5TL">[17]INPUT!#REF!</definedName>
    <definedName name="P5TR">[17]INPUT!#REF!</definedName>
    <definedName name="P6TL">[17]INPUT!#REF!</definedName>
    <definedName name="P6TR">[17]INPUT!#REF!</definedName>
    <definedName name="P7TL">[17]INPUT!#REF!</definedName>
    <definedName name="P7TR">[17]INPUT!#REF!</definedName>
    <definedName name="P8TL">[17]INPUT!#REF!</definedName>
    <definedName name="P8TR">[17]INPUT!#REF!</definedName>
    <definedName name="P9TL">[17]INPUT!#REF!</definedName>
    <definedName name="P9TR">[17]INPUT!#REF!</definedName>
    <definedName name="PA">#REF!</definedName>
    <definedName name="PAGE">#N/A</definedName>
    <definedName name="PAGE1">#REF!</definedName>
    <definedName name="PAGE2">#N/A</definedName>
    <definedName name="PAGE3">#N/A</definedName>
    <definedName name="pa삼">#REF!</definedName>
    <definedName name="Pa오">#REF!</definedName>
    <definedName name="PB">#REF!</definedName>
    <definedName name="PBB">#REF!</definedName>
    <definedName name="PC">#REF!</definedName>
    <definedName name="PC_BEAM">#REF!</definedName>
    <definedName name="PCO">#REF!</definedName>
    <definedName name="PD">#REF!</definedName>
    <definedName name="PE">#REF!</definedName>
    <definedName name="PE100C">[38]단가!#REF!</definedName>
    <definedName name="PE16C">[38]단가!#REF!</definedName>
    <definedName name="PE22C">[38]단가!#REF!</definedName>
    <definedName name="PE28C">[38]단가!#REF!</definedName>
    <definedName name="PE36C">[38]단가!#REF!</definedName>
    <definedName name="PE42C">[38]단가!#REF!</definedName>
    <definedName name="PE54C">[38]단가!#REF!</definedName>
    <definedName name="PEA">#REF!</definedName>
    <definedName name="PEE">[37]DATA!$N$4:$P$12</definedName>
    <definedName name="PersonSelectionRange">#REF!</definedName>
    <definedName name="PF">#REF!</definedName>
    <definedName name="PFD">#REF!</definedName>
    <definedName name="PG">#REF!</definedName>
    <definedName name="PH">#REF!</definedName>
    <definedName name="PHG">#REF!</definedName>
    <definedName name="PI">#REF!</definedName>
    <definedName name="PIB">[47]단면검토!$K$4</definedName>
    <definedName name="PIBA">[47]설계조건!$I$41</definedName>
    <definedName name="pile_s">[1]말뚝지지력산정!$F$116</definedName>
    <definedName name="PILED10L">[17]INPUT!#REF!</definedName>
    <definedName name="PILED10R">[17]INPUT!#REF!</definedName>
    <definedName name="PILED3L">[17]INPUT!#REF!</definedName>
    <definedName name="PILED3R">[17]INPUT!#REF!</definedName>
    <definedName name="PILED4L">[17]INPUT!#REF!</definedName>
    <definedName name="PILED4R">[17]INPUT!#REF!</definedName>
    <definedName name="PILED5L">[17]INPUT!#REF!</definedName>
    <definedName name="PILED5R">[17]INPUT!#REF!</definedName>
    <definedName name="PILED6L">[17]INPUT!#REF!</definedName>
    <definedName name="PILED6R">[17]INPUT!#REF!</definedName>
    <definedName name="PILED7L">[17]INPUT!#REF!</definedName>
    <definedName name="PILED7R">[17]INPUT!#REF!</definedName>
    <definedName name="PILED8L">[17]INPUT!#REF!</definedName>
    <definedName name="PILED8R">[17]INPUT!#REF!</definedName>
    <definedName name="PILED9L">[17]INPUT!#REF!</definedName>
    <definedName name="PILED9R">[17]INPUT!#REF!</definedName>
    <definedName name="PILET10L">[17]INPUT!#REF!</definedName>
    <definedName name="PILET10R">[17]INPUT!#REF!</definedName>
    <definedName name="PILET3L">[17]INPUT!#REF!</definedName>
    <definedName name="PILET3R">[17]INPUT!#REF!</definedName>
    <definedName name="PILET4L">[17]INPUT!#REF!</definedName>
    <definedName name="PILET4R">[17]INPUT!#REF!</definedName>
    <definedName name="PILET5L">[17]INPUT!#REF!</definedName>
    <definedName name="PILET5R">[17]INPUT!#REF!</definedName>
    <definedName name="PILET6L">[17]INPUT!#REF!</definedName>
    <definedName name="PILET6R">[17]INPUT!#REF!</definedName>
    <definedName name="PILET7L">[17]INPUT!#REF!</definedName>
    <definedName name="PILET7R">[17]INPUT!#REF!</definedName>
    <definedName name="PILET8L">[17]INPUT!#REF!</definedName>
    <definedName name="PILET8R">[17]INPUT!#REF!</definedName>
    <definedName name="PILET9L">[17]INPUT!#REF!</definedName>
    <definedName name="PILET9R">[17]INPUT!#REF!</definedName>
    <definedName name="PIM">#REF!</definedName>
    <definedName name="PIS">#REF!</definedName>
    <definedName name="PJ">#REF!</definedName>
    <definedName name="PK">#REF!</definedName>
    <definedName name="PL">#REF!</definedName>
    <definedName name="PLATE_12t_단중">#REF!</definedName>
    <definedName name="PLATE_19t_단중">#REF!</definedName>
    <definedName name="PLATE_6t_단중">#REF!</definedName>
    <definedName name="PLATE_9t_단중">#REF!</definedName>
    <definedName name="PM">#REF!</definedName>
    <definedName name="PN">#REF!</definedName>
    <definedName name="PO">#REF!</definedName>
    <definedName name="pp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PP">#REF!</definedName>
    <definedName name="ppppp">'[54]ABUT수량-A1'!$T$25</definedName>
    <definedName name="PQ">#REF!</definedName>
    <definedName name="PR">#REF!</definedName>
    <definedName name="PRC">#REF!</definedName>
    <definedName name="prin">#REF!</definedName>
    <definedName name="PRINT">#REF!</definedName>
    <definedName name="_xlnm.Print_Area" localSheetId="1">'지반조사 설계예산서'!$A$1:$BM$26</definedName>
    <definedName name="_xlnm.Print_Area" localSheetId="2">'지반조사 수량산출'!$A$1:$L$86</definedName>
    <definedName name="_xlnm.Print_Area" localSheetId="3">'지장물조사 설계예산서'!$A$1:$BM$16</definedName>
    <definedName name="_xlnm.Print_Area" localSheetId="0">총괄내역서!$A$1:$M$19</definedName>
    <definedName name="_xlnm.Print_Area">#REF!</definedName>
    <definedName name="PRINT_AREA_MI">#REF!</definedName>
    <definedName name="PRINT_AREA_MI1">#REF!</definedName>
    <definedName name="PRINT_TILTES">#REF!</definedName>
    <definedName name="print_tital">#REF!</definedName>
    <definedName name="print_title">#REF!</definedName>
    <definedName name="_xlnm.Print_Titles" localSheetId="0">총괄내역서!$1:$4</definedName>
    <definedName name="_xlnm.Print_Titles">#REF!</definedName>
    <definedName name="PRINT_TITLES_MI">#REF!</definedName>
    <definedName name="PRINT_TITLES_MI1">#REF!</definedName>
    <definedName name="Printed_Titles">#REF!</definedName>
    <definedName name="PROJECT">#N/A</definedName>
    <definedName name="Projects">#REF!</definedName>
    <definedName name="PRT">#REF!</definedName>
    <definedName name="PRTNAME">#REF!</definedName>
    <definedName name="PS">#REF!</definedName>
    <definedName name="psb">[30]노임단가!$AL$23</definedName>
    <definedName name="psh">[30]노임단가!$AL$19</definedName>
    <definedName name="psm">[30]노임단가!$AL$21</definedName>
    <definedName name="PSS">#REF!</definedName>
    <definedName name="PT">#REF!</definedName>
    <definedName name="PTT">#REF!</definedName>
    <definedName name="PU">#REF!</definedName>
    <definedName name="PUU">#REF!</definedName>
    <definedName name="PV">#REF!</definedName>
    <definedName name="PVC줄눈재">#REF!</definedName>
    <definedName name="PVI">#REF!</definedName>
    <definedName name="PVT">#REF!</definedName>
    <definedName name="PWP">#REF!</definedName>
    <definedName name="PWS">[19]교각계산!$G$108</definedName>
    <definedName name="PWW">#REF!</definedName>
    <definedName name="PYUUYF">#N/A</definedName>
    <definedName name="q" hidden="1">#REF!</definedName>
    <definedName name="q234562456" hidden="1">{"'용역비'!$A$4:$C$8"}</definedName>
    <definedName name="Q2EQE" hidden="1">{"'공사부문'!$A$6:$A$32"}</definedName>
    <definedName name="Q2QEWQ" hidden="1">{"'용역비'!$A$4:$C$8"}</definedName>
    <definedName name="Q3WEE" hidden="1">{#N/A,#N/A,FALSE,"조골재"}</definedName>
    <definedName name="QA">#REF!</definedName>
    <definedName name="QAE">#REF!</definedName>
    <definedName name="QAQA">'[64]ABUT수량-A1'!$T$25</definedName>
    <definedName name="qe">#REF!</definedName>
    <definedName name="QEQE" hidden="1">{"'용역비'!$A$4:$C$8"}</definedName>
    <definedName name="QEQE2" hidden="1">{"'용역비'!$A$4:$C$8"}</definedName>
    <definedName name="QEQEA" hidden="1">{"'용역비'!$A$4:$C$8"}</definedName>
    <definedName name="QEQEQ" hidden="1">{"'용역비'!$A$4:$C$8"}</definedName>
    <definedName name="QEQEQE" hidden="1">{"'용역비'!$A$4:$C$8"}</definedName>
    <definedName name="QEQEQE12" hidden="1">{"'용역비'!$A$4:$C$8"}</definedName>
    <definedName name="QEQEQEQ" hidden="1">{"'용역비'!$A$4:$C$8"}</definedName>
    <definedName name="QEQEQEQE" hidden="1">{"'용역비'!$A$4:$C$8"}</definedName>
    <definedName name="QEQSD" hidden="1">{"'용역비'!$A$4:$C$8"}</definedName>
    <definedName name="QEQSDFD" hidden="1">{"'용역비'!$A$4:$C$8"}</definedName>
    <definedName name="QEQWE12" hidden="1">{"'용역비'!$A$4:$C$8"}</definedName>
    <definedName name="QEQWEQ" hidden="1">{"'용역비'!$A$4:$C$8"}</definedName>
    <definedName name="QER">[29]직접인건비!#REF!</definedName>
    <definedName name="QEWQ" hidden="1">{"'용역비'!$A$4:$C$8"}</definedName>
    <definedName name="QEWQEQEQ" hidden="1">{"'용역비'!$A$4:$C$8"}</definedName>
    <definedName name="Qe앨">#REF!</definedName>
    <definedName name="qi">[16]Sheet1!#REF!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L">[47]설계조건!$Y$40</definedName>
    <definedName name="QLQL">#REF!</definedName>
    <definedName name="qor" hidden="1">#REF!</definedName>
    <definedName name="qq" hidden="1">{#N/A,#N/A,FALSE,"단가표지"}</definedName>
    <definedName name="qqaa">'[63]ABUT수량-A1'!$T$25</definedName>
    <definedName name="qqq" hidden="1">{#N/A,#N/A,FALSE,"표지목차"}</definedName>
    <definedName name="QQQQ">'[65]ABUT수량-A1'!$T$25</definedName>
    <definedName name="qqqqq">'[66]ABUT수량-A1'!$T$25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R" hidden="1">{"'용역비'!$A$4:$C$8"}</definedName>
    <definedName name="QTY">#N/A</definedName>
    <definedName name="qu">#REF!</definedName>
    <definedName name="QW" hidden="1">{#N/A,#N/A,FALSE,"배수2"}</definedName>
    <definedName name="QWEQEQ" hidden="1">{"'용역비'!$A$4:$C$8"}</definedName>
    <definedName name="QWEQWEQE" hidden="1">{"'용역비'!$A$4:$C$8"}</definedName>
    <definedName name="QWEWQEAD" hidden="1">{"'용역비'!$A$4:$C$8"}</definedName>
    <definedName name="QWQW">'[64]ABUT수량-A1'!$T$25</definedName>
    <definedName name="QWT">'[53]3련 BOX'!#REF!</definedName>
    <definedName name="qyk" hidden="1">{"'용역비'!$A$4:$C$8"}</definedName>
    <definedName name="q디">#REF!</definedName>
    <definedName name="q앨">#REF!</definedName>
    <definedName name="range_T">#REF!</definedName>
    <definedName name="rarasfsda" hidden="1">{#N/A,#N/A,FALSE,"이정표"}</definedName>
    <definedName name="rarea" hidden="1">{"'용역비'!$A$4:$C$8"}</definedName>
    <definedName name="rasfsafsafdsa" hidden="1">{#N/A,#N/A,FALSE,"조골재"}</definedName>
    <definedName name="RB">#REF!</definedName>
    <definedName name="RC_B">#REF!</definedName>
    <definedName name="RC철근집계">#REF!</definedName>
    <definedName name="RD">#REF!</definedName>
    <definedName name="rdthdhrtgrth" hidden="1">{#N/A,#N/A,FALSE,"포장2"}</definedName>
    <definedName name="really">'[67]ABUT수량-A1'!$T$25</definedName>
    <definedName name="RecordCount">#REF!</definedName>
    <definedName name="_xlnm.Recorder">#REF!</definedName>
    <definedName name="reewew">'[67]ABUT수량-A1'!$T$25</definedName>
    <definedName name="REF_6">#REF!</definedName>
    <definedName name="REF_F">#REF!</definedName>
    <definedName name="REF_G">#REF!</definedName>
    <definedName name="REF_H">#REF!</definedName>
    <definedName name="REF_J">#REF!</definedName>
    <definedName name="REF_L">#REF!</definedName>
    <definedName name="REF_O">#REF!</definedName>
    <definedName name="REF_Q">#REF!</definedName>
    <definedName name="REMK">#N/A</definedName>
    <definedName name="retr">#N/A</definedName>
    <definedName name="RFYIFIOYGOPIO" hidden="1">#REF!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">#N/A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H" hidden="1">{"'용역비'!$A$4:$C$8"}</definedName>
    <definedName name="RH.4">#REF!</definedName>
    <definedName name="RH.7">#REF!</definedName>
    <definedName name="rib_h">'[41]1.설계조건'!$Q$31</definedName>
    <definedName name="rib_n">'[41]1.설계조건'!$R$31</definedName>
    <definedName name="rib_t">'[41]1.설계조건'!$P$31</definedName>
    <definedName name="rib_uh">'[41]1.설계조건'!$Q$30</definedName>
    <definedName name="rib_un">'[41]1.설계조건'!$R$30</definedName>
    <definedName name="rib_ut">'[41]1.설계조건'!$P$30</definedName>
    <definedName name="RJRJ">#N/A</definedName>
    <definedName name="RJRKJRKJR">#N/A</definedName>
    <definedName name="rks" hidden="1">{#N/A,#N/A,FALSE,"구조2"}</definedName>
    <definedName name="rkss" hidden="1">{#N/A,#N/A,FALSE,"부대1"}</definedName>
    <definedName name="rksss" hidden="1">{#N/A,#N/A,FALSE,"부대2"}</definedName>
    <definedName name="rkssss" hidden="1">{#N/A,#N/A,FALSE,"속도"}</definedName>
    <definedName name="RL">#REF!</definedName>
    <definedName name="RL1D">#REF!</definedName>
    <definedName name="RL2D">#REF!</definedName>
    <definedName name="RL3D">#REF!</definedName>
    <definedName name="RL4D">#REF!</definedName>
    <definedName name="RL5D">[19]교각계산!$K$98</definedName>
    <definedName name="RL6D">#REF!</definedName>
    <definedName name="RL7D">#REF!</definedName>
    <definedName name="RLD">#REF!</definedName>
    <definedName name="rlr">#REF!</definedName>
    <definedName name="RLTJD">#N/A</definedName>
    <definedName name="Rl이">#REF!</definedName>
    <definedName name="Rl일">#REF!</definedName>
    <definedName name="RNG">#REF!</definedName>
    <definedName name="round">'[68]ABUT수량-A1'!$T$25</definedName>
    <definedName name="rP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PE">#REF!</definedName>
    <definedName name="rr" hidden="1">{#N/A,#N/A,FALSE,"조골재"}</definedName>
    <definedName name="R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ryry">#N/A</definedName>
    <definedName name="rsaraf" hidden="1">{#N/A,#N/A,FALSE,"운반시간"}</definedName>
    <definedName name="RT" hidden="1">{"'용역비'!$A$4:$C$8"}</definedName>
    <definedName name="rt45r">#REF!</definedName>
    <definedName name="rtb">#N/A</definedName>
    <definedName name="RTGH" hidden="1">{"'용역비'!$A$4:$C$8"}</definedName>
    <definedName name="rth" hidden="1">{"'용역비'!$A$4:$C$8"}</definedName>
    <definedName name="RTR">#REF!</definedName>
    <definedName name="rtret">#N/A</definedName>
    <definedName name="rtrj">#N/A</definedName>
    <definedName name="RTS">#REF!</definedName>
    <definedName name="rty" hidden="1">{"'용역비'!$A$4:$C$8"}</definedName>
    <definedName name="rtyhrtyhtrrty">#N/A</definedName>
    <definedName name="rtyujt">#N/A</definedName>
    <definedName name="rwe6vtd" hidden="1">{#N/A,#N/A,FALSE,"표지목차"}</definedName>
    <definedName name="rwerf" hidden="1">{"'용역비'!$A$4:$C$8"}</definedName>
    <definedName name="rwrwrw" hidden="1">{"'용역비'!$A$4:$C$8"}</definedName>
    <definedName name="ryescerfwe" hidden="1">{#N/A,#N/A,FALSE,"부대2"}</definedName>
    <definedName name="ryr">#N/A</definedName>
    <definedName name="RYUIRYU" hidden="1">{"'용역비'!$A$4:$C$8"}</definedName>
    <definedName name="ryuk" hidden="1">{"'용역비'!$A$4:$C$8"}</definedName>
    <definedName name="S">#N/A</definedName>
    <definedName name="S.C">#REF!</definedName>
    <definedName name="S_B">#REF!</definedName>
    <definedName name="S_BB">#REF!</definedName>
    <definedName name="S_BU">#REF!</definedName>
    <definedName name="S_EF">#REF!</definedName>
    <definedName name="S_G">#REF!</definedName>
    <definedName name="S_R">#REF!</definedName>
    <definedName name="S_W_시험기사">#REF!</definedName>
    <definedName name="S_X">#REF!</definedName>
    <definedName name="S_Y">#REF!</definedName>
    <definedName name="S_Z">#REF!</definedName>
    <definedName name="S10FL">[17]INPUT!#REF!</definedName>
    <definedName name="S10FR">[17]INPUT!#REF!</definedName>
    <definedName name="S10L">[17]INPUT!#REF!</definedName>
    <definedName name="S10L1">#REF!</definedName>
    <definedName name="S10L2">#REF!</definedName>
    <definedName name="S10R">[17]INPUT!#REF!</definedName>
    <definedName name="S10RL">[17]INPUT!#REF!</definedName>
    <definedName name="S10RR">[17]INPUT!#REF!</definedName>
    <definedName name="S10TL">[17]INPUT!#REF!</definedName>
    <definedName name="S10TR">[17]INPUT!#REF!</definedName>
    <definedName name="S11L1">#REF!</definedName>
    <definedName name="S11L2">#REF!</definedName>
    <definedName name="S11LA">#REF!</definedName>
    <definedName name="S12L1">#REF!</definedName>
    <definedName name="S12L2">#REF!</definedName>
    <definedName name="S13L1">#REF!</definedName>
    <definedName name="S13L2">#REF!</definedName>
    <definedName name="S14L1">#REF!</definedName>
    <definedName name="S14L2">#REF!</definedName>
    <definedName name="S15L1">#REF!</definedName>
    <definedName name="S15L2">#REF!</definedName>
    <definedName name="S16L1">#REF!</definedName>
    <definedName name="S16L2">#REF!</definedName>
    <definedName name="S17L1">#REF!</definedName>
    <definedName name="S17L2">#REF!</definedName>
    <definedName name="S18L1">#REF!</definedName>
    <definedName name="S18L2">#REF!</definedName>
    <definedName name="S19L1">#REF!</definedName>
    <definedName name="S19L2">#REF!</definedName>
    <definedName name="S1L1">#REF!</definedName>
    <definedName name="S1L2">#REF!</definedName>
    <definedName name="S20L1">#REF!</definedName>
    <definedName name="S20L2">#REF!</definedName>
    <definedName name="S2L">#REF!</definedName>
    <definedName name="S2L1">#REF!</definedName>
    <definedName name="S2L2">#REF!</definedName>
    <definedName name="S3FL">[17]INPUT!#REF!</definedName>
    <definedName name="S3FR">[17]INPUT!#REF!</definedName>
    <definedName name="S3L">[17]INPUT!#REF!</definedName>
    <definedName name="S3L1">#REF!</definedName>
    <definedName name="S3L2">#REF!</definedName>
    <definedName name="S3L3">#REF!</definedName>
    <definedName name="S3R">[17]INPUT!#REF!</definedName>
    <definedName name="S3RL">[17]INPUT!#REF!</definedName>
    <definedName name="S3RR">[17]INPUT!#REF!</definedName>
    <definedName name="S3TL">[17]INPUT!#REF!</definedName>
    <definedName name="S3TR">[17]INPUT!#REF!</definedName>
    <definedName name="S4FL">[17]INPUT!#REF!</definedName>
    <definedName name="S4FR">[17]INPUT!#REF!</definedName>
    <definedName name="S4L">[17]INPUT!#REF!</definedName>
    <definedName name="S4L1">#REF!</definedName>
    <definedName name="S4L2">#REF!</definedName>
    <definedName name="S4R">[17]INPUT!#REF!</definedName>
    <definedName name="S4RL">[17]INPUT!#REF!</definedName>
    <definedName name="S4RR">[17]INPUT!#REF!</definedName>
    <definedName name="S4TL">[17]INPUT!#REF!</definedName>
    <definedName name="S4TR">[17]INPUT!#REF!</definedName>
    <definedName name="S5FL">[17]INPUT!#REF!</definedName>
    <definedName name="S5FR">[17]INPUT!#REF!</definedName>
    <definedName name="S5L">[17]INPUT!#REF!</definedName>
    <definedName name="S5L1">#REF!</definedName>
    <definedName name="S5L2">#REF!</definedName>
    <definedName name="S5R">[17]INPUT!#REF!</definedName>
    <definedName name="S5RL">[17]INPUT!#REF!</definedName>
    <definedName name="S5RR">[17]INPUT!#REF!</definedName>
    <definedName name="S5TL">[17]INPUT!#REF!</definedName>
    <definedName name="S5TR">[17]INPUT!#REF!</definedName>
    <definedName name="S6FL">[17]INPUT!#REF!</definedName>
    <definedName name="S6FR">[17]INPUT!#REF!</definedName>
    <definedName name="S6L">[17]INPUT!#REF!</definedName>
    <definedName name="S6L1">#REF!</definedName>
    <definedName name="S6L2">#REF!</definedName>
    <definedName name="S6R">[17]INPUT!#REF!</definedName>
    <definedName name="S6RL">[17]INPUT!#REF!</definedName>
    <definedName name="S6RR">[17]INPUT!#REF!</definedName>
    <definedName name="S6TL">[17]INPUT!#REF!</definedName>
    <definedName name="S6TR">[17]INPUT!#REF!</definedName>
    <definedName name="S7FL">[17]INPUT!#REF!</definedName>
    <definedName name="S7FR">[17]INPUT!#REF!</definedName>
    <definedName name="S7L">[17]INPUT!#REF!</definedName>
    <definedName name="S7L1">#REF!</definedName>
    <definedName name="S7L2">#REF!</definedName>
    <definedName name="S7R">[17]INPUT!#REF!</definedName>
    <definedName name="S7RL">[17]INPUT!#REF!</definedName>
    <definedName name="S7RR">[17]INPUT!#REF!</definedName>
    <definedName name="S7TL">[17]INPUT!#REF!</definedName>
    <definedName name="S7TR">[17]INPUT!#REF!</definedName>
    <definedName name="S8FL">[17]INPUT!#REF!</definedName>
    <definedName name="S8FR">[17]INPUT!#REF!</definedName>
    <definedName name="S8L">[17]INPUT!#REF!</definedName>
    <definedName name="S8L1">#REF!</definedName>
    <definedName name="S8L2">#REF!</definedName>
    <definedName name="S8R">[17]INPUT!#REF!</definedName>
    <definedName name="S8RL">[17]INPUT!#REF!</definedName>
    <definedName name="S8RR">[17]INPUT!#REF!</definedName>
    <definedName name="S8TL">[17]INPUT!#REF!</definedName>
    <definedName name="S8TR">[17]INPUT!#REF!</definedName>
    <definedName name="S9FL">[17]INPUT!#REF!</definedName>
    <definedName name="S9FR">[17]INPUT!#REF!</definedName>
    <definedName name="S9L">[17]INPUT!#REF!</definedName>
    <definedName name="S9L1">#REF!</definedName>
    <definedName name="S9L2">#REF!</definedName>
    <definedName name="S9R">[17]INPUT!#REF!</definedName>
    <definedName name="S9RL">[17]INPUT!#REF!</definedName>
    <definedName name="S9RR">[17]INPUT!#REF!</definedName>
    <definedName name="S9TL">[17]INPUT!#REF!</definedName>
    <definedName name="S9TR">[17]INPUT!#REF!</definedName>
    <definedName name="Sa">#REF!</definedName>
    <definedName name="sab">[30]노임단가!$Z$33</definedName>
    <definedName name="SADE">#REF!</definedName>
    <definedName name="safasfdas" hidden="1">{"'용역비'!$A$4:$C$8"}</definedName>
    <definedName name="sah">[30]노임단가!$Z$29</definedName>
    <definedName name="SALI">#REF!</definedName>
    <definedName name="sam">[30]노임단가!$Z$31</definedName>
    <definedName name="sanch_2">#REF!</definedName>
    <definedName name="sanch_3">#REF!</definedName>
    <definedName name="sanch_4">#REF!</definedName>
    <definedName name="Sare">#REF!</definedName>
    <definedName name="sas">[30]노임단가!$Z$27</definedName>
    <definedName name="sasasa" hidden="1">{#N/A,#N/A,FALSE,"속도"}</definedName>
    <definedName name="SASL">'[53]3련 BOX'!#REF!</definedName>
    <definedName name="Sca">#REF!</definedName>
    <definedName name="Sck">#REF!</definedName>
    <definedName name="s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CFG\" hidden="1">{#N/A,#N/A,FALSE,"운반시간"}</definedName>
    <definedName name="sdd" hidden="1">{#N/A,#N/A,FALSE,"전력간선"}</definedName>
    <definedName name="SDE" hidden="1">{"'용역비'!$A$4:$C$8"}</definedName>
    <definedName name="SDF" hidden="1">{#N/A,#N/A,FALSE,"혼합골재"}</definedName>
    <definedName name="sdfg">'[63]ABUT수량-A1'!$T$25</definedName>
    <definedName name="sdg" hidden="1">#REF!</definedName>
    <definedName name="sdryhj" hidden="1">{"'용역비'!$A$4:$C$8"}</definedName>
    <definedName name="sdsss">#REF!</definedName>
    <definedName name="SE" hidden="1">{"'용역비'!$A$4:$C$8"}</definedName>
    <definedName name="SEEKA">[13]산정표!#REF!</definedName>
    <definedName name="SEEKB">[13]산정표!#REF!</definedName>
    <definedName name="selection">[33]근태계획서!$I$3:$Q$3</definedName>
    <definedName name="SEP" hidden="1">{#N/A,#N/A,FALSE,"단가표지"}</definedName>
    <definedName name="SEQU">#N/A</definedName>
    <definedName name="seven">[33]버스운행안내!$I$8</definedName>
    <definedName name="SEXP">#N/A</definedName>
    <definedName name="SFR">[42]심사계산!$D$88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1A">#REF!</definedName>
    <definedName name="SG2A">#REF!</definedName>
    <definedName name="sgdsㅎ" hidden="1">{#N/A,#N/A,FALSE,"부대2"}</definedName>
    <definedName name="SH10L">[17]INPUT!#REF!</definedName>
    <definedName name="SH10R">[17]INPUT!#REF!</definedName>
    <definedName name="SH3L">[17]INPUT!#REF!</definedName>
    <definedName name="SH3R">[17]INPUT!#REF!</definedName>
    <definedName name="SH4L">[17]INPUT!#REF!</definedName>
    <definedName name="SH4R">[17]INPUT!#REF!</definedName>
    <definedName name="SH5L">[17]INPUT!#REF!</definedName>
    <definedName name="SH5R">[17]INPUT!#REF!</definedName>
    <definedName name="SH6L">[17]INPUT!#REF!</definedName>
    <definedName name="SH6R">[17]INPUT!#REF!</definedName>
    <definedName name="SH7L">[17]INPUT!#REF!</definedName>
    <definedName name="SH7R">[17]INPUT!#REF!</definedName>
    <definedName name="SH8L">[17]INPUT!#REF!</definedName>
    <definedName name="SH8R">[17]INPUT!#REF!</definedName>
    <definedName name="SH9L">[17]INPUT!#REF!</definedName>
    <definedName name="SH9R">[17]INPUT!#REF!</definedName>
    <definedName name="SHE">#REF!</definedName>
    <definedName name="sheet" hidden="1">{#N/A,#N/A,FALSE,"골재소요량";#N/A,#N/A,FALSE,"골재소요량"}</definedName>
    <definedName name="sheet1">#REF!</definedName>
    <definedName name="sheetName">#REF!</definedName>
    <definedName name="sheetNo">#REF!</definedName>
    <definedName name="SheetNumber">#REF!</definedName>
    <definedName name="SHO">#REF!</definedName>
    <definedName name="SHOE10L">[17]INPUT!#REF!</definedName>
    <definedName name="SHOE10R">[17]INPUT!#REF!</definedName>
    <definedName name="SHOE3L">[17]INPUT!#REF!</definedName>
    <definedName name="SHOE3R">[17]INPUT!#REF!</definedName>
    <definedName name="SHOE4L">[17]INPUT!#REF!</definedName>
    <definedName name="SHOE4R">[17]INPUT!#REF!</definedName>
    <definedName name="SHOE5L">[17]INPUT!#REF!</definedName>
    <definedName name="SHOE5R">[17]INPUT!#REF!</definedName>
    <definedName name="SHOE6L">[17]INPUT!#REF!</definedName>
    <definedName name="SHOE6R">[17]INPUT!#REF!</definedName>
    <definedName name="SHOE7L">[17]INPUT!#REF!</definedName>
    <definedName name="SHOE7R">[17]INPUT!#REF!</definedName>
    <definedName name="SHOE8L">[17]INPUT!#REF!</definedName>
    <definedName name="SHOE8R">[17]INPUT!#REF!</definedName>
    <definedName name="SHOE9L">[17]INPUT!#REF!</definedName>
    <definedName name="SHOE9R">[17]INPUT!#REF!</definedName>
    <definedName name="SHORT_FORM_PRINTOUT">#REF!</definedName>
    <definedName name="SHT">#REF!</definedName>
    <definedName name="sido">#REF!</definedName>
    <definedName name="SIGCK1">[47]설계조건!$I$64</definedName>
    <definedName name="SIGY1">[47]설계조건!$M$64</definedName>
    <definedName name="SIL">[45]데이타!$R$23:$S$32</definedName>
    <definedName name="sinchook">#REF!</definedName>
    <definedName name="six">[33]버스운행안내!$H$8</definedName>
    <definedName name="SIZE">#N/A</definedName>
    <definedName name="SK">#REF!</definedName>
    <definedName name="SK10L">[17]INPUT!#REF!</definedName>
    <definedName name="SK10R">[17]INPUT!#REF!</definedName>
    <definedName name="SK3L">[17]INPUT!#REF!</definedName>
    <definedName name="SK3R">[17]INPUT!#REF!</definedName>
    <definedName name="SK4L">[17]INPUT!#REF!</definedName>
    <definedName name="SK4R">[17]INPUT!#REF!</definedName>
    <definedName name="SK5L">[17]INPUT!#REF!</definedName>
    <definedName name="SK5R">[17]INPUT!#REF!</definedName>
    <definedName name="SK6L">[17]INPUT!#REF!</definedName>
    <definedName name="SK6R">[17]INPUT!#REF!</definedName>
    <definedName name="SK7L">[17]INPUT!#REF!</definedName>
    <definedName name="SK7R">[17]INPUT!#REF!</definedName>
    <definedName name="SK8L">[17]INPUT!#REF!</definedName>
    <definedName name="SK8R">[17]INPUT!#REF!</definedName>
    <definedName name="SK9L">[17]INPUT!#REF!</definedName>
    <definedName name="SK9R">[17]INPUT!#REF!</definedName>
    <definedName name="SKE">#REF!</definedName>
    <definedName name="SKE10L">[17]INPUT!#REF!</definedName>
    <definedName name="SKE10R">[17]INPUT!#REF!</definedName>
    <definedName name="SKE3L">[17]INPUT!#REF!</definedName>
    <definedName name="SKE3R">[17]INPUT!#REF!</definedName>
    <definedName name="SKE4L">[17]INPUT!#REF!</definedName>
    <definedName name="SKE4R">[17]INPUT!#REF!</definedName>
    <definedName name="SKE5L">[17]INPUT!#REF!</definedName>
    <definedName name="SKE5R">[17]INPUT!#REF!</definedName>
    <definedName name="SKE6L">[17]INPUT!#REF!</definedName>
    <definedName name="SKE6R">[17]INPUT!#REF!</definedName>
    <definedName name="SKE7L">[17]INPUT!#REF!</definedName>
    <definedName name="SKE7R">[17]INPUT!#REF!</definedName>
    <definedName name="SKE8L">[17]INPUT!#REF!</definedName>
    <definedName name="SKE8R">[17]INPUT!#REF!</definedName>
    <definedName name="SKE9L">[17]INPUT!#REF!</definedName>
    <definedName name="SKE9R">[17]INPUT!#REF!</definedName>
    <definedName name="SKEW">#REF!</definedName>
    <definedName name="SL1A">#REF!</definedName>
    <definedName name="SL2A">#REF!</definedName>
    <definedName name="SL2B">#REF!</definedName>
    <definedName name="SL3A">#REF!</definedName>
    <definedName name="SL3B">#REF!</definedName>
    <definedName name="SL4A">#REF!</definedName>
    <definedName name="SLAB">#N/A</definedName>
    <definedName name="SLAB11">#REF!</definedName>
    <definedName name="SLFE">#REF!</definedName>
    <definedName name="SLFO">#REF!</definedName>
    <definedName name="slo">#REF!</definedName>
    <definedName name="SM10A">#REF!</definedName>
    <definedName name="SM10B">#REF!</definedName>
    <definedName name="SM11A">#REF!</definedName>
    <definedName name="SM11B">#REF!</definedName>
    <definedName name="SM12A">#REF!</definedName>
    <definedName name="SM12B">#REF!</definedName>
    <definedName name="SM1A">#REF!</definedName>
    <definedName name="SM2A">#REF!</definedName>
    <definedName name="SM3A">#REF!</definedName>
    <definedName name="SM3B">#REF!</definedName>
    <definedName name="SM4A">#REF!</definedName>
    <definedName name="SM5A">#REF!</definedName>
    <definedName name="SM5B">#REF!</definedName>
    <definedName name="SM6A">#REF!</definedName>
    <definedName name="SM6B">#REF!</definedName>
    <definedName name="SM7A">#REF!</definedName>
    <definedName name="SM7B">#REF!</definedName>
    <definedName name="SM7C">#REF!</definedName>
    <definedName name="SM8A">#REF!</definedName>
    <definedName name="SM9A">#REF!</definedName>
    <definedName name="SM9B">#REF!</definedName>
    <definedName name="SM9C">#REF!</definedName>
    <definedName name="SMAT">#N/A</definedName>
    <definedName name="SMHR">#N/A</definedName>
    <definedName name="SO">#N/A</definedName>
    <definedName name="sorcnr">#REF!</definedName>
    <definedName name="SORTCODE">#N/A</definedName>
    <definedName name="so건축">[69]건축내역!$D$1,[69]건축내역!$C$1,[69]건축내역!$B$1,[69]건축내역!$G$1,[69]건축내역!$A$1,[69]건축내역!$A$1:$IV$906</definedName>
    <definedName name="SPACE">#REF!</definedName>
    <definedName name="SPP_백__PIPE_100A_단중">#REF!</definedName>
    <definedName name="SPP_백__PIPE_125A_단중">#REF!</definedName>
    <definedName name="SPP_백__PIPE_150A_단중">#REF!</definedName>
    <definedName name="SPP_백__PIPE_15A_단중">#REF!</definedName>
    <definedName name="SPP_백__PIPE_200A_단중">#REF!</definedName>
    <definedName name="SPP_백__PIPE_20A_단중">#REF!</definedName>
    <definedName name="SPP_백__PIPE_250A_단중">#REF!</definedName>
    <definedName name="SPP_백__PIPE_25A_단중">#REF!</definedName>
    <definedName name="SPP_백__PIPE_300A_단중">#REF!</definedName>
    <definedName name="SPP_백__PIPE_32A_단중">#REF!</definedName>
    <definedName name="SPP_백__PIPE_350A_단중">#REF!</definedName>
    <definedName name="SPP_백__PIPE_400A_단중">#REF!</definedName>
    <definedName name="SPP_백__PIPE_40A_단중">#REF!</definedName>
    <definedName name="SPP_백__PIPE_450A_단중">#REF!</definedName>
    <definedName name="SPP_백__PIPE_500A_단중">#REF!</definedName>
    <definedName name="SPP_백__PIPE_50A_단중">#REF!</definedName>
    <definedName name="SPP_백__PIPE_65A_단중">#REF!</definedName>
    <definedName name="SPP_백__PIPE_80A_단중">#REF!</definedName>
    <definedName name="SPPS_PIPE_100A_40S_단중">#REF!</definedName>
    <definedName name="SPPS_PIPE_125A_40S_단중">#REF!</definedName>
    <definedName name="SPPS_PIPE_150A_40S_단중">#REF!</definedName>
    <definedName name="SPPS_PIPE_15A_40S_단중">#REF!</definedName>
    <definedName name="SPPS_PIPE_200A_40S_단중">#REF!</definedName>
    <definedName name="SPPS_PIPE_20A_40S_단중">#REF!</definedName>
    <definedName name="SPPS_PIPE_250A_40S_단중">#REF!</definedName>
    <definedName name="SPPS_PIPE_25A_40S_단중">#REF!</definedName>
    <definedName name="SPPS_PIPE_300A_40S_단중">#REF!</definedName>
    <definedName name="SPPS_PIPE_32A_40S_단중">#REF!</definedName>
    <definedName name="SPPS_PIPE_350A_40S_단중">#REF!</definedName>
    <definedName name="SPPS_PIPE_400A_40S_단중">#REF!</definedName>
    <definedName name="SPPS_PIPE_40A_40S_단중">#REF!</definedName>
    <definedName name="SPPS_PIPE_450A_40S_단중">#REF!</definedName>
    <definedName name="SPPS_PIPE_500A_40S_단중">#REF!</definedName>
    <definedName name="SPPS_PIPE_50A_40S_단중">#REF!</definedName>
    <definedName name="SPPS_PIPE_65A_40S_단중">#REF!</definedName>
    <definedName name="SPPS_PIPE_80A_40S_단중">#REF!</definedName>
    <definedName name="srth" hidden="1">{"'용역비'!$A$4:$C$8"}</definedName>
    <definedName name="ss" localSheetId="0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ss" hidden="1">{#N/A,#N/A,FALSE,"운반시간"}</definedName>
    <definedName name="SS10L">[17]INPUT!#REF!</definedName>
    <definedName name="SS10TR">[17]INPUT!#REF!</definedName>
    <definedName name="SS3L">[17]INPUT!#REF!</definedName>
    <definedName name="SS3R">[17]INPUT!#REF!</definedName>
    <definedName name="SS4L">[17]INPUT!#REF!</definedName>
    <definedName name="SS4R">[17]INPUT!#REF!</definedName>
    <definedName name="SS5L">[17]INPUT!#REF!</definedName>
    <definedName name="SS5R">[17]INPUT!#REF!</definedName>
    <definedName name="SS6L">[17]INPUT!#REF!</definedName>
    <definedName name="SS6R">[17]INPUT!#REF!</definedName>
    <definedName name="SS7L">[17]INPUT!#REF!</definedName>
    <definedName name="SS7R">[17]INPUT!#REF!</definedName>
    <definedName name="SS8L">[17]INPUT!#REF!</definedName>
    <definedName name="SS8R">[17]INPUT!#REF!</definedName>
    <definedName name="SS9L">[17]INPUT!#REF!</definedName>
    <definedName name="SS9R">[17]INPUT!#REF!</definedName>
    <definedName name="ssb">[30]노임단가!$Z$23</definedName>
    <definedName name="SSC10L">[17]INPUT!#REF!</definedName>
    <definedName name="SSC10R">[17]INPUT!#REF!</definedName>
    <definedName name="SSC3L">[17]INPUT!#REF!</definedName>
    <definedName name="SSC3R">[17]INPUT!#REF!</definedName>
    <definedName name="SSC4L">[17]INPUT!#REF!</definedName>
    <definedName name="SSC4R">[17]INPUT!#REF!</definedName>
    <definedName name="SSC5L">[17]INPUT!#REF!</definedName>
    <definedName name="SSC5R">[17]INPUT!#REF!</definedName>
    <definedName name="SSC6L">[17]INPUT!#REF!</definedName>
    <definedName name="SSC6R">[17]INPUT!#REF!</definedName>
    <definedName name="SSC7L">[17]INPUT!#REF!</definedName>
    <definedName name="SSC7R">[17]INPUT!#REF!</definedName>
    <definedName name="SSC8L">[17]INPUT!#REF!</definedName>
    <definedName name="SSC8R">[17]INPUT!#REF!</definedName>
    <definedName name="SSC9L">[17]INPUT!#REF!</definedName>
    <definedName name="SSC9R">[17]INPUT!#REF!</definedName>
    <definedName name="ssh">[30]노임단가!$Z$19</definedName>
    <definedName name="ssm">[30]노임단가!$Z$21</definedName>
    <definedName name="sss" hidden="1">{#N/A,#N/A,FALSE,"전력간선"}</definedName>
    <definedName name="SSS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SSSS">#REF!</definedName>
    <definedName name="SSSSSS">#REF!</definedName>
    <definedName name="SST10L">[17]INPUT!#REF!</definedName>
    <definedName name="SST10R">[17]INPUT!#REF!</definedName>
    <definedName name="SST3L">[17]INPUT!#REF!</definedName>
    <definedName name="SST3R">[17]INPUT!#REF!</definedName>
    <definedName name="SST4L">[17]INPUT!#REF!</definedName>
    <definedName name="SST4R">[17]INPUT!#REF!</definedName>
    <definedName name="SST5L">[17]INPUT!#REF!</definedName>
    <definedName name="SST5R">[17]INPUT!#REF!</definedName>
    <definedName name="SST6L">[17]INPUT!#REF!</definedName>
    <definedName name="SST6R">[17]INPUT!#REF!</definedName>
    <definedName name="SST7L">[17]INPUT!#REF!</definedName>
    <definedName name="SST7R">[17]INPUT!#REF!</definedName>
    <definedName name="SST8L">[17]INPUT!#REF!</definedName>
    <definedName name="SST8R">[17]INPUT!#REF!</definedName>
    <definedName name="SST9L">[17]INPUT!#REF!</definedName>
    <definedName name="SST9R">[17]INPUT!#REF!</definedName>
    <definedName name="SSZ10XL">[17]INPUT!#REF!</definedName>
    <definedName name="SSZ10XR">[17]INPUT!#REF!</definedName>
    <definedName name="SSZ10YL">[17]INPUT!#REF!</definedName>
    <definedName name="SSZ10YR">[17]INPUT!#REF!</definedName>
    <definedName name="SSZ3XL">[17]INPUT!#REF!</definedName>
    <definedName name="SSZ3XR">[17]INPUT!#REF!</definedName>
    <definedName name="SSZ3YL">[17]INPUT!#REF!</definedName>
    <definedName name="SSZ3YR">[17]INPUT!#REF!</definedName>
    <definedName name="SSZ4XL">[17]INPUT!#REF!</definedName>
    <definedName name="SSZ4XR">[17]INPUT!#REF!</definedName>
    <definedName name="SSZ4YL">[17]INPUT!#REF!</definedName>
    <definedName name="SSZ4YR">[17]INPUT!#REF!</definedName>
    <definedName name="SSZ5XL">[17]INPUT!#REF!</definedName>
    <definedName name="SSZ5XR">[17]INPUT!#REF!</definedName>
    <definedName name="SSZ5YL">[17]INPUT!#REF!</definedName>
    <definedName name="SSZ5YR">[17]INPUT!#REF!</definedName>
    <definedName name="SSZ6XL">[17]INPUT!#REF!</definedName>
    <definedName name="SSZ6XR">[17]INPUT!#REF!</definedName>
    <definedName name="SSZ6YL">[17]INPUT!#REF!</definedName>
    <definedName name="SSZ6YR">[17]INPUT!#REF!</definedName>
    <definedName name="SSZ7XL">[17]INPUT!#REF!</definedName>
    <definedName name="SSZ7XR">[17]INPUT!#REF!</definedName>
    <definedName name="SSZ7YL">[17]INPUT!#REF!</definedName>
    <definedName name="SSZ7YR">[17]INPUT!#REF!</definedName>
    <definedName name="SSZ8XL">[17]INPUT!#REF!</definedName>
    <definedName name="SSZ8XR">[17]INPUT!#REF!</definedName>
    <definedName name="SSZ8YL">[17]INPUT!#REF!</definedName>
    <definedName name="SSZ8YR">[17]INPUT!#REF!</definedName>
    <definedName name="SSZ9XL">[17]INPUT!#REF!</definedName>
    <definedName name="SSZ9XR">[17]INPUT!#REF!</definedName>
    <definedName name="SSZ9YL">[17]INPUT!#REF!</definedName>
    <definedName name="SSZ9YR">[17]INPUT!#REF!</definedName>
    <definedName name="SSZQ10L">[17]INPUT!#REF!</definedName>
    <definedName name="SSZQ10R">[17]INPUT!#REF!</definedName>
    <definedName name="SSZQ3L">[17]INPUT!#REF!</definedName>
    <definedName name="SSZQ3R">[17]INPUT!#REF!</definedName>
    <definedName name="SSZQ4L">[17]INPUT!#REF!</definedName>
    <definedName name="SSZQ4R">[17]INPUT!#REF!</definedName>
    <definedName name="SSZQ5L">[17]INPUT!#REF!</definedName>
    <definedName name="SSZQ5R">[17]INPUT!#REF!</definedName>
    <definedName name="SSZQ6L">[17]INPUT!#REF!</definedName>
    <definedName name="SSZQ6R">[17]INPUT!#REF!</definedName>
    <definedName name="SSZQ7L">[17]INPUT!#REF!</definedName>
    <definedName name="SSZQ7R">[17]INPUT!#REF!</definedName>
    <definedName name="SSZQ8L">[17]INPUT!#REF!</definedName>
    <definedName name="SSZQ8R">[17]INPUT!#REF!</definedName>
    <definedName name="SSZQ9L">[17]INPUT!#REF!</definedName>
    <definedName name="SSZQ9R">[17]INPUT!#REF!</definedName>
    <definedName name="START">#REF!</definedName>
    <definedName name="startA">#REF!</definedName>
    <definedName name="stb">[30]노임단가!$Z$17</definedName>
    <definedName name="stEg">#REF!</definedName>
    <definedName name="stEv">#REF!</definedName>
    <definedName name="sth">[30]노임단가!$Z$13</definedName>
    <definedName name="stJh">#REF!</definedName>
    <definedName name="stm">[30]노임단가!$Z$15</definedName>
    <definedName name="stMh">#REF!</definedName>
    <definedName name="STOWH">'[53]3련 BOX'!#REF!</definedName>
    <definedName name="stPe">#REF!</definedName>
    <definedName name="STPIPE350">[70]내역서!#REF!</definedName>
    <definedName name="STS" hidden="1">{"'용역비'!$A$4:$C$8"}</definedName>
    <definedName name="STS_PIPE_100A_10S_단중">#REF!</definedName>
    <definedName name="STS_PIPE_10A_10S_단중">#REF!</definedName>
    <definedName name="STS_PIPE_125A_10S_단중">#REF!</definedName>
    <definedName name="STS_PIPE_150A_10S_단중">#REF!</definedName>
    <definedName name="STS_PIPE_15A_10S_단중">#REF!</definedName>
    <definedName name="STS_PIPE_200A_10S_단중">#REF!</definedName>
    <definedName name="STS_PIPE_20A_10S_단중">#REF!</definedName>
    <definedName name="STS_PIPE_250A_10S_단중">#REF!</definedName>
    <definedName name="STS_PIPE_25A_10S_단중">#REF!</definedName>
    <definedName name="STS_PIPE_300A_10S_단중">#REF!</definedName>
    <definedName name="STS_PIPE_32A_10S_단중">#REF!</definedName>
    <definedName name="STS_PIPE_350A_10S_단중">#REF!</definedName>
    <definedName name="STS_PIPE_400A_10S_단중">#REF!</definedName>
    <definedName name="STS_PIPE_40A_10S_단중">#REF!</definedName>
    <definedName name="STS_PIPE_50A_10S_단중">#REF!</definedName>
    <definedName name="STS_PIPE_65A_10S_단중">#REF!</definedName>
    <definedName name="STS_PIPE_80A_10S_단중">#REF!</definedName>
    <definedName name="STS_PIPE_90A_10S_단중">#REF!</definedName>
    <definedName name="stTr">#REF!</definedName>
    <definedName name="ST산출">#N/A</definedName>
    <definedName name="SU">#REF!</definedName>
    <definedName name="SU_S">#N/A</definedName>
    <definedName name="SUM10L">[17]INPUT!#REF!</definedName>
    <definedName name="SUM10R">[17]INPUT!#REF!</definedName>
    <definedName name="SUM3L">[17]INPUT!#REF!</definedName>
    <definedName name="SUM3R">[17]INPUT!#REF!</definedName>
    <definedName name="SUM4L">[17]INPUT!#REF!</definedName>
    <definedName name="SUM4R">[17]INPUT!#REF!</definedName>
    <definedName name="SUM5L">[17]INPUT!#REF!</definedName>
    <definedName name="SUM5R">[17]INPUT!#REF!</definedName>
    <definedName name="SUM6L">[17]INPUT!#REF!</definedName>
    <definedName name="SUM6R">[17]INPUT!#REF!</definedName>
    <definedName name="SUM7L">[17]INPUT!#REF!</definedName>
    <definedName name="SUM7R">[17]INPUT!#REF!</definedName>
    <definedName name="SUM8L">[17]INPUT!#REF!</definedName>
    <definedName name="SUM8R">[17]INPUT!#REF!</definedName>
    <definedName name="SUM9L">[17]INPUT!#REF!</definedName>
    <definedName name="SUM9R">[17]INPUT!#REF!</definedName>
    <definedName name="SUO_REA">#REF!</definedName>
    <definedName name="SUO_TOE">#REF!</definedName>
    <definedName name="SUP">#REF!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W">#REF!</definedName>
    <definedName name="SWH.1">'[53]3련 BOX'!#REF!</definedName>
    <definedName name="SWH.2">'[53]3련 BOX'!#REF!</definedName>
    <definedName name="SWH.3">'[53]3련 BOX'!#REF!</definedName>
    <definedName name="SWL">#REF!</definedName>
    <definedName name="SWR">#REF!</definedName>
    <definedName name="SW시험기사">#REF!</definedName>
    <definedName name="SW시험사001">#REF!</definedName>
    <definedName name="SW시험사002">#REF!</definedName>
    <definedName name="SW시험사011">#REF!</definedName>
    <definedName name="SW시험사012">#REF!</definedName>
    <definedName name="SW시험사982">#REF!</definedName>
    <definedName name="SW시험사991">#REF!</definedName>
    <definedName name="SW시험사992">#REF!</definedName>
    <definedName name="Sy">#REF!</definedName>
    <definedName name="T">#REF!</definedName>
    <definedName name="T.B.M설치">#REF!</definedName>
    <definedName name="T_AMOUNT">#N/A</definedName>
    <definedName name="T_UPRICE">#N/A</definedName>
    <definedName name="T10B">#REF!</definedName>
    <definedName name="T10B1">#REF!</definedName>
    <definedName name="T10B2">#REF!</definedName>
    <definedName name="T10B3">#REF!</definedName>
    <definedName name="T10B4">#REF!</definedName>
    <definedName name="T10B5">#REF!</definedName>
    <definedName name="T10B6">#REF!</definedName>
    <definedName name="T10B7">#REF!</definedName>
    <definedName name="T10D13">#REF!</definedName>
    <definedName name="T10D16">#REF!</definedName>
    <definedName name="T10D19">#REF!</definedName>
    <definedName name="T10D22">#REF!</definedName>
    <definedName name="T10D25">#REF!</definedName>
    <definedName name="T10D29">#REF!</definedName>
    <definedName name="T10D32">#REF!</definedName>
    <definedName name="T10H">#REF!</definedName>
    <definedName name="T10H1">#REF!</definedName>
    <definedName name="T10H2">#REF!</definedName>
    <definedName name="T10H3">#REF!</definedName>
    <definedName name="T10H4">#REF!</definedName>
    <definedName name="T10HANCH">#REF!</definedName>
    <definedName name="T10L">[17]INPUT!#REF!</definedName>
    <definedName name="T10P">#REF!</definedName>
    <definedName name="T10Q">#REF!</definedName>
    <definedName name="T10R">[17]INPUT!#REF!</definedName>
    <definedName name="T10뒷채움">#REF!</definedName>
    <definedName name="t1a1p">#REF!</definedName>
    <definedName name="t1a1t">#REF!</definedName>
    <definedName name="t1a2p">#REF!</definedName>
    <definedName name="t1a2t">#REF!</definedName>
    <definedName name="T1B">#REF!</definedName>
    <definedName name="T1B1">#REF!</definedName>
    <definedName name="T1B2">#REF!</definedName>
    <definedName name="T1B3">#REF!</definedName>
    <definedName name="T1B4">#REF!</definedName>
    <definedName name="T1B5">#REF!</definedName>
    <definedName name="T1B6">#REF!</definedName>
    <definedName name="T1B7">#REF!</definedName>
    <definedName name="T1D13">#REF!</definedName>
    <definedName name="T1D16">#REF!</definedName>
    <definedName name="T1D19">#REF!</definedName>
    <definedName name="T1D22">#REF!</definedName>
    <definedName name="T1D25">#REF!</definedName>
    <definedName name="T1D26">#REF!</definedName>
    <definedName name="T1D29">#REF!</definedName>
    <definedName name="T1D32">#REF!</definedName>
    <definedName name="T1H">#REF!</definedName>
    <definedName name="T1H1">#REF!</definedName>
    <definedName name="T1H2">#REF!</definedName>
    <definedName name="T1H3">#REF!</definedName>
    <definedName name="T1H4">#REF!</definedName>
    <definedName name="T1HANCH">#REF!</definedName>
    <definedName name="T1HC">#REF!</definedName>
    <definedName name="T1HUNCH">#REF!</definedName>
    <definedName name="T1L">[17]INPUT!$C$3</definedName>
    <definedName name="t1p">#REF!</definedName>
    <definedName name="t1q">#REF!</definedName>
    <definedName name="T1R">[17]INPUT!$E$3</definedName>
    <definedName name="T1S">#REF!</definedName>
    <definedName name="T1뒷채움">#REF!</definedName>
    <definedName name="t2a1p">#REF!</definedName>
    <definedName name="t2a1t">#REF!</definedName>
    <definedName name="t2a2p">#REF!</definedName>
    <definedName name="t2a2t">#REF!</definedName>
    <definedName name="T2B">#REF!</definedName>
    <definedName name="T2B1">#REF!</definedName>
    <definedName name="T2B2">#REF!</definedName>
    <definedName name="T2B3">#REF!</definedName>
    <definedName name="T2B4">#REF!</definedName>
    <definedName name="T2B5">#REF!</definedName>
    <definedName name="T2B6">#REF!</definedName>
    <definedName name="T2B7">#REF!</definedName>
    <definedName name="T2D13">#REF!</definedName>
    <definedName name="T2D16">#REF!</definedName>
    <definedName name="T2D19">#REF!</definedName>
    <definedName name="T2D22">#REF!</definedName>
    <definedName name="T2D25">#REF!</definedName>
    <definedName name="T2D29">#REF!</definedName>
    <definedName name="T2D32">#REF!</definedName>
    <definedName name="T2H">#REF!</definedName>
    <definedName name="T2H1">#REF!</definedName>
    <definedName name="T2H2">#REF!</definedName>
    <definedName name="T2H3">#REF!</definedName>
    <definedName name="T2H4">#REF!</definedName>
    <definedName name="T2HANCH">#REF!</definedName>
    <definedName name="T2HC">#REF!</definedName>
    <definedName name="T2L">[17]INPUT!$C$18</definedName>
    <definedName name="t2p">#REF!</definedName>
    <definedName name="T2Q">#REF!</definedName>
    <definedName name="T2R">[17]INPUT!$E$18</definedName>
    <definedName name="T2S">#REF!</definedName>
    <definedName name="T2뒷채움">#REF!</definedName>
    <definedName name="T3A1P">#REF!</definedName>
    <definedName name="t3a1t">#REF!</definedName>
    <definedName name="t3a2p">#REF!</definedName>
    <definedName name="t3a2t">#REF!</definedName>
    <definedName name="T3B">#REF!</definedName>
    <definedName name="T3B1">#REF!</definedName>
    <definedName name="T3B2">#REF!</definedName>
    <definedName name="T3B3">#REF!</definedName>
    <definedName name="T3B4">#REF!</definedName>
    <definedName name="T3B5">#REF!</definedName>
    <definedName name="T3B6">#REF!</definedName>
    <definedName name="T3B7">#REF!</definedName>
    <definedName name="T3D13">#REF!</definedName>
    <definedName name="T3D16">#REF!</definedName>
    <definedName name="T3D19">#REF!</definedName>
    <definedName name="T3D22">#REF!</definedName>
    <definedName name="T3D25">#REF!</definedName>
    <definedName name="T3D29">#REF!</definedName>
    <definedName name="T3D32">#REF!</definedName>
    <definedName name="T3H">#REF!</definedName>
    <definedName name="T3H1">#REF!</definedName>
    <definedName name="T3H2">#REF!</definedName>
    <definedName name="T3H3">#REF!</definedName>
    <definedName name="T3H4">#REF!</definedName>
    <definedName name="T3HANCH">#REF!</definedName>
    <definedName name="T3L">[17]INPUT!#REF!</definedName>
    <definedName name="t3p">#REF!</definedName>
    <definedName name="T3Q">#REF!</definedName>
    <definedName name="T3R">[17]INPUT!#REF!</definedName>
    <definedName name="T3S">#REF!</definedName>
    <definedName name="T3뒷채움">#REF!</definedName>
    <definedName name="T4B">#REF!</definedName>
    <definedName name="T4B1">#REF!</definedName>
    <definedName name="T4B2">#REF!</definedName>
    <definedName name="T4B3">#REF!</definedName>
    <definedName name="T4B4">#REF!</definedName>
    <definedName name="T4B5">#REF!</definedName>
    <definedName name="T4B6">#REF!</definedName>
    <definedName name="T4B7">#REF!</definedName>
    <definedName name="T4D13">#REF!</definedName>
    <definedName name="T4D16">#REF!</definedName>
    <definedName name="T4D19">#REF!</definedName>
    <definedName name="T4D22">#REF!</definedName>
    <definedName name="T4D25">#REF!</definedName>
    <definedName name="T4D29">#REF!</definedName>
    <definedName name="T4D32">#REF!</definedName>
    <definedName name="T4H">#REF!</definedName>
    <definedName name="T4H1">#REF!</definedName>
    <definedName name="T4H2">#REF!</definedName>
    <definedName name="T4H3">#REF!</definedName>
    <definedName name="T4H4">#REF!</definedName>
    <definedName name="T4HANCH">#REF!</definedName>
    <definedName name="T4L">[17]INPUT!#REF!</definedName>
    <definedName name="t4p">#REF!</definedName>
    <definedName name="T4Q">#REF!</definedName>
    <definedName name="T4R">[17]INPUT!#REF!</definedName>
    <definedName name="t4t4">#N/A</definedName>
    <definedName name="t4tgtdrgr">#N/A</definedName>
    <definedName name="T4뒷채움">#REF!</definedName>
    <definedName name="T5B">#REF!</definedName>
    <definedName name="T5B1">#REF!</definedName>
    <definedName name="T5B2">#REF!</definedName>
    <definedName name="T5B3">#REF!</definedName>
    <definedName name="T5B4">#REF!</definedName>
    <definedName name="T5B5">#REF!</definedName>
    <definedName name="T5B6">#REF!</definedName>
    <definedName name="T5B7">#REF!</definedName>
    <definedName name="T5D13">#REF!</definedName>
    <definedName name="T5D16">#REF!</definedName>
    <definedName name="T5D19">#REF!</definedName>
    <definedName name="T5D22">#REF!</definedName>
    <definedName name="T5D25">#REF!</definedName>
    <definedName name="T5D29">#REF!</definedName>
    <definedName name="T5D32">#REF!</definedName>
    <definedName name="T5H">#REF!</definedName>
    <definedName name="T5H1">#REF!</definedName>
    <definedName name="T5H2">#REF!</definedName>
    <definedName name="T5H3">#REF!</definedName>
    <definedName name="T5H4">#REF!</definedName>
    <definedName name="T5HANCH">#REF!</definedName>
    <definedName name="T5L">[17]INPUT!#REF!</definedName>
    <definedName name="t5p">#REF!</definedName>
    <definedName name="T5Q">#REF!</definedName>
    <definedName name="T5R">[17]INPUT!#REF!</definedName>
    <definedName name="T5뒷채움">#REF!</definedName>
    <definedName name="T6B">#REF!</definedName>
    <definedName name="T6B1">#REF!</definedName>
    <definedName name="T6B2">#REF!</definedName>
    <definedName name="T6B3">#REF!</definedName>
    <definedName name="T6B4">#REF!</definedName>
    <definedName name="T6B5">#REF!</definedName>
    <definedName name="T6B6">#REF!</definedName>
    <definedName name="T6B7">#REF!</definedName>
    <definedName name="T6D13">#REF!</definedName>
    <definedName name="T6D16">#REF!</definedName>
    <definedName name="T6D169">#REF!</definedName>
    <definedName name="T6D19">#REF!</definedName>
    <definedName name="T6D22">#REF!</definedName>
    <definedName name="T6D25">#REF!</definedName>
    <definedName name="T6D29">#REF!</definedName>
    <definedName name="T6D32">#REF!</definedName>
    <definedName name="T6H">#REF!</definedName>
    <definedName name="T6H1">#REF!</definedName>
    <definedName name="T6H2">#REF!</definedName>
    <definedName name="T6H3">#REF!</definedName>
    <definedName name="T6H4">#REF!</definedName>
    <definedName name="T6HANCH">#REF!</definedName>
    <definedName name="T6L">[17]INPUT!#REF!</definedName>
    <definedName name="t6p">#REF!</definedName>
    <definedName name="T6Q">#REF!</definedName>
    <definedName name="T6R">[17]INPUT!#REF!</definedName>
    <definedName name="T6뒷채움">#REF!</definedName>
    <definedName name="T7B">#REF!</definedName>
    <definedName name="T7B1">#REF!</definedName>
    <definedName name="T7B2">#REF!</definedName>
    <definedName name="T7B3">#REF!</definedName>
    <definedName name="T7B4">#REF!</definedName>
    <definedName name="T7B5">#REF!</definedName>
    <definedName name="T7B6">#REF!</definedName>
    <definedName name="T7B7">#REF!</definedName>
    <definedName name="T7D13">#REF!</definedName>
    <definedName name="T7D16">#REF!</definedName>
    <definedName name="T7D19">#REF!</definedName>
    <definedName name="T7D22">#REF!</definedName>
    <definedName name="T7D25">#REF!</definedName>
    <definedName name="T7D29">#REF!</definedName>
    <definedName name="T7D32">#REF!</definedName>
    <definedName name="T7H">#REF!</definedName>
    <definedName name="T7H1">#REF!</definedName>
    <definedName name="T7H2">#REF!</definedName>
    <definedName name="T7H3">#REF!</definedName>
    <definedName name="T7H4">#REF!</definedName>
    <definedName name="T7HANCH">#REF!</definedName>
    <definedName name="T7L">[17]INPUT!#REF!</definedName>
    <definedName name="t7p">#REF!</definedName>
    <definedName name="T7Q">#REF!</definedName>
    <definedName name="T7R">[17]INPUT!#REF!</definedName>
    <definedName name="T7뒷채움">#REF!</definedName>
    <definedName name="T8B">#REF!</definedName>
    <definedName name="T8B1">#REF!</definedName>
    <definedName name="T8B2">#REF!</definedName>
    <definedName name="T8B3">#REF!</definedName>
    <definedName name="T8B4">#REF!</definedName>
    <definedName name="T8B5">#REF!</definedName>
    <definedName name="T8B6">#REF!</definedName>
    <definedName name="T8B7">#REF!</definedName>
    <definedName name="T8D13">#REF!</definedName>
    <definedName name="T8D16">#REF!</definedName>
    <definedName name="T8D19">#REF!</definedName>
    <definedName name="T8D22">#REF!</definedName>
    <definedName name="T8D25">#REF!</definedName>
    <definedName name="T8D29">#REF!</definedName>
    <definedName name="T8D32">#REF!</definedName>
    <definedName name="T8H">#REF!</definedName>
    <definedName name="T8H1">#REF!</definedName>
    <definedName name="T8H2">#REF!</definedName>
    <definedName name="T8H3">#REF!</definedName>
    <definedName name="T8H4">#REF!</definedName>
    <definedName name="T8HANCH">#REF!</definedName>
    <definedName name="T8L">[17]INPUT!#REF!</definedName>
    <definedName name="t8p">#REF!</definedName>
    <definedName name="T8Q">#REF!</definedName>
    <definedName name="T8R">[17]INPUT!#REF!</definedName>
    <definedName name="T8뒷채움">#REF!</definedName>
    <definedName name="T9B">#REF!</definedName>
    <definedName name="T9B1">#REF!</definedName>
    <definedName name="T9B2">#REF!</definedName>
    <definedName name="T9B3">#REF!</definedName>
    <definedName name="T9B4">#REF!</definedName>
    <definedName name="T9B5">#REF!</definedName>
    <definedName name="T9B6">#REF!</definedName>
    <definedName name="T9B7">#REF!</definedName>
    <definedName name="T9D13">#REF!</definedName>
    <definedName name="T9D16">#REF!</definedName>
    <definedName name="T9D19">#REF!</definedName>
    <definedName name="T9D202">#REF!</definedName>
    <definedName name="T9D211">#REF!</definedName>
    <definedName name="T9D22">#REF!</definedName>
    <definedName name="T9D25">#REF!</definedName>
    <definedName name="T9D250">#REF!</definedName>
    <definedName name="T9D29">#REF!</definedName>
    <definedName name="T9D32">#REF!</definedName>
    <definedName name="T9H">#REF!</definedName>
    <definedName name="T9H1">#REF!</definedName>
    <definedName name="T9H2">#REF!</definedName>
    <definedName name="T9H3">#REF!</definedName>
    <definedName name="T9H4">#REF!</definedName>
    <definedName name="T9HANCH">#REF!</definedName>
    <definedName name="T9L">[17]INPUT!#REF!</definedName>
    <definedName name="T9P">#REF!</definedName>
    <definedName name="T9Q">#REF!</definedName>
    <definedName name="T9R">[17]INPUT!#REF!</definedName>
    <definedName name="T9뒷채움">#REF!</definedName>
    <definedName name="Ta">#REF!</definedName>
    <definedName name="TA1P">#REF!</definedName>
    <definedName name="ta1t">#REF!</definedName>
    <definedName name="ta2p">#REF!</definedName>
    <definedName name="ta2t">#REF!</definedName>
    <definedName name="TAF">#REF!</definedName>
    <definedName name="TAH">#REF!</definedName>
    <definedName name="TAM">#REF!</definedName>
    <definedName name="TANB">#REF!</definedName>
    <definedName name="TB">#REF!</definedName>
    <definedName name="Tba">#REF!</definedName>
    <definedName name="TC">#REF!</definedName>
    <definedName name="TCA">#REF!</definedName>
    <definedName name="TCB">#REF!</definedName>
    <definedName name="Ted">#REF!</definedName>
    <definedName name="teg">#N/A</definedName>
    <definedName name="Tel">#REF!</definedName>
    <definedName name="TEYJ" hidden="1">{"'용역비'!$A$4:$C$8"}</definedName>
    <definedName name="TFUI" hidden="1">{"'용역비'!$A$4:$C$8"}</definedName>
    <definedName name="tgh">#N/A</definedName>
    <definedName name="tgrgr">#N/A</definedName>
    <definedName name="TH">#REF!</definedName>
    <definedName name="thftyr">#N/A</definedName>
    <definedName name="thgh">#N/A</definedName>
    <definedName name="three">[33]버스운행안내!$E$8</definedName>
    <definedName name="thrth">#N/A</definedName>
    <definedName name="thth">#N/A</definedName>
    <definedName name="thtjhgj">#N/A</definedName>
    <definedName name="TIT">#REF!</definedName>
    <definedName name="TITLE">#REF!</definedName>
    <definedName name="titles">#REF!</definedName>
    <definedName name="TJFQLWKWO">#REF!</definedName>
    <definedName name="TKH">'[53]3련 BOX'!#REF!</definedName>
    <definedName name="Tl">#REF!</definedName>
    <definedName name="TMO">#REF!</definedName>
    <definedName name="TOB">#REF!</definedName>
    <definedName name="TOH">#REF!</definedName>
    <definedName name="TOLB">#REF!</definedName>
    <definedName name="TOWB">#REF!</definedName>
    <definedName name="TOWH">#REF!</definedName>
    <definedName name="TPF">#REF!</definedName>
    <definedName name="TPH">#REF!</definedName>
    <definedName name="TPM">#REF!</definedName>
    <definedName name="tr" hidden="1">#REF!</definedName>
    <definedName name="TR_R">#REF!</definedName>
    <definedName name="TR_X">#REF!</definedName>
    <definedName name="Tra">#REF!</definedName>
    <definedName name="trjfr">#REF!</definedName>
    <definedName name="trt">#N/A</definedName>
    <definedName name="tryr">#N/A</definedName>
    <definedName name="TS">#REF!</definedName>
    <definedName name="Tsa">#REF!</definedName>
    <definedName name="TSS">[59]우각부보강!#REF!</definedName>
    <definedName name="TT">#N/A</definedName>
    <definedName name="TTT">#REF!</definedName>
    <definedName name="tttt" hidden="1">{#N/A,#N/A,FALSE,"골재소요량";#N/A,#N/A,FALSE,"골재소요량"}</definedName>
    <definedName name="tttttt" hidden="1">{#N/A,#N/A,FALSE,"골재소요량";#N/A,#N/A,FALSE,"골재소요량"}</definedName>
    <definedName name="TU">#REF!</definedName>
    <definedName name="tuchal">#REF!</definedName>
    <definedName name="tuilol" hidden="1">{"'용역비'!$A$4:$C$8"}</definedName>
    <definedName name="TUIO" hidden="1">{"'용역비'!$A$4:$C$8"}</definedName>
    <definedName name="TUIO.L" hidden="1">{"'용역비'!$A$4:$C$8"}</definedName>
    <definedName name="TUIOTUI" hidden="1">{"'용역비'!$A$4:$C$8"}</definedName>
    <definedName name="TW">#REF!</definedName>
    <definedName name="TWA">#REF!</definedName>
    <definedName name="TWI">#REF!</definedName>
    <definedName name="TWL">#REF!</definedName>
    <definedName name="two">[33]버스운행안내!$D$8</definedName>
    <definedName name="TWR">#REF!</definedName>
    <definedName name="TWW">#REF!</definedName>
    <definedName name="ty">#N/A</definedName>
    <definedName name="Ty1H1">#REF!</definedName>
    <definedName name="Ty1H2">#REF!</definedName>
    <definedName name="Ty1H3">#REF!</definedName>
    <definedName name="Ty1Hun1">#REF!</definedName>
    <definedName name="Ty1Hun2">#REF!</definedName>
    <definedName name="ty1hun33">#REF!</definedName>
    <definedName name="Ty1K1">#REF!</definedName>
    <definedName name="Ty1K2">#REF!</definedName>
    <definedName name="Ty1L1">#REF!</definedName>
    <definedName name="ty1l10">#REF!</definedName>
    <definedName name="Ty1L2">#REF!</definedName>
    <definedName name="Ty1L3">#REF!</definedName>
    <definedName name="Ty1L4">#REF!</definedName>
    <definedName name="Ty1L5">#REF!</definedName>
    <definedName name="Ty1L6">#REF!</definedName>
    <definedName name="Ty1TH">#REF!</definedName>
    <definedName name="Ty1TL">#REF!</definedName>
    <definedName name="Ty2H1">#REF!</definedName>
    <definedName name="Ty2H2">#REF!</definedName>
    <definedName name="Ty2H3">#REF!</definedName>
    <definedName name="Ty2Hun1">#REF!</definedName>
    <definedName name="Ty2Hun2">#REF!</definedName>
    <definedName name="Ty2K1">#REF!</definedName>
    <definedName name="ty2k11">#REF!</definedName>
    <definedName name="Ty2K2">#REF!</definedName>
    <definedName name="ty2k22">#REF!</definedName>
    <definedName name="Ty2L1">#REF!</definedName>
    <definedName name="Ty2L2">#REF!</definedName>
    <definedName name="Ty2L3">#REF!</definedName>
    <definedName name="Ty2L4">#REF!</definedName>
    <definedName name="Ty2L5">#REF!</definedName>
    <definedName name="Ty2L6">#REF!</definedName>
    <definedName name="Ty2TH">#REF!</definedName>
    <definedName name="Ty2TL">#REF!</definedName>
    <definedName name="TYB">'[53]3련 BOX'!#REF!</definedName>
    <definedName name="tyh">#N/A</definedName>
    <definedName name="TYJ" hidden="1">{"'용역비'!$A$4:$C$8"}</definedName>
    <definedName name="tyje" hidden="1">{"'용역비'!$A$4:$C$8"}</definedName>
    <definedName name="tyjet" hidden="1">{"'용역비'!$A$4:$C$8"}</definedName>
    <definedName name="tyjykr">#N/A</definedName>
    <definedName name="tykd" hidden="1">{"'제10장(표)'!$A$5:$L$10"}</definedName>
    <definedName name="tytju4tewete" hidden="1">{#N/A,#N/A,FALSE,"속도"}</definedName>
    <definedName name="tyty">#N/A</definedName>
    <definedName name="tyu" hidden="1">{"'용역비'!$A$4:$C$8"}</definedName>
    <definedName name="tyutk">#N/A</definedName>
    <definedName name="tyy">#N/A</definedName>
    <definedName name="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UH">#REF!</definedName>
    <definedName name="uhio8ou" hidden="1">{#N/A,#N/A,FALSE,"포장2"}</definedName>
    <definedName name="uiok" hidden="1">{#N/A,#N/A,FALSE,"표지목차"}</definedName>
    <definedName name="UJI">[71]DATE!$I$24:$I$85</definedName>
    <definedName name="ujjfff">#N/A</definedName>
    <definedName name="ujk" hidden="1">{#N/A,#N/A,FALSE,"운반시간"}</definedName>
    <definedName name="ul">[16]Sheet1!#REF!</definedName>
    <definedName name="ulo" hidden="1">{"'용역비'!$A$4:$C$8"}</definedName>
    <definedName name="um">[16]Sheet1!#REF!</definedName>
    <definedName name="UNIT">#N/A</definedName>
    <definedName name="uo">#N/A</definedName>
    <definedName name="uoi8p" hidden="1">{#N/A,#N/A,FALSE,"운반시간"}</definedName>
    <definedName name="uoi8u" hidden="1">{#N/A,#N/A,FALSE,"토공2"}</definedName>
    <definedName name="uoio" hidden="1">{#N/A,#N/A,FALSE,"포장1";#N/A,#N/A,FALSE,"포장1"}</definedName>
    <definedName name="uoiup" hidden="1">{#N/A,#N/A,FALSE,"구조1"}</definedName>
    <definedName name="UTI" hidden="1">{"'용역비'!$A$4:$C$8"}</definedName>
    <definedName name="UTIOL" hidden="1">{"'용역비'!$A$4:$C$8"}</definedName>
    <definedName name="uu">[72]DATA!$B$4:$F$495</definedName>
    <definedName name="uw">[16]Sheet1!#REF!</definedName>
    <definedName name="uyjesc" hidden="1">{#N/A,#N/A,FALSE,"포장1";#N/A,#N/A,FALSE,"포장1"}</definedName>
    <definedName name="U형측구수량">#REF!</definedName>
    <definedName name="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alve">#REF!</definedName>
    <definedName name="VAT">#REF!</definedName>
    <definedName name="VB">#REF!</definedName>
    <definedName name="vdsfv">#N/A</definedName>
    <definedName name="vfeg">#N/A</definedName>
    <definedName name="VMAX">#N/A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V">#REF!</definedName>
    <definedName name="VVV">#REF!</definedName>
    <definedName name="vvvj">#N/A</definedName>
    <definedName name="vwat" hidden="1">{#N/A,#N/A,FALSE,"운반시간"}</definedName>
    <definedName name="W">#N/A</definedName>
    <definedName name="W10L">[17]INPUT!#REF!</definedName>
    <definedName name="W10R">[17]INPUT!#REF!</definedName>
    <definedName name="W1C">#REF!</definedName>
    <definedName name="W2C">#REF!</definedName>
    <definedName name="W3C">#REF!</definedName>
    <definedName name="W3L">[17]INPUT!#REF!</definedName>
    <definedName name="W3R">[17]INPUT!#REF!</definedName>
    <definedName name="W4L">[17]INPUT!#REF!</definedName>
    <definedName name="W4R">[17]INPUT!#REF!</definedName>
    <definedName name="W5L">[17]INPUT!#REF!</definedName>
    <definedName name="W5R">[17]INPUT!#REF!</definedName>
    <definedName name="W6L">[17]INPUT!#REF!</definedName>
    <definedName name="W6R">[17]INPUT!#REF!</definedName>
    <definedName name="W7L">[17]INPUT!#REF!</definedName>
    <definedName name="W7R">[17]INPUT!#REF!</definedName>
    <definedName name="W8L">[17]INPUT!#REF!</definedName>
    <definedName name="W8R">[17]INPUT!#REF!</definedName>
    <definedName name="W9L">[17]INPUT!#REF!</definedName>
    <definedName name="W9R">[17]INPUT!#REF!</definedName>
    <definedName name="WA">#REF!</definedName>
    <definedName name="WALL">[16]Sheet1!#REF!</definedName>
    <definedName name="Was">#REF!</definedName>
    <definedName name="WB">#REF!</definedName>
    <definedName name="WB.1">#REF!</definedName>
    <definedName name="WB.2">#REF!</definedName>
    <definedName name="WB.3">#REF!</definedName>
    <definedName name="WC">#REF!</definedName>
    <definedName name="WCC">#REF!</definedName>
    <definedName name="WCP">#REF!</definedName>
    <definedName name="WD">#REF!</definedName>
    <definedName name="WD_P">#REF!</definedName>
    <definedName name="WD_W">#REF!</definedName>
    <definedName name="Wdc">#REF!</definedName>
    <definedName name="wdg">'[73]1.설계조건'!#REF!</definedName>
    <definedName name="Wds">#REF!</definedName>
    <definedName name="we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few">#N/A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wrwer" hidden="1">{"'용역비'!$A$4:$C$8"}</definedName>
    <definedName name="werwrwra" hidden="1">{"'용역비'!$A$4:$C$8"}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sdd">#REF!</definedName>
    <definedName name="wetuyre">#N/A</definedName>
    <definedName name="WEW">#REF!</definedName>
    <definedName name="wewrwerw" hidden="1">{"'용역비'!$A$4:$C$8"}</definedName>
    <definedName name="WF">#REF!</definedName>
    <definedName name="WFF">#REF!</definedName>
    <definedName name="WH">#REF!</definedName>
    <definedName name="WH.1">#REF!</definedName>
    <definedName name="WH.2">#REF!</definedName>
    <definedName name="WH.3">#REF!</definedName>
    <definedName name="WIDTH">#REF!</definedName>
    <definedName name="wing_l">#REF!</definedName>
    <definedName name="WING_T">#REF!</definedName>
    <definedName name="WL">#REF!</definedName>
    <definedName name="wla">[16]Sheet1!#REF!</definedName>
    <definedName name="WLT">#REF!</definedName>
    <definedName name="Wm">[16]Sheet1!#REF!</definedName>
    <definedName name="wm.조골재1" hidden="1">{#N/A,#N/A,FALSE,"조골재"}</definedName>
    <definedName name="WN">#REF!</definedName>
    <definedName name="woogi" hidden="1">#REF!</definedName>
    <definedName name="woogi2" hidden="1">#REF!</definedName>
    <definedName name="WPP">#REF!</definedName>
    <definedName name="WQEQ" hidden="1">{"'용역비'!$A$4:$C$8"}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2번." hidden="1">{#N/A,#N/A,FALSE,"2~8번"}</definedName>
    <definedName name="wrn.97년._.사업계획._.및._.예산지침." localSheetId="0" hidden="1">{#N/A,#N/A,TRUE,"1";#N/A,#N/A,TRUE,"2";#N/A,#N/A,TRUE,"3";#N/A,#N/A,TRUE,"4";#N/A,#N/A,TRUE,"5";#N/A,#N/A,TRUE,"6";#N/A,#N/A,TRUE,"7"}</definedName>
    <definedName name="wrn.97년._.사업계획._.및._.예산지침." hidden="1">{#N/A,#N/A,TRUE,"1";#N/A,#N/A,TRUE,"2";#N/A,#N/A,TRUE,"3";#N/A,#N/A,TRUE,"4";#N/A,#N/A,TRUE,"5";#N/A,#N/A,TRUE,"6";#N/A,#N/A,TRUE,"7"}</definedName>
    <definedName name="wrn.골재소요량." hidden="1">{#N/A,#N/A,FALSE,"골재소요량";#N/A,#N/A,FALSE,"골재소요량"}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육청." hidden="1">{#N/A,#N/A,FALSE,"전력간선"}</definedName>
    <definedName name="wrn.구조2." hidden="1">{#N/A,#N/A,FALSE,"구조2"}</definedName>
    <definedName name="wrn.단가산출서." localSheetId="0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wrn.단가산출서.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hidden="1">{#N/A,#N/A,FALSE,"속도"}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신용찬." hidden="1">{#N/A,#N/A,TRUE,"토적및재료집계";#N/A,#N/A,TRUE,"토적및재료집계";#N/A,#N/A,TRUE,"단위량"}</definedName>
    <definedName name="wrn.연동제." hidden="1">{#N/A,#N/A,TRUE,"총괄"}</definedName>
    <definedName name="wrn.운반시간." hidden="1">{#N/A,#N/A,FALSE,"운반시간"}</definedName>
    <definedName name="wrn.이정표." hidden="1">{#N/A,#N/A,FALSE,"이정표"}</definedName>
    <definedName name="wrn.일위대가." localSheetId="0" hidden="1">{#N/A,#N/A,TRUE,"대가1"}</definedName>
    <definedName name="wrn.일위대가." hidden="1">{#N/A,#N/A,TRUE,"대가1"}</definedName>
    <definedName name="wrn.전열선출서." hidden="1">{#N/A,#N/A,FALSE,"전열산출서"}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." localSheetId="0" hidden="1">{#N/A,#N/A,FALSE,"표지"}</definedName>
    <definedName name="wrn.표지." hidden="1">{#N/A,#N/A,FALSE,"표지"}</definedName>
    <definedName name="wrn.표지목차." hidden="1">{#N/A,#N/A,FALSE,"표지목차"}</definedName>
    <definedName name="wrn.현장._.NCR._.분석." hidden="1">{#N/A,#N/A,FALSE,"현장 NCR 분석";#N/A,#N/A,FALSE,"현장품질감사";#N/A,#N/A,FALSE,"현장품질감사"}</definedName>
    <definedName name="wrn.혼합골재." hidden="1">{#N/A,#N/A,FALSE,"혼합골재"}</definedName>
    <definedName name="wrty" hidden="1">{"'용역비'!$A$4:$C$8"}</definedName>
    <definedName name="wrtyrtyrt" hidden="1">{"'용역비'!$A$4:$C$8"}</definedName>
    <definedName name="wrtywrtywr" hidden="1">{"'용역비'!$A$4:$C$8"}</definedName>
    <definedName name="wrwrwe" hidden="1">{"'용역비'!$A$4:$C$8"}</definedName>
    <definedName name="WS">#REF!</definedName>
    <definedName name="WSO">#REF!</definedName>
    <definedName name="WSS">[74]날개벽!#REF!</definedName>
    <definedName name="WST">#REF!</definedName>
    <definedName name="WSUM">#REF!</definedName>
    <definedName name="Ws삼">#REF!</definedName>
    <definedName name="Ws이">#REF!</definedName>
    <definedName name="Ws일">#REF!</definedName>
    <definedName name="WT">#REF!</definedName>
    <definedName name="wtvegrh" hidden="1">{#N/A,#N/A,FALSE,"포장2"}</definedName>
    <definedName name="wuy" hidden="1">{"'용역비'!$A$4:$C$8"}</definedName>
    <definedName name="wvyh" hidden="1">{#N/A,#N/A,FALSE,"혼합골재"}</definedName>
    <definedName name="W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ww">'[63]ABUT수량-A1'!$T$25</definedName>
    <definedName name="X">#N/A</definedName>
    <definedName name="X48호선_1_구조물철거집계표_국도48__List">#REF!</definedName>
    <definedName name="X9701D_일위대가_List">#REF!</definedName>
    <definedName name="xm">#REF!</definedName>
    <definedName name="XX">#REF!</definedName>
    <definedName name="xxx">#REF!</definedName>
    <definedName name="XXX1">#REF!</definedName>
    <definedName name="XXX2">#REF!</definedName>
    <definedName name="XXX3">#REF!</definedName>
    <definedName name="XXX4">#REF!</definedName>
    <definedName name="XXX5">#REF!</definedName>
    <definedName name="XXX6">#REF!</definedName>
    <definedName name="XXX7">#REF!</definedName>
    <definedName name="XXX8">#REF!</definedName>
    <definedName name="xxxx" hidden="1">{#N/A,#N/A,FALSE,"표지목차"}</definedName>
    <definedName name="xxxxc" hidden="1">{#N/A,#N/A,FALSE,"조골재"}</definedName>
    <definedName name="Y">#REF!</definedName>
    <definedName name="y5bewy5vgr" hidden="1">{#N/A,#N/A,FALSE,"운반시간"}</definedName>
    <definedName name="YA">#REF!</definedName>
    <definedName name="YC">[16]Sheet2!$P$16</definedName>
    <definedName name="year">[33]근태계획서!$B$5</definedName>
    <definedName name="yed">#N/A</definedName>
    <definedName name="YFU" hidden="1">{"'용역비'!$A$4:$C$8"}</definedName>
    <definedName name="YH">'[53]3련 BOX'!#REF!</definedName>
    <definedName name="YHJ">[16]Sheet2!$AF$2</definedName>
    <definedName name="yhr">#N/A</definedName>
    <definedName name="yhrtu">#N/A</definedName>
    <definedName name="yiulk">#N/A</definedName>
    <definedName name="YL" hidden="1">{"'용역비'!$A$4:$C$8"}</definedName>
    <definedName name="YOO">#REF!</definedName>
    <definedName name="yoo10">#REF!</definedName>
    <definedName name="yoo2">#REF!</definedName>
    <definedName name="yoo3">#REF!</definedName>
    <definedName name="yoo4">#REF!</definedName>
    <definedName name="YOO5">#REF!</definedName>
    <definedName name="YOO6">#REF!</definedName>
    <definedName name="YOO7">#REF!</definedName>
    <definedName name="yoo8">#REF!</definedName>
    <definedName name="YOO9">#REF!</definedName>
    <definedName name="YOON">#REF!</definedName>
    <definedName name="YOON2">#REF!</definedName>
    <definedName name="YOON3">#REF!</definedName>
    <definedName name="YOON4">#REF!</definedName>
    <definedName name="young">'[75]ABUT수량-A1'!$T$25</definedName>
    <definedName name="yr">#N/A</definedName>
    <definedName name="yu" hidden="1">{"'용역비'!$A$4:$C$8"}</definedName>
    <definedName name="yuiyi">#N/A</definedName>
    <definedName name="YUK" hidden="1">{"'용역비'!$A$4:$C$8"}</definedName>
    <definedName name="YUKOI" hidden="1">{"'용역비'!$A$4:$C$8"}</definedName>
    <definedName name="yuy" hidden="1">{#N/A,#N/A,FALSE,"단가표지"}</definedName>
    <definedName name="yvdfvhd" hidden="1">{#N/A,#N/A,FALSE,"이정표"}</definedName>
    <definedName name="ywrtvwvy" hidden="1">{#N/A,#N/A,FALSE,"부대1"}</definedName>
    <definedName name="yy" hidden="1">{#N/A,#N/A,FALSE,"단가표지"}</definedName>
    <definedName name="yyjkyk">#N/A</definedName>
    <definedName name="yyy">#N/A</definedName>
    <definedName name="yyyuj">#N/A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yy" hidden="1">{#N/A,#N/A,FALSE,"조골재"}</definedName>
    <definedName name="Z">#N/A</definedName>
    <definedName name="za" hidden="1">#REF!</definedName>
    <definedName name="ZB">#REF!</definedName>
    <definedName name="ZCV">#REF!</definedName>
    <definedName name="zm">#REF!</definedName>
    <definedName name="ZP">#REF!</definedName>
    <definedName name="ZZ">#N/A</definedName>
    <definedName name="ZZ999999999999999999">#REF!</definedName>
    <definedName name="ZZZ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λ">#REF!</definedName>
    <definedName name="ㄱ">#REF!</definedName>
    <definedName name="ㄱ.">#REF!</definedName>
    <definedName name="ㄱ1">#REF!</definedName>
    <definedName name="ㄱ10">#REF!</definedName>
    <definedName name="ㄱ11">#REF!</definedName>
    <definedName name="ㄱ12">#REF!</definedName>
    <definedName name="ㄱ13">#REF!</definedName>
    <definedName name="ㄱ14">#REF!</definedName>
    <definedName name="ㄱ15">#REF!</definedName>
    <definedName name="ㄱ16">#REF!</definedName>
    <definedName name="ㄱ17">#REF!</definedName>
    <definedName name="ㄱ2">#REF!</definedName>
    <definedName name="ㄱ25x25x3t_단중">#REF!</definedName>
    <definedName name="ㄱ3">#REF!</definedName>
    <definedName name="ㄱ30x30x5t_단중">#REF!</definedName>
    <definedName name="ㄱ4">#REF!</definedName>
    <definedName name="ㄱ40x40x5t_단중">#REF!</definedName>
    <definedName name="ㄱ5">#REF!</definedName>
    <definedName name="ㄱ50x50x6t_단중">#REF!</definedName>
    <definedName name="ㄱ6">#REF!</definedName>
    <definedName name="ㄱ60x60x6t_단중">#REF!</definedName>
    <definedName name="ㄱ65x65x6t_단중">#REF!</definedName>
    <definedName name="ㄱ7">#REF!</definedName>
    <definedName name="ㄱ75x75x9t_단중">#REF!</definedName>
    <definedName name="ㄱ8">#REF!</definedName>
    <definedName name="ㄱ9">#REF!</definedName>
    <definedName name="ㄱㄱ" hidden="1">{#N/A,#N/A,FALSE,"단가표지"}</definedName>
    <definedName name="ㄱㄱㄱ" hidden="1">{#N/A,#N/A,TRUE,"토적및재료집계";#N/A,#N/A,TRUE,"토적및재료집계";#N/A,#N/A,TRUE,"단위량"}</definedName>
    <definedName name="ㄱㄱㄱㄱㄱ" hidden="1">{#N/A,#N/A,FALSE,"2~8번"}</definedName>
    <definedName name="ㄱㄱㄱㄱㄱㄱ" hidden="1">{"'용역비'!$A$4:$C$8"}</definedName>
    <definedName name="ㄱㄱㄱㄱㄱㄱㄱㄱㄱㄱㄱㄱㄱ" hidden="1">{#N/A,#N/A,FALSE,"단가표지"}</definedName>
    <definedName name="ㄱㄱㄱㄱㄱㄱㄱㄱㄱㄱㄱㄱㄱㄱㄱㄱ" hidden="1">{#N/A,#N/A,FALSE,"골재소요량";#N/A,#N/A,FALSE,"골재소요량"}</definedName>
    <definedName name="ㄱㄱㄱㄱㄱㄱㄱㄱㄱㄱㄱㄱㄱㄱㄱㄱㄱㄱ" hidden="1">{#N/A,#N/A,FALSE,"조골재"}</definedName>
    <definedName name="ㄱㄳㄳ" hidden="1">{#N/A,#N/A,FALSE,"2~8번"}</definedName>
    <definedName name="ㄱㄴ슌ㄱ" hidden="1">{#N/A,#N/A,FALSE,"단가표지"}</definedName>
    <definedName name="ㄱㄷ">#REF!</definedName>
    <definedName name="ㄱㄷㄴ슌ㄱ" hidden="1">{#N/A,#N/A,FALSE,"골재소요량";#N/A,#N/A,FALSE,"골재소요량"}</definedName>
    <definedName name="ㄱㄷㅁㅍㅅㅂ" hidden="1">{#N/A,#N/A,FALSE,"골재소요량";#N/A,#N/A,FALSE,"골재소요량"}</definedName>
    <definedName name="ㄱㄷㅇ">#REF!</definedName>
    <definedName name="ㄱㄷㅈ" hidden="1">{#N/A,#N/A,FALSE,"골재소요량";#N/A,#N/A,FALSE,"골재소요량"}</definedName>
    <definedName name="ㄱㄷㅎㅅㄷ4" hidden="1">{#N/A,#N/A,FALSE,"운반시간"}</definedName>
    <definedName name="ㄱ슈" hidden="1">{#N/A,#N/A,FALSE,"혼합골재"}</definedName>
    <definedName name="ㄱㅈㅎ" hidden="1">#REF!</definedName>
    <definedName name="ㄱㅎ" hidden="1">{"'용역비'!$A$4:$C$8"}</definedName>
    <definedName name="가">#REF!</definedName>
    <definedName name="가_드_레_일__개_소_별_명_세">[46]수량산출!#REF!</definedName>
    <definedName name="가_드_레_일_수_량_집_계">[46]수량산출!#REF!</definedName>
    <definedName name="가_설_공_사">[46]수량산출!#REF!</definedName>
    <definedName name="가2">#REF!</definedName>
    <definedName name="가3">#REF!</definedName>
    <definedName name="가4">#REF!</definedName>
    <definedName name="가5">#REF!</definedName>
    <definedName name="가6">#REF!</definedName>
    <definedName name="가건물">#REF!</definedName>
    <definedName name="가격">#REF!</definedName>
    <definedName name="가나">#REF!</definedName>
    <definedName name="가나다라" hidden="1">{"'제10장(표)'!$A$5:$L$10"}</definedName>
    <definedName name="가도" hidden="1">#REF!</definedName>
    <definedName name="가로등">[76]!가로등</definedName>
    <definedName name="가로등부표1">[58]!Macro13</definedName>
    <definedName name="가로등부표2">#REF!,#REF!</definedName>
    <definedName name="가로등입력">[76]!가로등입력</definedName>
    <definedName name="가로등주">#REF!</definedName>
    <definedName name="가명">#REF!</definedName>
    <definedName name="가명2">#REF!</definedName>
    <definedName name="가명3">#REF!</definedName>
    <definedName name="가사">#REF!</definedName>
    <definedName name="가설" hidden="1">{#N/A,#N/A,FALSE,"속도"}</definedName>
    <definedName name="가설1" hidden="1">{#N/A,#N/A,FALSE,"속도"}</definedName>
    <definedName name="가설공사노무비합계">#REF!</definedName>
    <definedName name="가설공사비">#REF!</definedName>
    <definedName name="가설공사재료비합계">#REF!</definedName>
    <definedName name="가설자재">#REF!</definedName>
    <definedName name="가설장비">[77]지급자재!#REF!</definedName>
    <definedName name="가스">#REF!</definedName>
    <definedName name="가스구조일수1">#REF!</definedName>
    <definedName name="가스시설종수">#REF!</definedName>
    <definedName name="가스연장">#REF!</definedName>
    <definedName name="가스작업연장">#REF!</definedName>
    <definedName name="가스재구조일수">#REF!</definedName>
    <definedName name="가스조사연장">#REF!</definedName>
    <definedName name="가시나무5노무">#REF!</definedName>
    <definedName name="가시나무5재료">#REF!</definedName>
    <definedName name="가시나무6노무">#REF!</definedName>
    <definedName name="가시나무6재료">#REF!</definedName>
    <definedName name="가시나무H4.5">#REF!</definedName>
    <definedName name="가시나무노무8">#REF!</definedName>
    <definedName name="가시나무재료8">#REF!</definedName>
    <definedName name="가시설">#REF!</definedName>
    <definedName name="가옥" hidden="1">{#N/A,#N/A,FALSE,"속도"}</definedName>
    <definedName name="가중치">#REF!</definedName>
    <definedName name="각파이프">#REF!</definedName>
    <definedName name="간">#REF!</definedName>
    <definedName name="간노">#REF!</definedName>
    <definedName name="간노변경">#REF!</definedName>
    <definedName name="간노비">#REF!</definedName>
    <definedName name="간선합계">#REF!</definedName>
    <definedName name="간성" hidden="1">{#N/A,#N/A,FALSE,"전력간선"}</definedName>
    <definedName name="간재비">#REF!</definedName>
    <definedName name="간접">#REF!</definedName>
    <definedName name="간접노무">#REF!</definedName>
    <definedName name="간접노무.">#REF!</definedName>
    <definedName name="간접노무비">#REF!</definedName>
    <definedName name="간접노무비요율">#REF!</definedName>
    <definedName name="간접노무비요율_변경">#REF!</definedName>
    <definedName name="간접노무비율">#REF!</definedName>
    <definedName name="간접노무비표">#REF!</definedName>
    <definedName name="간접재료비">#REF!</definedName>
    <definedName name="간지">#REF!</definedName>
    <definedName name="간지2">#REF!</definedName>
    <definedName name="간지3">#REF!</definedName>
    <definedName name="간지라네">[78]!수식입력매크로</definedName>
    <definedName name="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갈매기표지판_개소별명세">[46]수량산출!#REF!</definedName>
    <definedName name="감나무">#REF!</definedName>
    <definedName name="감나무H2.5">#REF!</definedName>
    <definedName name="감나무H3.0">#REF!</definedName>
    <definedName name="갑">#REF!</definedName>
    <definedName name="갑03">#REF!</definedName>
    <definedName name="갑지">#REF!</definedName>
    <definedName name="갑지1">#REF!</definedName>
    <definedName name="갑지8" hidden="1">{#N/A,#N/A,FALSE,"전력간선"}</definedName>
    <definedName name="갑지변경" hidden="1">{#N/A,#N/A,FALSE,"전력간선"}</definedName>
    <definedName name="갑지변경1" hidden="1">{#N/A,#N/A,FALSE,"전력간선"}</definedName>
    <definedName name="갑지변경2" hidden="1">{#N/A,#N/A,FALSE,"전력간선"}</definedName>
    <definedName name="갑지변경3" hidden="1">{#N/A,#N/A,FALSE,"전력간선"}</definedName>
    <definedName name="갑지변경4" hidden="1">{#N/A,#N/A,FALSE,"전력간선"}</definedName>
    <definedName name="갑지변경5" hidden="1">{#N/A,#N/A,FALSE,"전력간선"}</definedName>
    <definedName name="갑지변경6" hidden="1">{#N/A,#N/A,FALSE,"전력간선"}</definedName>
    <definedName name="갑지변경7" hidden="1">{#N/A,#N/A,FALSE,"전력간선"}</definedName>
    <definedName name="갑지변경8" hidden="1">{#N/A,#N/A,FALSE,"전력간선"}</definedName>
    <definedName name="갑지변경9" hidden="1">{#N/A,#N/A,FALSE,"전력간선"}</definedName>
    <definedName name="강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강_동바리">[79]수량산출!#REF!</definedName>
    <definedName name="강_비계">[79]수량산출!#REF!</definedName>
    <definedName name="강감찬">#REF!</definedName>
    <definedName name="강관">#REF!</definedName>
    <definedName name="강관구조용">#REF!</definedName>
    <definedName name="강관동바리">#REF!</definedName>
    <definedName name="강관파이프48.6">#REF!</definedName>
    <definedName name="강관파일공">#REF!</definedName>
    <definedName name="강정근" hidden="1">{"'도면'!$G$62:$H$63","'도면'!$G$62:$H$63"}</definedName>
    <definedName name="강탄성계수">#REF!</definedName>
    <definedName name="개같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개거" hidden="1">#REF!</definedName>
    <definedName name="개거위치..." hidden="1">#REF!</definedName>
    <definedName name="개나리">#REF!</definedName>
    <definedName name="개략공사비0">#N/A</definedName>
    <definedName name="개략공사비재준">#N/A</definedName>
    <definedName name="개비온">#N/A</definedName>
    <definedName name="개요파악">'[80]직접인건비호표(항목60%)'!#REF!</definedName>
    <definedName name="개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갱부001">#REF!</definedName>
    <definedName name="갱부002">#REF!</definedName>
    <definedName name="갱부011">#REF!</definedName>
    <definedName name="갱부012">#REF!</definedName>
    <definedName name="갱부982">#REF!</definedName>
    <definedName name="갱부991">#REF!</definedName>
    <definedName name="갱부992">#REF!</definedName>
    <definedName name="거_3">[79]수량산출!#REF!</definedName>
    <definedName name="거_4">[79]수량산출!#REF!</definedName>
    <definedName name="거_44">[79]수량산출!$R$20</definedName>
    <definedName name="거_6">[79]수량산출!#REF!</definedName>
    <definedName name="거푸집">[81]설계기준!#REF!</definedName>
    <definedName name="거푸집공">#REF!</definedName>
    <definedName name="건">#REF!</definedName>
    <definedName name="건설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건설기계운전기사">#REF!</definedName>
    <definedName name="건설기계운전기사001">#REF!</definedName>
    <definedName name="건설기계운전기사002">#REF!</definedName>
    <definedName name="건설기계운전기사011">#REF!</definedName>
    <definedName name="건설기계운전기사012">#REF!</definedName>
    <definedName name="건설기계운전기사982">#REF!</definedName>
    <definedName name="건설기계운전기사991">#REF!</definedName>
    <definedName name="건설기계운전기사992">#REF!</definedName>
    <definedName name="건설기계운전조수">#REF!</definedName>
    <definedName name="건설기계운전조수001">#REF!</definedName>
    <definedName name="건설기계운전조수002">#REF!</definedName>
    <definedName name="건설기계운전조수011">#REF!</definedName>
    <definedName name="건설기계운전조수012">#REF!</definedName>
    <definedName name="건설기계운전조수982">#REF!</definedName>
    <definedName name="건설기계운전조수991">#REF!</definedName>
    <definedName name="건설기계운전조수992">#REF!</definedName>
    <definedName name="건설기계조장">#REF!</definedName>
    <definedName name="건설기계조장001">#REF!</definedName>
    <definedName name="건설기계조장002">#REF!</definedName>
    <definedName name="건설기계조장011">#REF!</definedName>
    <definedName name="건설기계조장012">#REF!</definedName>
    <definedName name="건설기계조장982">#REF!</definedName>
    <definedName name="건설기계조장991">#REF!</definedName>
    <definedName name="건설기계조장992">#REF!</definedName>
    <definedName name="건축" hidden="1">{#N/A,#N/A,TRUE,"토적및재료집계";#N/A,#N/A,TRUE,"토적및재료집계";#N/A,#N/A,TRUE,"단위량"}</definedName>
    <definedName name="건축목공">[82]일위대가!#REF!</definedName>
    <definedName name="건축목공001">#REF!</definedName>
    <definedName name="건축목공002">#REF!</definedName>
    <definedName name="건축목공011">#REF!</definedName>
    <definedName name="건축목공012">#REF!</definedName>
    <definedName name="건축목공982">#REF!</definedName>
    <definedName name="건축목공991">#REF!</definedName>
    <definedName name="건축목공992">#REF!</definedName>
    <definedName name="건축물등기수">#REF!</definedName>
    <definedName name="검증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겨" hidden="1">{"'용역비'!$A$4:$C$8"}</definedName>
    <definedName name="견___출___공">#REF!</definedName>
    <definedName name="견적">#REF!</definedName>
    <definedName name="견적사항요약">#N/A</definedName>
    <definedName name="견적서">#REF!</definedName>
    <definedName name="견적탱크">#REF!</definedName>
    <definedName name="견출공001">#REF!</definedName>
    <definedName name="견출공002">#REF!</definedName>
    <definedName name="견출공011">#REF!</definedName>
    <definedName name="견출공012">#REF!</definedName>
    <definedName name="견출공982">#REF!</definedName>
    <definedName name="견출공991">#REF!</definedName>
    <definedName name="견출공992">#REF!</definedName>
    <definedName name="결과">[0]!경단가</definedName>
    <definedName name="경">#REF!</definedName>
    <definedName name="경계점말뚝">'[83]2.재료비'!#REF!</definedName>
    <definedName name="경기노임">#REF!</definedName>
    <definedName name="경단가">#REF!</definedName>
    <definedName name="경비" hidden="1">{#N/A,#N/A,TRUE,"총괄"}</definedName>
    <definedName name="經費">#REF!</definedName>
    <definedName name="경비금액">#REF!</definedName>
    <definedName name="경비단가">#REF!</definedName>
    <definedName name="경비배부율">#REF!</definedName>
    <definedName name="경비선택">#REF!</definedName>
    <definedName name="경비율">#REF!</definedName>
    <definedName name="경비총계">#REF!</definedName>
    <definedName name="경비합">#REF!</definedName>
    <definedName name="경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계단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계단기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구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기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로계단구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암">#REF!</definedName>
    <definedName name="경유">[84]기초단가!$B$32</definedName>
    <definedName name="경첩">#REF!</definedName>
    <definedName name="계">#REF!</definedName>
    <definedName name="계___장___공">#REF!</definedName>
    <definedName name="계_장_공">#REF!</definedName>
    <definedName name="계보율">[13]산정표!#REF!</definedName>
    <definedName name="계산조건">#REF!,#REF!</definedName>
    <definedName name="계산조건1">[58]!Macro6</definedName>
    <definedName name="계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계수나무6노무">#REF!</definedName>
    <definedName name="계수나무6재료">#REF!</definedName>
    <definedName name="계약단가">#REF!</definedName>
    <definedName name="계약보증금납부서">#REF!</definedName>
    <definedName name="계약서">#REF!</definedName>
    <definedName name="계약일">[13]산정표!#REF!</definedName>
    <definedName name="계장공001">#REF!</definedName>
    <definedName name="계장공002">#REF!</definedName>
    <definedName name="계장공011">#REF!</definedName>
    <definedName name="계장공012">#REF!</definedName>
    <definedName name="계장공982">#REF!</definedName>
    <definedName name="계장공991">#REF!</definedName>
    <definedName name="계장공992">#REF!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획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고">#REF!</definedName>
    <definedName name="고_급__선_원">#REF!</definedName>
    <definedName name="고경준" hidden="1">{#N/A,#N/A,FALSE,"골재소요량";#N/A,#N/A,FALSE,"골재소요량"}</definedName>
    <definedName name="고고" hidden="1">{#N/A,#N/A,FALSE,"조골재"}</definedName>
    <definedName name="고고.." hidden="1">{#N/A,#N/A,FALSE,"골재소요량";#N/A,#N/A,FALSE,"골재소요량"}</definedName>
    <definedName name="고급">#REF!</definedName>
    <definedName name="고급기능">#REF!</definedName>
    <definedName name="고급기능사">[82]일위대가!#REF!</definedName>
    <definedName name="고급기능사_측량">#REF!</definedName>
    <definedName name="고급기술">[42]심사물량!$C$4</definedName>
    <definedName name="고급기술사">#REF!</definedName>
    <definedName name="고급기술자">[82]일위대가!#REF!</definedName>
    <definedName name="고급기술자_측량">#REF!</definedName>
    <definedName name="고급기술자노무비">'[85]용역비내역-진짜'!#REF!</definedName>
    <definedName name="고급단가">#REF!</definedName>
    <definedName name="고급도화">#REF!</definedName>
    <definedName name="고급선원001">#REF!</definedName>
    <definedName name="고급선원002">#REF!</definedName>
    <definedName name="고급선원011">#REF!</definedName>
    <definedName name="고급선원012">#REF!</definedName>
    <definedName name="고급선원982">#REF!</definedName>
    <definedName name="고급선원991">#REF!</definedName>
    <definedName name="고급선원992">#REF!</definedName>
    <definedName name="고급엔지니어링">#REF!</definedName>
    <definedName name="고급여비">#REF!</definedName>
    <definedName name="고급원자력비파괴시험">#REF!</definedName>
    <definedName name="고급원자력비파괴시험공001">#REF!</definedName>
    <definedName name="고급원자력비파괴시험공002">#REF!</definedName>
    <definedName name="고급원자력비파괴시험공011">#REF!</definedName>
    <definedName name="고급원자력비파괴시험공012">#REF!</definedName>
    <definedName name="고급원자력비파괴시험공982">#REF!</definedName>
    <definedName name="고급원자력비파괴시험공991">#REF!</definedName>
    <definedName name="고급원자력비파괴시험공992">#REF!</definedName>
    <definedName name="고급전체">#REF!</definedName>
    <definedName name="고급지도제작">#REF!</definedName>
    <definedName name="고급측량">#REF!</definedName>
    <definedName name="고급할증">#REF!</definedName>
    <definedName name="고급항공사진">#REF!</definedName>
    <definedName name="고기">#REF!</definedName>
    <definedName name="고능">#REF!</definedName>
    <definedName name="고보">[86]라.공사비!#REF!</definedName>
    <definedName name="고선">#REF!</definedName>
    <definedName name="고술">#REF!</definedName>
    <definedName name="고압">#REF!</definedName>
    <definedName name="고압케이블전공">#REF!</definedName>
    <definedName name="고압케이블전공001">#REF!</definedName>
    <definedName name="고압케이블전공002">#REF!</definedName>
    <definedName name="고압케이블전공011">#REF!</definedName>
    <definedName name="고압케이블전공012">#REF!</definedName>
    <definedName name="고압케이블전공982">#REF!</definedName>
    <definedName name="고압케이블전공991">#REF!</definedName>
    <definedName name="고압케이블전공992">#REF!</definedName>
    <definedName name="고양">[76]!고양</definedName>
    <definedName name="고양시">[76]!고양시</definedName>
    <definedName name="고용">#REF!</definedName>
    <definedName name="고용.">#REF!</definedName>
    <definedName name="고용보">#REF!</definedName>
    <definedName name="고용보험료">#REF!</definedName>
    <definedName name="고용보험료요율">#REF!</definedName>
    <definedName name="고용보험료요율_변경">#REF!</definedName>
    <definedName name="고용보험료율">#REF!</definedName>
    <definedName name="고장">#REF!</definedName>
    <definedName name="고재">#REF!</definedName>
    <definedName name="고케">#REF!</definedName>
    <definedName name="곡선부">'[87]계산서(곡선부)'!$A$1:$M$24</definedName>
    <definedName name="골" hidden="1">{#N/A,#N/A,FALSE,"혼합골재"}</definedName>
    <definedName name="골뱅이">#REF!</definedName>
    <definedName name="골재" hidden="1">{#N/A,#N/A,FALSE,"골재소요량";#N/A,#N/A,FALSE,"골재소요량"}</definedName>
    <definedName name="골재.시멘트집꼐" hidden="1">#REF!</definedName>
    <definedName name="골함석">#REF!</definedName>
    <definedName name="곰솔H3.0xW1.0">#REF!</definedName>
    <definedName name="곰솔H3.0xW1.2xR10">#REF!</definedName>
    <definedName name="곰솔H3.5xW1.5xR12">#REF!</definedName>
    <definedName name="곱">[60]DATE!$I$24:$I$85</definedName>
    <definedName name="곱곱">[60]DATE!$I$24:$I$85</definedName>
    <definedName name="공">#REF!</definedName>
    <definedName name="공___종">#REF!</definedName>
    <definedName name="공1">#REF!</definedName>
    <definedName name="공10">#REF!</definedName>
    <definedName name="공11">#REF!</definedName>
    <definedName name="공12">#REF!</definedName>
    <definedName name="공13">#REF!</definedName>
    <definedName name="공14">#REF!</definedName>
    <definedName name="공15">#REF!</definedName>
    <definedName name="공16">#REF!</definedName>
    <definedName name="공17">#REF!</definedName>
    <definedName name="공2">#REF!</definedName>
    <definedName name="공3">#REF!</definedName>
    <definedName name="공4">#REF!</definedName>
    <definedName name="공5">#REF!</definedName>
    <definedName name="공6">#REF!</definedName>
    <definedName name="공7">#REF!</definedName>
    <definedName name="공8">#REF!</definedName>
    <definedName name="공9">#REF!</definedName>
    <definedName name="공9501">[13]산정표!#REF!</definedName>
    <definedName name="공A">#REF!</definedName>
    <definedName name="공B">#REF!</definedName>
    <definedName name="공C">#REF!</definedName>
    <definedName name="공D">#REF!</definedName>
    <definedName name="공E">#REF!</definedName>
    <definedName name="공F">#REF!</definedName>
    <definedName name="공G">#REF!</definedName>
    <definedName name="공H">#REF!</definedName>
    <definedName name="공I">#REF!</definedName>
    <definedName name="공J">#REF!</definedName>
    <definedName name="공K">#REF!</definedName>
    <definedName name="공L">#REF!</definedName>
    <definedName name="공M">#REF!</definedName>
    <definedName name="공N">#REF!</definedName>
    <definedName name="공O">#REF!</definedName>
    <definedName name="공P">#REF!</definedName>
    <definedName name="공Q">#REF!</definedName>
    <definedName name="공고공람비">[80]직접경비호표!#REF!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시설">#REF!</definedName>
    <definedName name="공과잡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구">#REF!</definedName>
    <definedName name="공구손료">#REF!</definedName>
    <definedName name="공급가액">#REF!</definedName>
    <definedName name="공기">#REF!</definedName>
    <definedName name="공기_배관물량">#REF!</definedName>
    <definedName name="공기변실">#REF!</definedName>
    <definedName name="공단">#REF!</definedName>
    <definedName name="공명">[88]도급예산내역서봉투!$C$5</definedName>
    <definedName name="공보">#REF!</definedName>
    <definedName name="공비">#REF!</definedName>
    <definedName name="공사1">#REF!</definedName>
    <definedName name="공사10">#REF!</definedName>
    <definedName name="공사11">#REF!</definedName>
    <definedName name="공사12">#REF!</definedName>
    <definedName name="공사13">#REF!</definedName>
    <definedName name="공사14">#REF!</definedName>
    <definedName name="공사15">#REF!</definedName>
    <definedName name="공사16">#REF!</definedName>
    <definedName name="공사17">#REF!</definedName>
    <definedName name="공사2">#REF!</definedName>
    <definedName name="공사3">#REF!</definedName>
    <definedName name="공사4">#REF!</definedName>
    <definedName name="공사5">#REF!</definedName>
    <definedName name="공사6">#REF!</definedName>
    <definedName name="공사7">#REF!</definedName>
    <definedName name="공사8">#REF!</definedName>
    <definedName name="공사9">#REF!</definedName>
    <definedName name="공사감독자">#REF!</definedName>
    <definedName name="공사개요">#N/A</definedName>
    <definedName name="공사개요1">#REF!</definedName>
    <definedName name="공사개요2">#REF!</definedName>
    <definedName name="공사개요3">#REF!</definedName>
    <definedName name="공사개요4">#REF!</definedName>
    <definedName name="공사공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사노임">#REF!</definedName>
    <definedName name="공사명">#REF!</definedName>
    <definedName name="공사비">#REF!</definedName>
    <definedName name="공사비1310">#REF!</definedName>
    <definedName name="공사비1315">#REF!</definedName>
    <definedName name="공사비1320">#REF!</definedName>
    <definedName name="공사비135">#REF!</definedName>
    <definedName name="공사비2005">#REF!</definedName>
    <definedName name="공사비2010">#REF!</definedName>
    <definedName name="공사비2015">#REF!</definedName>
    <definedName name="공사비2020">#REF!</definedName>
    <definedName name="공사비2505">#REF!</definedName>
    <definedName name="공사비2510">#REF!</definedName>
    <definedName name="공사비2515">#REF!</definedName>
    <definedName name="공사비2520">#REF!</definedName>
    <definedName name="공사비4KM이상" hidden="1">{"'PIARC'!$A$1:$L$23"}</definedName>
    <definedName name="공사비산출">#REF!</definedName>
    <definedName name="공사비집계표">#N/A</definedName>
    <definedName name="공사원가">#REF!</definedName>
    <definedName name="공사원가계산서" hidden="1">{#N/A,#N/A,TRUE,"토적및재료집계";#N/A,#N/A,TRUE,"토적및재료집계";#N/A,#N/A,TRUE,"단위량"}</definedName>
    <definedName name="공사원가계산서경비소계">[88]공사원가계산서!$C$22</definedName>
    <definedName name="공사원가계산서노무비">[88]공사원가계산서!$C$9</definedName>
    <definedName name="공사원가계산서재료비">[88]공사원가계산서!$C$6</definedName>
    <definedName name="공사원가명세서">#REF!</definedName>
    <definedName name="공사임율산출">#REF!</definedName>
    <definedName name="공압축3.5간재">'[89]기계경비(시간당)'!$H$248</definedName>
    <definedName name="공압축3.5노무">'[89]기계경비(시간당)'!$H$244</definedName>
    <definedName name="공압축3.5노무야간">'[89]기계경비(시간당)'!$H$245</definedName>
    <definedName name="공압축3.5손료">'[89]기계경비(시간당)'!$H$243</definedName>
    <definedName name="공압축7.1간재">'[89]기계경비(시간당)'!$H$256</definedName>
    <definedName name="공압축7.1노무">'[89]기계경비(시간당)'!$H$252</definedName>
    <definedName name="공압축7.1노무야간">'[89]기계경비(시간당)'!$H$253</definedName>
    <definedName name="공압축7.1손료">'[89]기계경비(시간당)'!$H$251</definedName>
    <definedName name="공업용뇌관2">'[83]2.재료비'!#REF!</definedName>
    <definedName name="공용">#REF!</definedName>
    <definedName name="공일">#REF!</definedName>
    <definedName name="공작조직">[90]범례표!#REF!</definedName>
    <definedName name="공전">#REF!</definedName>
    <definedName name="공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정1">#REF!</definedName>
    <definedName name="공정2">#REF!</definedName>
    <definedName name="공정3">#REF!</definedName>
    <definedName name="공정4">#REF!</definedName>
    <definedName name="공정5">#REF!</definedName>
    <definedName name="공정6">#REF!</definedName>
    <definedName name="공정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종">'[91]효성CB 1P기초'!#REF!</definedName>
    <definedName name="공종01">#REF!</definedName>
    <definedName name="공종02">#REF!</definedName>
    <definedName name="공종03">#REF!</definedName>
    <definedName name="공종04">#REF!</definedName>
    <definedName name="공종05">#REF!</definedName>
    <definedName name="공종06">#REF!</definedName>
    <definedName name="공종07">#REF!</definedName>
    <definedName name="공종08">#REF!</definedName>
    <definedName name="공종09">#REF!</definedName>
    <definedName name="공종1">#REF!</definedName>
    <definedName name="공종10">#REF!</definedName>
    <definedName name="공종간지" hidden="1">#REF!</definedName>
    <definedName name="공종갯수">#REF!</definedName>
    <definedName name="공종명">#REF!</definedName>
    <definedName name="공통">#REF!</definedName>
    <definedName name="공통배부">#REF!</definedName>
    <definedName name="공통상각">#REF!</definedName>
    <definedName name="공통일위">#REF!</definedName>
    <definedName name="공현2교철근집계표">#REF!</definedName>
    <definedName name="과업명">#REF!</definedName>
    <definedName name="과학">#REF!</definedName>
    <definedName name="과학실">#REF!</definedName>
    <definedName name="관_단면적">#REF!</definedName>
    <definedName name="관_지">[92]수량산출!#REF!</definedName>
    <definedName name="관0.3_0.7">#REF!</definedName>
    <definedName name="관0.3m미만">#REF!</definedName>
    <definedName name="관0.8_1.1">#REF!</definedName>
    <definedName name="관1.2_1.5">#REF!</definedName>
    <definedName name="관경">#REF!</definedName>
    <definedName name="관급">#REF!,#REF!,#REF!</definedName>
    <definedName name="관급1310">#REF!</definedName>
    <definedName name="관급1315">#REF!</definedName>
    <definedName name="관급1320">#REF!</definedName>
    <definedName name="관급135">#REF!</definedName>
    <definedName name="관급2005">#REF!</definedName>
    <definedName name="관급2010">#REF!</definedName>
    <definedName name="관급2015">#REF!</definedName>
    <definedName name="관급2020">#REF!</definedName>
    <definedName name="관급2505">#REF!</definedName>
    <definedName name="관급2510">#REF!</definedName>
    <definedName name="관급2515">#REF!</definedName>
    <definedName name="관급2520">#REF!</definedName>
    <definedName name="관급단가">#REF!</definedName>
    <definedName name="관급액">#REF!</definedName>
    <definedName name="관급자재">#REF!,#REF!,#REF!</definedName>
    <definedName name="관급자재내역서">#REF!,#REF!,#REF!</definedName>
    <definedName name="관급자재대">#REF!</definedName>
    <definedName name="관급자재비">#REF!</definedName>
    <definedName name="관로공내부">#REF!</definedName>
    <definedName name="관로터파기">[93]!돌아가기</definedName>
    <definedName name="관목계">#REF!</definedName>
    <definedName name="관용접노무">#REF!</definedName>
    <definedName name="관용접노무비">#REF!</definedName>
    <definedName name="관용접재료">#REF!</definedName>
    <definedName name="관용접재료비">#REF!</definedName>
    <definedName name="관입시험">#REF!</definedName>
    <definedName name="관전식">#REF!</definedName>
    <definedName name="관지수판">[92]수량산출!#REF!</definedName>
    <definedName name="광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광명">#REF!</definedName>
    <definedName name="광원기">#REF!</definedName>
    <definedName name="광케이블기사">#REF!</definedName>
    <definedName name="광케이블설치사001">#REF!</definedName>
    <definedName name="광케이블설치사002">#REF!</definedName>
    <definedName name="광케이블설치사011">#REF!</definedName>
    <definedName name="광케이블설치사012">#REF!</definedName>
    <definedName name="광케이블설치사982">#REF!</definedName>
    <definedName name="광케이블설치사991">#REF!</definedName>
    <definedName name="광케이블설치사992">#REF!</definedName>
    <definedName name="광통신__기사">#REF!</definedName>
    <definedName name="광통신설치사001">#REF!</definedName>
    <definedName name="광통신설치사002">#REF!</definedName>
    <definedName name="광통신설치사011">#REF!</definedName>
    <definedName name="광통신설치사012">#REF!</definedName>
    <definedName name="광통신설치사982">#REF!</definedName>
    <definedName name="광통신설치사991">#REF!</definedName>
    <definedName name="광통신설치사992">#REF!</definedName>
    <definedName name="교_통_표_지_판_수_량_명_세">[46]수량산출!#REF!</definedName>
    <definedName name="교_통_표_지_판_수_량_집_계">[46]수량산출!#REF!</definedName>
    <definedName name="교각1">'[94]토공(우물통,기타) '!$V$2:$AG$22</definedName>
    <definedName name="교각2">'[94]토공(우물통,기타) '!$V$22:$AG$47</definedName>
    <definedName name="교각당초">#REF!</definedName>
    <definedName name="교각변경">#REF!</definedName>
    <definedName name="교각점검시설경비">#REF!</definedName>
    <definedName name="교각점검시설노무비">#REF!</definedName>
    <definedName name="교각점검시설재료비">#REF!</definedName>
    <definedName name="교각점검시설총계">#REF!</definedName>
    <definedName name="교각하부보강공경비">#REF!</definedName>
    <definedName name="교각하부보강공노무비">#REF!</definedName>
    <definedName name="교각하부보강공재료비">#REF!</definedName>
    <definedName name="교과">#REF!</definedName>
    <definedName name="교대">'[94]토공(우물통,기타) '!$A$52:$K$66</definedName>
    <definedName name="교대.교각유간부청소경비">#REF!</definedName>
    <definedName name="교대.교각유간부청소노무비">#REF!</definedName>
    <definedName name="교대.교각유간부청소재료비">#REF!</definedName>
    <definedName name="교대2">'[94]토공(우물통,기타) '!$V$52:$AG$67</definedName>
    <definedName name="교대당초">#REF!</definedName>
    <definedName name="교대변경">#REF!</definedName>
    <definedName name="교대점검시설경비">#REF!</definedName>
    <definedName name="교대점검시설노무비">#REF!</definedName>
    <definedName name="교대점검시설재료비">#REF!</definedName>
    <definedName name="교대점검시설총계">#REF!</definedName>
    <definedName name="교대접합공">#REF!</definedName>
    <definedName name="교대집계" hidden="1">{#N/A,#N/A,FALSE,"배수1"}</definedName>
    <definedName name="교대펄근집계" hidden="1">{#N/A,#N/A,FALSE,"배수1"}</definedName>
    <definedName name="교량부속시설보수공경비">#REF!</definedName>
    <definedName name="교량부속시설보수공노무비">#REF!</definedName>
    <definedName name="교량부속시설보수공재료비">#REF!</definedName>
    <definedName name="교면방수">#REF!</definedName>
    <definedName name="교면포장공경비">#REF!</definedName>
    <definedName name="교면포장공노무비">#REF!</definedName>
    <definedName name="교면포장공재료비">#REF!</definedName>
    <definedName name="교명주">#REF!</definedName>
    <definedName name="교명판">#REF!</definedName>
    <definedName name="교명판및설명판">#REF!</definedName>
    <definedName name="교목계">#REF!</definedName>
    <definedName name="교무">#REF!</definedName>
    <definedName name="교사">#REF!</definedName>
    <definedName name="교외지">[95]산출근거!#REF!</definedName>
    <definedName name="교육">[96]직접인건비!#REF!</definedName>
    <definedName name="교장">#REF!</definedName>
    <definedName name="교정" hidden="1">{#N/A,#N/A,FALSE,"전력간선"}</definedName>
    <definedName name="교좌받침공">#REF!</definedName>
    <definedName name="교통" hidden="1">#REF!</definedName>
    <definedName name="교통2">#REF!</definedName>
    <definedName name="교통검토표지">BlankMacro1</definedName>
    <definedName name="교폭">#REF!</definedName>
    <definedName name="구">#REF!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구">#REF!</definedName>
    <definedName name="구구구">#REF!</definedName>
    <definedName name="구구구구">#REF!</definedName>
    <definedName name="구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구분">#N/A</definedName>
    <definedName name="구분1">#N/A</definedName>
    <definedName name="구산갑지" hidden="1">#REF!</definedName>
    <definedName name="구조강관51">#REF!</definedName>
    <definedName name="구조강관75">#REF!</definedName>
    <definedName name="구조물">#REF!</definedName>
    <definedName name="구조물공_집계표_제목">[46]수량산출!#REF!</definedName>
    <definedName name="구조물공집계표">[46]수량산출!#REF!</definedName>
    <definedName name="구조작업량">#REF!</definedName>
    <definedName name="구조지형계수">#REF!</definedName>
    <definedName name="구조화일수">#REF!</definedName>
    <definedName name="구축비율">#REF!</definedName>
    <definedName name="구축비율2">#REF!</definedName>
    <definedName name="구호표">#REF!</definedName>
    <definedName name="국어">#REF!</definedName>
    <definedName name="국지기상">#REF!</definedName>
    <definedName name="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군산">#REF!</definedName>
    <definedName name="군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굴삭기0.14">[25]기계가격!#REF!</definedName>
    <definedName name="굴삭기0.4">[25]기계가격!#REF!</definedName>
    <definedName name="굴삭기0.7">[25]기계가격!#REF!</definedName>
    <definedName name="굴취품셈기준">#N/A</definedName>
    <definedName name="굵기">[93]!굵기</definedName>
    <definedName name="권">[97]DATE!$I$24:$I$85</definedName>
    <definedName name="권권">[98]DATE!$I$24:$I$85</definedName>
    <definedName name="궤___도___공">#REF!</definedName>
    <definedName name="궤도공001">#REF!</definedName>
    <definedName name="궤도공002">#REF!</definedName>
    <definedName name="궤도공011">#REF!</definedName>
    <definedName name="궤도공012">#REF!</definedName>
    <definedName name="궤도공982">#REF!</definedName>
    <definedName name="궤도공991">#REF!</definedName>
    <definedName name="궤도공992">#REF!</definedName>
    <definedName name="규___격">#REF!</definedName>
    <definedName name="규격">#REF!</definedName>
    <definedName name="규모계수">#REF!</definedName>
    <definedName name="귯ㄳ" hidden="1">{#N/A,#N/A,FALSE,"표지목차"}</definedName>
    <definedName name="귯늇ㄳ" hidden="1">{#N/A,#N/A,FALSE,"단가표지"}</definedName>
    <definedName name="그리스">[84]기초단가!$B$35</definedName>
    <definedName name="극한모멘트">#REF!</definedName>
    <definedName name="근01">#REF!</definedName>
    <definedName name="근거1">#REF!</definedName>
    <definedName name="근로자계수">#REF!</definedName>
    <definedName name="금강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금마타리">#REF!</definedName>
    <definedName name="금변금간접노무비">#REF!</definedName>
    <definedName name="금변금고용보험료">#REF!</definedName>
    <definedName name="금변금공급가액">#REF!</definedName>
    <definedName name="금변금공사원가">#REF!</definedName>
    <definedName name="금변금기타경비">#REF!</definedName>
    <definedName name="금변금도급액">#REF!</definedName>
    <definedName name="금변금부가가치세">#REF!</definedName>
    <definedName name="금변금산재보험료">#REF!</definedName>
    <definedName name="금변금순공사원가">#REF!</definedName>
    <definedName name="금변금안전관리비">#REF!</definedName>
    <definedName name="금변금이윤">#REF!</definedName>
    <definedName name="금변금일반관리비">#REF!</definedName>
    <definedName name="금변금폐기물처리비">#REF!</definedName>
    <definedName name="금변전간접노무비">#REF!</definedName>
    <definedName name="금변전고용보험료">#REF!</definedName>
    <definedName name="금변전공급가액">#REF!</definedName>
    <definedName name="금변전공사원가">#REF!</definedName>
    <definedName name="금변전기타경비">#REF!</definedName>
    <definedName name="금변전도급액">#REF!</definedName>
    <definedName name="금변전부가가치세">#REF!</definedName>
    <definedName name="금변전산재보험료">#REF!</definedName>
    <definedName name="금변전순공사원가">#REF!</definedName>
    <definedName name="금변전안전관리비">#REF!</definedName>
    <definedName name="금변전이윤">#REF!</definedName>
    <definedName name="금변전일반관리비">#REF!</definedName>
    <definedName name="금변전폐기물처리비">#REF!</definedName>
    <definedName name="금속">#REF!</definedName>
    <definedName name="금액">#REF!</definedName>
    <definedName name="금회공사원가금회">#REF!</definedName>
    <definedName name="금회공사원가기시행">#REF!</definedName>
    <definedName name="금회공사원가전체">#REF!</definedName>
    <definedName name="금회구조물공">#REF!</definedName>
    <definedName name="금회금간접노무비">#REF!</definedName>
    <definedName name="금회금고용보험료">#REF!</definedName>
    <definedName name="금회금공사원가">#REF!</definedName>
    <definedName name="금회금기타경비">#REF!</definedName>
    <definedName name="금회금산재보험료">#REF!</definedName>
    <definedName name="금회금안전관리비">#REF!</definedName>
    <definedName name="금회금이윤">#REF!</definedName>
    <definedName name="금회금일반관리비">#REF!</definedName>
    <definedName name="금회금제이윤">#REF!</definedName>
    <definedName name="금회금폐기물처리비">#REF!</definedName>
    <definedName name="금회기공사원가">#REF!</definedName>
    <definedName name="금회부대공">#REF!</definedName>
    <definedName name="금회사급자재대">#REF!</definedName>
    <definedName name="금회장공사원가">#REF!</definedName>
    <definedName name="금회전공사원가">#REF!</definedName>
    <definedName name="금회토공">#REF!</definedName>
    <definedName name="금회포장공">#REF!</definedName>
    <definedName name="급식">#REF!</definedName>
    <definedName name="기">#N/A</definedName>
    <definedName name="기___계___공">#REF!</definedName>
    <definedName name="기1997">'[13]노무비 경비'!#REF!</definedName>
    <definedName name="기96083">'[13]노무비 경비'!#REF!</definedName>
    <definedName name="기96091">'[13]노무비 경비'!#REF!</definedName>
    <definedName name="기96093">'[13]노무비 경비'!#REF!</definedName>
    <definedName name="기96101">'[13]노무비 경비'!#REF!</definedName>
    <definedName name="기96103">'[13]노무비 경비'!#REF!</definedName>
    <definedName name="기96111">'[13]노무비 경비'!#REF!</definedName>
    <definedName name="기96113">'[13]노무비 경비'!#REF!</definedName>
    <definedName name="기96121">'[13]노무비 경비'!#REF!</definedName>
    <definedName name="기96123">'[13]노무비 경비'!#REF!</definedName>
    <definedName name="기97011">'[13]노무비 경비'!#REF!</definedName>
    <definedName name="기97013">'[13]노무비 경비'!#REF!</definedName>
    <definedName name="기Q">"기성세부내역서!$B$89"</definedName>
    <definedName name="기간">#REF!</definedName>
    <definedName name="기경">[76]!기경</definedName>
    <definedName name="기계">#REF!</definedName>
    <definedName name="기계__설치공">#REF!</definedName>
    <definedName name="기계3">#N/A</definedName>
    <definedName name="기계겨비일위대가">#REF!</definedName>
    <definedName name="기계경비">#REF!</definedName>
    <definedName name="기계경비1">#REF!</definedName>
    <definedName name="기계경비2">#REF!</definedName>
    <definedName name="기계경비3">#REF!</definedName>
    <definedName name="기계공">#REF!</definedName>
    <definedName name="기계공001">#REF!</definedName>
    <definedName name="기계공002">#REF!</definedName>
    <definedName name="기계공011">#REF!</definedName>
    <definedName name="기계공012">#REF!</definedName>
    <definedName name="기계공982">#REF!</definedName>
    <definedName name="기계공991">#REF!</definedName>
    <definedName name="기계공992">#REF!</definedName>
    <definedName name="기계되경">#REF!</definedName>
    <definedName name="기계되노">#REF!</definedName>
    <definedName name="기계되재">#REF!</definedName>
    <definedName name="기계설치공001">#REF!</definedName>
    <definedName name="기계설치공002">#REF!</definedName>
    <definedName name="기계설치공011">#REF!</definedName>
    <definedName name="기계설치공012">#REF!</definedName>
    <definedName name="기계설치공982">#REF!</definedName>
    <definedName name="기계설치공991">#REF!</definedName>
    <definedName name="기계설치공992">#REF!</definedName>
    <definedName name="기계운전">#REF!</definedName>
    <definedName name="기계잔경">#REF!</definedName>
    <definedName name="기계잔노">#REF!</definedName>
    <definedName name="기계잔재">#REF!</definedName>
    <definedName name="기계터경">#REF!</definedName>
    <definedName name="기계터노">#REF!</definedName>
    <definedName name="기계터재">#REF!</definedName>
    <definedName name="기관명">#REF!</definedName>
    <definedName name="기구설치">#REF!</definedName>
    <definedName name="기기기" hidden="1">#REF!</definedName>
    <definedName name="기기신설">#REF!</definedName>
    <definedName name="기기철거">#REF!</definedName>
    <definedName name="기능전체">#REF!</definedName>
    <definedName name="기본">#REF!</definedName>
    <definedName name="기본계획설계서">BlankMacro1</definedName>
    <definedName name="기본계획일위대가">BlankMacro1</definedName>
    <definedName name="기상">'[80]직접인건비호표(항목60%)'!#REF!</definedName>
    <definedName name="기성">#N/A</definedName>
    <definedName name="기성1">#N/A</definedName>
    <definedName name="기성품">#N/A</definedName>
    <definedName name="기술">#REF!</definedName>
    <definedName name="기술료">#REF!</definedName>
    <definedName name="기술료율">#REF!</definedName>
    <definedName name="기술사">[82]일위대가!#REF!</definedName>
    <definedName name="기술업무">#REF!</definedName>
    <definedName name="기술자계">#REF!</definedName>
    <definedName name="기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기자재수량">#REF!</definedName>
    <definedName name="기조일위대가">#REF!</definedName>
    <definedName name="기존">#N/A</definedName>
    <definedName name="기존구조물철거량_개소별_집계">[46]수량산출!#REF!</definedName>
    <definedName name="기종계수">#REF!</definedName>
    <definedName name="기주조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준">#REF!</definedName>
    <definedName name="기준규모">#REF!</definedName>
    <definedName name="기준기계">[13]산정표!#REF!</definedName>
    <definedName name="기준노임">[13]산정표!#REF!</definedName>
    <definedName name="기준면적">#REF!</definedName>
    <definedName name="기준품보정">[81]설계기준!#REF!</definedName>
    <definedName name="기초">#REF!</definedName>
    <definedName name="기초교직">9</definedName>
    <definedName name="기초교축">9</definedName>
    <definedName name="기초단가">#REF!</definedName>
    <definedName name="기초단가1">#REF!</definedName>
    <definedName name="기초액">#REF!</definedName>
    <definedName name="기초인건비">#REF!</definedName>
    <definedName name="기초일위">#REF!</definedName>
    <definedName name="기초일위대가">#REF!</definedName>
    <definedName name="기초일위대가1">#REF!</definedName>
    <definedName name="기초폭300">[15]대로근거!#REF!</definedName>
    <definedName name="기초폭350">[15]대로근거!#REF!</definedName>
    <definedName name="기초폭교직">9</definedName>
    <definedName name="기초폭교축">9</definedName>
    <definedName name="기초피복">0.1</definedName>
    <definedName name="기층t">[99]접속도로1!$AN$1</definedName>
    <definedName name="기타">'[80]직접인건비호표(항목60%)'!#REF!</definedName>
    <definedName name="기타경">#REF!</definedName>
    <definedName name="기타경비" hidden="1">{#N/A,#N/A,TRUE,"토적및재료집계";#N/A,#N/A,TRUE,"토적및재료집계";#N/A,#N/A,TRUE,"단위량"}</definedName>
    <definedName name="기타경비요율">#REF!</definedName>
    <definedName name="기타경비요율_변경">#REF!</definedName>
    <definedName name="기타경비율">#REF!</definedName>
    <definedName name="기타경비표">#REF!</definedName>
    <definedName name="기타구조일수">#REF!</definedName>
    <definedName name="기타변경">#REF!</definedName>
    <definedName name="기타비목">#REF!</definedName>
    <definedName name="기타자재">[76]!기타자재</definedName>
    <definedName name="기타적용">#REF!</definedName>
    <definedName name="기타정위치작업일수">#REF!</definedName>
    <definedName name="기타조사연장">#REF!</definedName>
    <definedName name="기타탐사연장">#REF!</definedName>
    <definedName name="길성">[0]!길성촌3</definedName>
    <definedName name="길성천">[0]!김용식</definedName>
    <definedName name="길성천1">[0]!김유신</definedName>
    <definedName name="길성천2">[0]!김종현</definedName>
    <definedName name="길성촌3">[0]!깬돌채취</definedName>
    <definedName name="김">#REF!</definedName>
    <definedName name="김미모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김승오">#REF!</definedName>
    <definedName name="김용식">#REF!</definedName>
    <definedName name="김유신">#REF!</definedName>
    <definedName name="김은경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김은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김은영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김종현">#REF!</definedName>
    <definedName name="김준형" hidden="1">{#N/A,#N/A,FALSE,"골재소요량";#N/A,#N/A,FALSE,"골재소요량"}</definedName>
    <definedName name="깬돌채취">#N/A</definedName>
    <definedName name="꽃사과10노무">#REF!</definedName>
    <definedName name="꽃사과10재료">#REF!</definedName>
    <definedName name="꽃사과6노무">#REF!</definedName>
    <definedName name="꽃사과6재료">#REF!</definedName>
    <definedName name="꽃사과8노무">#REF!</definedName>
    <definedName name="꽃사과8재료">#REF!</definedName>
    <definedName name="꽃창포">#REF!</definedName>
    <definedName name="꽃향유">#REF!</definedName>
    <definedName name="ㄳㄱ" hidden="1">{"'용역비'!$A$4:$C$8"}</definedName>
    <definedName name="ㄳㄳ">#REF!</definedName>
    <definedName name="ㄳㄳㄳㄳ" hidden="1">{"'용역비'!$A$4:$C$8"}</definedName>
    <definedName name="ㄳㄳㅅ셔ㅛㅅ" hidden="1">{#N/A,#N/A,FALSE,"단가표지"}</definedName>
    <definedName name="ㄳㄳㅎㄱㅎㄱㄷ" hidden="1">{#N/A,#N/A,FALSE,"조골재"}</definedName>
    <definedName name="ㄳㄷ" hidden="1">{#N/A,#N/A,FALSE,"표지목차"}</definedName>
    <definedName name="ㄳㅅ" hidden="1">#REF!</definedName>
    <definedName name="ㄳㅍㅁㅁ규" hidden="1">{#N/A,#N/A,FALSE,"표지목차"}</definedName>
    <definedName name="ㄴ" hidden="1">{"'용역비'!$A$4:$C$8"}</definedName>
    <definedName name="ㄴ.">#REF!</definedName>
    <definedName name="ㄴ1">#REF!</definedName>
    <definedName name="ㄴ2">#REF!</definedName>
    <definedName name="ㄴ3">#REF!</definedName>
    <definedName name="ㄴ4">#REF!</definedName>
    <definedName name="ㄴ5">#REF!</definedName>
    <definedName name="ㄴ6">#REF!</definedName>
    <definedName name="ㄴㄱㄹ" hidden="1">#REF!</definedName>
    <definedName name="ㄴㄴ">#REF!</definedName>
    <definedName name="ㄴㄴㄴ" hidden="1">#REF!</definedName>
    <definedName name="ㄴㄴㄴㄴ" hidden="1">#REF!</definedName>
    <definedName name="ㄴㄴㄴㄴㄴ" hidden="1">#REF!</definedName>
    <definedName name="ㄴㄴㄴㄴㄴㄴ">#REF!</definedName>
    <definedName name="ㄴㄴㄴㄴㄴㄴㄴㄴㄴㄴ">#REF!</definedName>
    <definedName name="ㄴㄴㄴㄴㄴㅁ">#REF!</definedName>
    <definedName name="ㄴㄴㅁㅁㅇㄴ">#REF!</definedName>
    <definedName name="ㄴㄴㅇ">#REF!</definedName>
    <definedName name="ㄴㄴㅇㅁ">#REF!</definedName>
    <definedName name="ㄴㄴㅇㅇㄴ">#REF!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ㅇㄴㄹㅇ">#REF!</definedName>
    <definedName name="ㄴㅀ">BlankMacro1</definedName>
    <definedName name="ㄴㅁ" hidden="1">#REF!</definedName>
    <definedName name="ㄴㅁㄹㅇ">[100]DATE!$D$24:$D$85</definedName>
    <definedName name="ㄴㅁㄹㅈㄹ" hidden="1">#REF!</definedName>
    <definedName name="ㄴㅁㅁ">#REF!</definedName>
    <definedName name="ㄴㅁㅇㅇㄴㅇ">#REF!</definedName>
    <definedName name="ㄴㅁㅇㅇㄴㅇㄴ">#REF!</definedName>
    <definedName name="ㄴㅇ">#REF!</definedName>
    <definedName name="ㄴㅇㄴㄴㅁㅁ">#REF!</definedName>
    <definedName name="ㄴㅇㄴㅇ">#N/A</definedName>
    <definedName name="ㄴㅇㄹ">#REF!</definedName>
    <definedName name="ㄴㅇㄹㄹㄹㄹㄹ" hidden="1">{#N/A,#N/A,FALSE,"전력간선"}</definedName>
    <definedName name="ㄴㅇㄹㅇㄷ">#REF!</definedName>
    <definedName name="ㄴㅇㅇㅇ">#N/A</definedName>
    <definedName name="나">#REF!</definedName>
    <definedName name="나.">#REF!</definedName>
    <definedName name="나2">#REF!</definedName>
    <definedName name="나3">#REF!</definedName>
    <definedName name="나4">#REF!</definedName>
    <definedName name="나5">#REF!</definedName>
    <definedName name="나6">#REF!</definedName>
    <definedName name="나무">#REF!</definedName>
    <definedName name="나사못">#REF!</definedName>
    <definedName name="나ㅏㅓ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낙_석_방_지_망__개_소_별_명_세">[46]수량산출!#REF!</definedName>
    <definedName name="낙_석_방_지_책__개_소_별_명_세">[46]수량산출!#REF!</definedName>
    <definedName name="낙_석_방_지_책__수_량_집_계">[46]수량산출!#REF!</definedName>
    <definedName name="낙우송6노무">#REF!</definedName>
    <definedName name="낙우송6재료">#REF!</definedName>
    <definedName name="낙우송8노무">#REF!</definedName>
    <definedName name="낙우송8재료">#REF!</definedName>
    <definedName name="낙찰가">#N/A</definedName>
    <definedName name="낙찰율">[101]내역서!$C$5</definedName>
    <definedName name="낙찰율적용가">#REF!</definedName>
    <definedName name="낙하물방지공">#REF!</definedName>
    <definedName name="난_경">[92]수량산출!#REF!</definedName>
    <definedName name="난_수">[79]수량산출!$R$39</definedName>
    <definedName name="난간">#REF!</definedName>
    <definedName name="난방구조일수">#REF!</definedName>
    <definedName name="난방정위치작업일수">#REF!</definedName>
    <definedName name="난방조사연장">#REF!</definedName>
    <definedName name="난방탐사연장">#REF!</definedName>
    <definedName name="날짜">[88]설계산출표지!$B$8</definedName>
    <definedName name="남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남덕">BlankMacro1</definedName>
    <definedName name="남덕1">BlankMacro1</definedName>
    <definedName name="남불알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남양주시청" hidden="1">{#N/A,#N/A,FALSE,"표지"}</definedName>
    <definedName name="남천H1.2">#REF!</definedName>
    <definedName name="남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내">#N/A</definedName>
    <definedName name="내___장___공">#REF!</definedName>
    <definedName name="내_선__전_공">#REF!</definedName>
    <definedName name="내구공감율">[102]공사요율!#REF!</definedName>
    <definedName name="내구기본율">[102]공사요율!#REF!</definedName>
    <definedName name="내구사업율">[102]공사요율!#REF!</definedName>
    <definedName name="내구세부율">[102]공사요율!#REF!</definedName>
    <definedName name="내벽">#REF!</definedName>
    <definedName name="내부코너패널">#REF!</definedName>
    <definedName name="내선전공">#REF!</definedName>
    <definedName name="내선전공001">#REF!</definedName>
    <definedName name="내선전공002">#REF!</definedName>
    <definedName name="내선전공011">#REF!</definedName>
    <definedName name="내선전공012">#REF!</definedName>
    <definedName name="내선전공982">#REF!</definedName>
    <definedName name="내선전공991">#REF!</definedName>
    <definedName name="내선전공992">#REF!</definedName>
    <definedName name="내역">#REF!</definedName>
    <definedName name="내역1">#REF!</definedName>
    <definedName name="내역2">#REF!</definedName>
    <definedName name="내역서">#REF!</definedName>
    <definedName name="내역서1">#REF!</definedName>
    <definedName name="내역서3안" hidden="1">{"'제10장(표)'!$A$5:$L$10"}</definedName>
    <definedName name="내역서갑지" hidden="1">{#N/A,#N/A,FALSE,"전력간선"}</definedName>
    <definedName name="내역서갑지1" hidden="1">{#N/A,#N/A,FALSE,"전력간선"}</definedName>
    <definedName name="내역서갑지2" hidden="1">{#N/A,#N/A,FALSE,"전력간선"}</definedName>
    <definedName name="내역서갑지3" hidden="1">{#N/A,#N/A,FALSE,"전력간선"}</definedName>
    <definedName name="내역서갑지4" hidden="1">{#N/A,#N/A,FALSE,"전력간선"}</definedName>
    <definedName name="내역서갑지5" hidden="1">{#N/A,#N/A,FALSE,"전력간선"}</definedName>
    <definedName name="내역서갑지6" hidden="1">{#N/A,#N/A,FALSE,"전력간선"}</definedName>
    <definedName name="내역서갑지7" hidden="1">{#N/A,#N/A,FALSE,"전력간선"}</definedName>
    <definedName name="내역서갑지8" hidden="1">{#N/A,#N/A,FALSE,"전력간선"}</definedName>
    <definedName name="내역서갑지9" hidden="1">{#N/A,#N/A,FALSE,"전력간선"}</definedName>
    <definedName name="내역서을지">'[103]총 괄 표'!#REF!</definedName>
    <definedName name="내역서표지">#REF!</definedName>
    <definedName name="내역집계표">[20]지주토목내역서!$B$4:$N$4</definedName>
    <definedName name="내역표지">#REF!</definedName>
    <definedName name="내작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내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공001">#REF!</definedName>
    <definedName name="내장공002">#REF!</definedName>
    <definedName name="내장공011">#REF!</definedName>
    <definedName name="내장공012">#REF!</definedName>
    <definedName name="내장공982">#REF!</definedName>
    <definedName name="내장공991">#REF!</definedName>
    <definedName name="내장공992">#REF!</definedName>
    <definedName name="내전">#REF!</definedName>
    <definedName name="내진">#REF!</definedName>
    <definedName name="낵역4">#REF!</definedName>
    <definedName name="너">#REF!</definedName>
    <definedName name="네츄럴">[104]인건비!#REF!</definedName>
    <definedName name="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노">#REF!</definedName>
    <definedName name="노___즐___공">#REF!</definedName>
    <definedName name="노_면_표_시_개_소_별_명_세">[46]수량산출!#REF!</definedName>
    <definedName name="노1">#REF!</definedName>
    <definedName name="노2">#REF!</definedName>
    <definedName name="노3">#REF!</definedName>
    <definedName name="노4">#REF!</definedName>
    <definedName name="노5">#REF!</definedName>
    <definedName name="노6">#REF!</definedName>
    <definedName name="노9502">[13]산정표!#REF!</definedName>
    <definedName name="노경">#REF!</definedName>
    <definedName name="노단가">#REF!</definedName>
    <definedName name="노무">#REF!</definedName>
    <definedName name="노무단가">#REF!</definedName>
    <definedName name="노무비">#REF!</definedName>
    <definedName name="勞務費">#REF!</definedName>
    <definedName name="노무비금액">#REF!</definedName>
    <definedName name="노무비단가">#REF!</definedName>
    <definedName name="노무비보정">'[105]EQ-R1'!#REF!</definedName>
    <definedName name="노무비선택">#REF!</definedName>
    <definedName name="노무비소계">#REF!</definedName>
    <definedName name="노무비총계">#REF!</definedName>
    <definedName name="노무비합">#REF!</definedName>
    <definedName name="노반경">#REF!</definedName>
    <definedName name="노반노무">#REF!</definedName>
    <definedName name="노반재료">#REF!</definedName>
    <definedName name="노부비">#REF!</definedName>
    <definedName name="노상">#REF!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>#REF!</definedName>
    <definedName name="노임1">#N/A</definedName>
    <definedName name="노임단가">#REF!</definedName>
    <definedName name="노임단가1">#REF!</definedName>
    <definedName name="노임품명">#REF!</definedName>
    <definedName name="노즐공001">#REF!</definedName>
    <definedName name="노즐공002">#REF!</definedName>
    <definedName name="노즐공011">#REF!</definedName>
    <definedName name="노즐공012">#REF!</definedName>
    <definedName name="노즐공982">#REF!</definedName>
    <definedName name="노즐공991">#REF!</definedName>
    <definedName name="노즐공992">#REF!</definedName>
    <definedName name="노출직">#REF!</definedName>
    <definedName name="노출직부">#REF!</definedName>
    <definedName name="노출형">[45]DATA!$E$50:$F$59</definedName>
    <definedName name="녹막이페인트">#REF!</definedName>
    <definedName name="녹지노">#REF!</definedName>
    <definedName name="녹지재">#REF!</definedName>
    <definedName name="논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농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높이300">[15]대로근거!#REF!</definedName>
    <definedName name="높이350">[15]대로근거!#REF!</definedName>
    <definedName name="눈주목">#REF!</definedName>
    <definedName name="눈주목H0.5">#REF!</definedName>
    <definedName name="눔">#REF!</definedName>
    <definedName name="뉵ㅎㅅㄳㅁ" hidden="1">{#N/A,#N/A,FALSE,"혼합골재"}</definedName>
    <definedName name="느릅나무10노무">#REF!</definedName>
    <definedName name="느릅나무10재료">#REF!</definedName>
    <definedName name="느릅나무5노무">#REF!</definedName>
    <definedName name="느릅나무5재료">#REF!</definedName>
    <definedName name="느릅나무8노무">#REF!</definedName>
    <definedName name="느릅나무8재료">#REF!</definedName>
    <definedName name="느티나무">#REF!</definedName>
    <definedName name="느티나무H4.0xR12">#REF!</definedName>
    <definedName name="느티나무H4.5xR20">#REF!</definedName>
    <definedName name="느티나무H4.5xR25">#REF!</definedName>
    <definedName name="능형망철거">#N/A</definedName>
    <definedName name="능형철망">#REF!</definedName>
    <definedName name="ㄷ" hidden="1">{#N/A,#N/A,TRUE,"토적및재료집계";#N/A,#N/A,TRUE,"토적및재료집계";#N/A,#N/A,TRUE,"단위량"}</definedName>
    <definedName name="ㄷ1">#REF!</definedName>
    <definedName name="ㄷ100x50x5x7.5t_단중">#REF!</definedName>
    <definedName name="ㄷ125x65x6x8t_단중">#REF!</definedName>
    <definedName name="ㄷ2">#REF!</definedName>
    <definedName name="ㄷ3">#REF!</definedName>
    <definedName name="ㄷ4">#REF!</definedName>
    <definedName name="ㄷ6ㅓ" hidden="1">{"'용역비'!$A$4:$C$8"}</definedName>
    <definedName name="ㄷ75x40x5x7t_단중">#REF!</definedName>
    <definedName name="ㄷㄱㄱㅈㅍㄷ" hidden="1">{#N/A,#N/A,FALSE,"골재소요량";#N/A,#N/A,FALSE,"골재소요량"}</definedName>
    <definedName name="ㄷㄱㄴㄴㅁ" hidden="1">{#N/A,#N/A,FALSE,"단가표지"}</definedName>
    <definedName name="ㄷㄱㄷㄱㄷㄱ" hidden="1">{"'용역비'!$A$4:$C$8"}</definedName>
    <definedName name="ㄷㄱㄷㅅㅅㅅ">#REF!</definedName>
    <definedName name="ㄷㄱ듀ㅜㅠㅗ">#REF!</definedName>
    <definedName name="ㄷㄱㅈㅍ" hidden="1">{#N/A,#N/A,FALSE,"표지목차"}</definedName>
    <definedName name="ㄷㄱㅍ" hidden="1">{#N/A,#N/A,FALSE,"포장1";#N/A,#N/A,FALSE,"포장1"}</definedName>
    <definedName name="ㄷㄱㅍㄷㄱ뮤" hidden="1">{#N/A,#N/A,FALSE,"2~8번"}</definedName>
    <definedName name="ㄷㄱㅍㅁㄷㄱ" hidden="1">{#N/A,#N/A,FALSE,"골재소요량";#N/A,#N/A,FALSE,"골재소요량"}</definedName>
    <definedName name="ㄷ교고ㅗㄹ호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ㄷㄴㅁㄱㅇ" hidden="1">{#N/A,#N/A,FALSE,"골재소요량";#N/A,#N/A,FALSE,"골재소요량"}</definedName>
    <definedName name="ㄷㄷ" hidden="1">{#N/A,#N/A,FALSE,"혼합골재"}</definedName>
    <definedName name="ㄷㄷㄱㄱ" hidden="1">{"'용역비'!$A$4:$C$8"}</definedName>
    <definedName name="ㄷㄷㄷ">'[64]ABUT수량-A1'!$T$25</definedName>
    <definedName name="ㄷㄷㄷㄷㄷㄷ" hidden="1">{#N/A,#N/A,FALSE,"운반시간"}</definedName>
    <definedName name="ㄷㄷㄷㄷㅅㅅㅅㅅ">#REF!</definedName>
    <definedName name="ㄷㄷㅈ">#REF!</definedName>
    <definedName name="ㄷㄷㅈㅊㅍㅌㅋ" hidden="1">{#N/A,#N/A,FALSE,"조골재"}</definedName>
    <definedName name="ㄷㄹㄹㅇ">#REF!</definedName>
    <definedName name="ㄷㄹㅇㄴ">#REF!</definedName>
    <definedName name="ㄷㄹㅇㄴㄹ">#REF!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ㅇㄴ">#REF!</definedName>
    <definedName name="ㄷㅇㄹ" hidden="1">{#N/A,#N/A,FALSE,"단가표지"}</definedName>
    <definedName name="ㄷㅇㄹㄴ">#REF!</definedName>
    <definedName name="ㄷㅈㄱㄱ" hidden="1">{#N/A,#N/A,FALSE,"조골재"}</definedName>
    <definedName name="ㄷㅈㄹㄹㄷㄹㅇㄴㅇㄴㄹ" hidden="1">{#N/A,#N/A,FALSE,"조골재"}</definedName>
    <definedName name="ㄷㅈㅈㄱㄷㄱㄷㅈ" hidden="1">{#N/A,#N/A,FALSE,"운반시간"}</definedName>
    <definedName name="ㄷㅈㅍㄱㄷㅈㄱ" hidden="1">{#N/A,#N/A,FALSE,"2~8번"}</definedName>
    <definedName name="ㄷㅍㅂ" hidden="1">{"'용역비'!$A$4:$C$8"}</definedName>
    <definedName name="ㄷ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ㄹㅇ" hidden="1">#REF!</definedName>
    <definedName name="다">#REF!</definedName>
    <definedName name="다.">#REF!</definedName>
    <definedName name="다2">#REF!</definedName>
    <definedName name="다3">#REF!</definedName>
    <definedName name="다4">#REF!</definedName>
    <definedName name="다5">#REF!</definedName>
    <definedName name="다6">#REF!</definedName>
    <definedName name="다이너마이트2">'[83]2.재료비'!#REF!</definedName>
    <definedName name="닥___트___공">#REF!</definedName>
    <definedName name="닥트공001">#REF!</definedName>
    <definedName name="닥트공002">#REF!</definedName>
    <definedName name="닥트공011">#REF!</definedName>
    <definedName name="닥트공012">#REF!</definedName>
    <definedName name="닥트공982">#REF!</definedName>
    <definedName name="닥트공991">#REF!</definedName>
    <definedName name="닥트공992">#REF!</definedName>
    <definedName name="단">'[106]자  재'!#REF!</definedName>
    <definedName name="단가">#REF!</definedName>
    <definedName name="단가_1">#REF!</definedName>
    <definedName name="단가다">#REF!</definedName>
    <definedName name="단가대상표">#REF!</definedName>
    <definedName name="단가대상표1">#REF!</definedName>
    <definedName name="단가비교">#REF!</definedName>
    <definedName name="단가비교표">#REF!,#REF!</definedName>
    <definedName name="단가산출">#REF!</definedName>
    <definedName name="단가임">#REF!</definedName>
    <definedName name="단가조건영역">#REF!</definedName>
    <definedName name="단가조건표">#REF!</definedName>
    <definedName name="단가조사자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표">#REF!</definedName>
    <definedName name="단가테이블">'[89]기계경비(시간당)'!$C$1:$F$58</definedName>
    <definedName name="단관M">[60]DATE!$H$24:$H$85</definedName>
    <definedName name="단빔플랜지">#REF!</definedName>
    <definedName name="단순인력">#REF!</definedName>
    <definedName name="단열재">[77]지급자재!#REF!</definedName>
    <definedName name="단위">#REF!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단위량">#N/A</definedName>
    <definedName name="단위수량1">#REF!</definedName>
    <definedName name="단위수량2">#REF!</definedName>
    <definedName name="단위중량">2.5</definedName>
    <definedName name="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당경">#REF!</definedName>
    <definedName name="당계">#REF!</definedName>
    <definedName name="당노">#REF!</definedName>
    <definedName name="당단">#REF!</definedName>
    <definedName name="당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당수">#REF!</definedName>
    <definedName name="당재">#REF!</definedName>
    <definedName name="당초">#N/A</definedName>
    <definedName name="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대가">#REF!,#REF!</definedName>
    <definedName name="대각교철근집계표">#REF!</definedName>
    <definedName name="대구">#REF!</definedName>
    <definedName name="대구경천공" localSheetId="0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대구경천공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기영역">#REF!</definedName>
    <definedName name="대기질">#REF!</definedName>
    <definedName name="대기질측정">#REF!</definedName>
    <definedName name="대기질측정지점수">#REF!</definedName>
    <definedName name="대나무">#REF!</definedName>
    <definedName name="대동터널" hidden="1">{"'PIARC'!$A$1:$L$23"}</definedName>
    <definedName name="대리석포장" hidden="1">{#N/A,#N/A,TRUE,"총괄"}</definedName>
    <definedName name="대림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대상설정">#REF!</definedName>
    <definedName name="대상표">#REF!</definedName>
    <definedName name="대송교">#REF!</definedName>
    <definedName name="대안설정">'[80]직접인건비호표(항목60%)'!#REF!</definedName>
    <definedName name="대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대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대형브레이커0.2">[25]기계가격!#REF!</definedName>
    <definedName name="대형브레이커0.4">[25]기계가격!#REF!</definedName>
    <definedName name="대형브레이커0.7">[25]기계가격!#REF!</definedName>
    <definedName name="댈타5">#REF!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하기">[60]DATE!$J$24:$J$85</definedName>
    <definedName name="덕_트_공">#REF!</definedName>
    <definedName name="덕진">#REF!</definedName>
    <definedName name="덤프15경">#REF!</definedName>
    <definedName name="덤프15노무">#REF!</definedName>
    <definedName name="덤프15재료">#REF!</definedName>
    <definedName name="덤프2.5경">#REF!</definedName>
    <definedName name="덤프2.5노무">#REF!</definedName>
    <definedName name="덤프2.5재료">#REF!</definedName>
    <definedName name="덤프트럭10.5">[25]기계가격!#REF!</definedName>
    <definedName name="덤프트럭15">[25]기계가격!#REF!</definedName>
    <definedName name="데_리_네_이_터_개_소_별_명_세">[46]수량산출!#REF!</definedName>
    <definedName name="뎡유">#REF!</definedName>
    <definedName name="도">#REF!</definedName>
    <definedName name="도___배___공">#REF!</definedName>
    <definedName name="도___장___공">#REF!</definedName>
    <definedName name="도___편___수">#REF!</definedName>
    <definedName name="도_수_로_수_량_집_계">[46]수량산출!#REF!</definedName>
    <definedName name="도_장_공">#REF!</definedName>
    <definedName name="도근점">#REF!</definedName>
    <definedName name="도급공사">#REF!</definedName>
    <definedName name="도급공사비">#REF!</definedName>
    <definedName name="도급단가">#REF!</definedName>
    <definedName name="도급액">#REF!</definedName>
    <definedName name="도급예산내역서총괄표공구손료">[88]도급예산내역서총괄표!$G$21</definedName>
    <definedName name="도급예산내역서총괄표공비">[88]도급예산내역서총괄표!$H$21</definedName>
    <definedName name="도급예산내역서총괄표재료비">[88]도급예산내역서총괄표!$F$21</definedName>
    <definedName name="도급예산액">#REF!</definedName>
    <definedName name="도급예상액">#REF!</definedName>
    <definedName name="도급예정액">#REF!</definedName>
    <definedName name="도로연장">#REF!</definedName>
    <definedName name="도로작업연장">#REF!</definedName>
    <definedName name="도로정위치연장">#REF!</definedName>
    <definedName name="도로지형계수">#REF!</definedName>
    <definedName name="도면가격">#REF!</definedName>
    <definedName name="도면가격2">#REF!</definedName>
    <definedName name="도면수">#REF!</definedName>
    <definedName name="도면편집작업량">#REF!</definedName>
    <definedName name="도면편집지형계수">#REF!</definedName>
    <definedName name="도면편집지형증감계수">#REF!</definedName>
    <definedName name="도면편집축척별시간당작업량">#REF!</definedName>
    <definedName name="도배공">#REF!</definedName>
    <definedName name="도배공001">#REF!</definedName>
    <definedName name="도배공002">#REF!</definedName>
    <definedName name="도배공011">#REF!</definedName>
    <definedName name="도배공012">#REF!</definedName>
    <definedName name="도배공982">#REF!</definedName>
    <definedName name="도배공991">#REF!</definedName>
    <definedName name="도배공992">#REF!</definedName>
    <definedName name="도배지">#REF!</definedName>
    <definedName name="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서">#REF!</definedName>
    <definedName name="도서인쇄비">[107]익산!$29:$29</definedName>
    <definedName name="도시3급">#REF!</definedName>
    <definedName name="도시개발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도시작업계수">#REF!</definedName>
    <definedName name="도시적용1">#REF!</definedName>
    <definedName name="도시적용2">#REF!</definedName>
    <definedName name="도시적용3">#REF!</definedName>
    <definedName name="도시적용4">#REF!</definedName>
    <definedName name="도시적용5">#REF!</definedName>
    <definedName name="도엽당단가">'[108]1000 DB구축 부표'!$C$7</definedName>
    <definedName name="도장">#REF!</definedName>
    <definedName name="도장공001">#REF!</definedName>
    <definedName name="도장공002">#REF!</definedName>
    <definedName name="도장공011">#REF!</definedName>
    <definedName name="도장공012">#REF!</definedName>
    <definedName name="도장공982">#REF!</definedName>
    <definedName name="도장공991">#REF!</definedName>
    <definedName name="도장공992">#REF!</definedName>
    <definedName name="도편수001">#REF!</definedName>
    <definedName name="도편수002">#REF!</definedName>
    <definedName name="도편수011">#REF!</definedName>
    <definedName name="도편수012">#REF!</definedName>
    <definedName name="도편수982">#REF!</definedName>
    <definedName name="도편수991">#REF!</definedName>
    <definedName name="도편수992">#REF!</definedName>
    <definedName name="도화고급">#REF!</definedName>
    <definedName name="도화기상각">[42]심사계산!$I$90</definedName>
    <definedName name="도화기정비">[42]심사계산!$I$93</definedName>
    <definedName name="도화중급">#REF!</definedName>
    <definedName name="도화증감계수">#REF!</definedName>
    <definedName name="도화지형증감계수">#REF!</definedName>
    <definedName name="도화초급">#REF!</definedName>
    <definedName name="도화축척별작업량">#REF!</definedName>
    <definedName name="독립형E">#REF!</definedName>
    <definedName name="독수리" hidden="1">#REF!</definedName>
    <definedName name="돌">#REF!</definedName>
    <definedName name="돌_망_태_개_소_별_명_세">[46]수량산출!#REF!</definedName>
    <definedName name="돌_망_태_수_량_집_계">[46]수량산출!#REF!</definedName>
    <definedName name="돌단풍">#REF!</definedName>
    <definedName name="돌붙임_개소별명세">[46]수량산출!#REF!</definedName>
    <definedName name="돌붙임_수량집계">[46]수량산출!#REF!</definedName>
    <definedName name="돌붙임재료집계">#REF!</definedName>
    <definedName name="돌아가_교통">[93]!돌아가_교통</definedName>
    <definedName name="돌아가기">[93]!돌아가기</definedName>
    <definedName name="동_발_공__터_널">#REF!</definedName>
    <definedName name="동광건설" hidden="1">{#N/A,#N/A,FALSE,"골재소요량";#N/A,#N/A,FALSE,"골재소요량"}</definedName>
    <definedName name="동남" hidden="1">{#N/A,#N/A,FALSE,"표지"}</definedName>
    <definedName name="동두천">#REF!</definedName>
    <definedName name="동바리공">#REF!</definedName>
    <definedName name="동발공_터널">#REF!</definedName>
    <definedName name="동발공_터널001">#REF!</definedName>
    <definedName name="동발공_터널002">#REF!</definedName>
    <definedName name="동발공_터널011">#REF!</definedName>
    <definedName name="동발공_터널012">#REF!</definedName>
    <definedName name="동발공_터널982">#REF!</definedName>
    <definedName name="동발공_터널991">#REF!</definedName>
    <definedName name="동발공_터널992">#REF!</definedName>
    <definedName name="동백나무2노무">#REF!</definedName>
    <definedName name="동백나무2재료">#REF!</definedName>
    <definedName name="동백나무4노무">#REF!</definedName>
    <definedName name="동백나무4재료">#REF!</definedName>
    <definedName name="동백나무6노무">#REF!</definedName>
    <definedName name="동백나무6재료">#REF!</definedName>
    <definedName name="동백나무8노무">#REF!</definedName>
    <definedName name="동백나무8재료">#REF!</definedName>
    <definedName name="동백나무H2.0">#REF!</definedName>
    <definedName name="동별내역">#REF!</definedName>
    <definedName name="동별설계">#REF!</definedName>
    <definedName name="동부한강">[76]!동부한강</definedName>
    <definedName name="동시" hidden="1">{#N/A,#N/A,FALSE,"전력간선"}</definedName>
    <definedName name="동식물">'[80]직접인건비호표(항목60%)'!#REF!</definedName>
    <definedName name="동식물상">#REF!</definedName>
    <definedName name="동식물수">'[80]직접인건비호표(항목60%)'!#REF!</definedName>
    <definedName name="동원">#REF!</definedName>
    <definedName name="동원1">#REF!</definedName>
    <definedName name="동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동호">#REF!</definedName>
    <definedName name="돼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되메우기">#REF!</definedName>
    <definedName name="되메우기경">#REF!</definedName>
    <definedName name="되메우기노">#REF!</definedName>
    <definedName name="되메우기재">#REF!</definedName>
    <definedName name="되메인경">#REF!</definedName>
    <definedName name="되메인노">#REF!</definedName>
    <definedName name="되메인재">#REF!</definedName>
    <definedName name="됴ㅠ굑ㅇ" hidden="1">{#N/A,#N/A,FALSE,"운반시간"}</definedName>
    <definedName name="두겁노">#REF!</definedName>
    <definedName name="두겁재">#REF!</definedName>
    <definedName name="두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두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뒷채움">#REF!</definedName>
    <definedName name="드_잡_이__공">#REF!</definedName>
    <definedName name="드라이브파이프">[84]기초단가!$B$29</definedName>
    <definedName name="드라이브파이프슈">[84]기초단가!$B$28</definedName>
    <definedName name="드라이브파이프헤드">[84]기초단가!$B$27</definedName>
    <definedName name="드잡이공001">#REF!</definedName>
    <definedName name="드잡이공002">#REF!</definedName>
    <definedName name="드잡이공011">#REF!</definedName>
    <definedName name="드잡이공012">#REF!</definedName>
    <definedName name="드잡이공982">#REF!</definedName>
    <definedName name="드잡이공991">#REF!</definedName>
    <definedName name="드잡이공992">#REF!</definedName>
    <definedName name="등가거리">[109]!Macro12</definedName>
    <definedName name="등가도움">[93]!등가도움</definedName>
    <definedName name="등보율">[13]산정표!#REF!</definedName>
    <definedName name="디자">[110]설계기준!#REF!</definedName>
    <definedName name="때죽나무H3.0">#REF!</definedName>
    <definedName name="뚱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뚱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띤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" hidden="1">{"'용역비'!$A$4:$C$8"}</definedName>
    <definedName name="ㄹ1">#REF!</definedName>
    <definedName name="ㄹ2">#REF!</definedName>
    <definedName name="ㄹ3">#REF!</definedName>
    <definedName name="ㄹ4">#REF!</definedName>
    <definedName name="ㄹ62">#REF!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.ㅣㅣ" hidden="1">{#N/A,#N/A,FALSE,"이정표"}</definedName>
    <definedName name="ㄹㄹㄹㄹ" hidden="1">{"'급수관로수리계산서'!$A$1:$V$45"}</definedName>
    <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ㅈㄹ" hidden="1">{#N/A,#N/A,FALSE,"혼합골재"}</definedName>
    <definedName name="ㄹㄹ로" hidden="1">{#N/A,#N/A,FALSE,"골재소요량";#N/A,#N/A,FALSE,"골재소요량"}</definedName>
    <definedName name="ㄹㄹㅇ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로ㅓㅗㅓㅗ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ㄹㅇ" hidden="1">{#N/A,#N/A,TRUE,"총괄"}</definedName>
    <definedName name="ㄹㅇ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ㄹㄷㅈㅍ" hidden="1">{#N/A,#N/A,FALSE,"혼합골재"}</definedName>
    <definedName name="ㄹㅇㄹㅇ" hidden="1">#REF!</definedName>
    <definedName name="ㄹㅇㅎㅇㅀ" hidden="1">{#N/A,#N/A,FALSE,"부대2"}</definedName>
    <definedName name="ㄹ아러아">[76]!ᄅ아러아</definedName>
    <definedName name="ㄹ호" hidden="1">#REF!</definedName>
    <definedName name="라">#REF!</definedName>
    <definedName name="라2">#REF!</definedName>
    <definedName name="라3">#REF!</definedName>
    <definedName name="라4">#REF!</definedName>
    <definedName name="라5">#REF!</definedName>
    <definedName name="라6">#REF!</definedName>
    <definedName name="라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랑">#REF!</definedName>
    <definedName name="램머Q간재">[89]램머!$D$20</definedName>
    <definedName name="램머Q간재10">[89]램머!$F$20</definedName>
    <definedName name="램머Q간재야간">[89]램머!$J$20</definedName>
    <definedName name="램머Q노무">[89]램머!$D$21</definedName>
    <definedName name="램머Q노무10">[89]램머!$F$21</definedName>
    <definedName name="램머Q노무야간">[89]램머!$J$21</definedName>
    <definedName name="램머Q손료">[89]램머!$D$22</definedName>
    <definedName name="램머Q손료10">[89]램머!$F$22</definedName>
    <definedName name="램머Q손료야간">[89]램머!$J$22</definedName>
    <definedName name="램머간재">'[89]기계경비(시간당)'!$H$170</definedName>
    <definedName name="램머경">#REF!</definedName>
    <definedName name="램머노무">'[89]기계경비(시간당)'!$H$166</definedName>
    <definedName name="램머노무야간">'[89]기계경비(시간당)'!$H$167</definedName>
    <definedName name="램머손료">'[89]기계경비(시간당)'!$H$165</definedName>
    <definedName name="램머재료">#REF!</definedName>
    <definedName name="램프">[111]단가조사!#REF!</definedName>
    <definedName name="레_무근">[79]수량산출!$R$5</definedName>
    <definedName name="레_무근1">[79]수량산출!$R$9</definedName>
    <definedName name="레_철근">[79]수량산출!#REF!</definedName>
    <definedName name="레180">#REF!</definedName>
    <definedName name="레210">#REF!</definedName>
    <definedName name="레미콘">[77]지급자재!#REF!</definedName>
    <definedName name="레미콘무노">#REF!</definedName>
    <definedName name="레미콘무재">#REF!</definedName>
    <definedName name="레미콘소노">#REF!</definedName>
    <definedName name="레미콘소재">#REF!</definedName>
    <definedName name="레미콘수운반DT">#N/A</definedName>
    <definedName name="레미콘자재">'[106]자  재'!#REF!</definedName>
    <definedName name="레미콘철">#REF!</definedName>
    <definedName name="레미콘철노">#REF!</definedName>
    <definedName name="레미콘철재">#REF!</definedName>
    <definedName name="레이어별작업비율">#REF!</definedName>
    <definedName name="렌즈">#REF!</definedName>
    <definedName name="련수">#REF!</definedName>
    <definedName name="로고">#REF!</definedName>
    <definedName name="로더타이어1.34">[25]기계가격!#REF!</definedName>
    <definedName name="로더타이어1.72">[25]기계가격!#REF!</definedName>
    <definedName name="로ㅓ허ㅗ하" hidden="1">{"'자리배치도'!$AG$1:$CI$28"}</definedName>
    <definedName name="롤" hidden="1">"C:\My Documents\MyHTML.htm"</definedName>
    <definedName name="롤러유효다짐폭다짐속도">#REF!</definedName>
    <definedName name="롯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료" hidden="1">{"'용역비'!$A$4:$C$8"}</definedName>
    <definedName name="료ㅜㅇ교" hidden="1">{#N/A,#N/A,FALSE,"표지목차"}</definedName>
    <definedName name="룻우ㅕㄴ" hidden="1">{#N/A,#N/A,FALSE,"골재소요량";#N/A,#N/A,FALSE,"골재소요량"}</definedName>
    <definedName name="률류" hidden="1">{#N/A,#N/A,FALSE,"혼합골재"}</definedName>
    <definedName name="리벳공">#REF!</definedName>
    <definedName name="리프트경비">[112]기중!$F$9</definedName>
    <definedName name="리프트노무">[112]기중!$F$13</definedName>
    <definedName name="리프트재료">[112]기중!$F$19</definedName>
    <definedName name="ㄻㄹㄷ" hidden="1">{#N/A,#N/A,FALSE,"배수1"}</definedName>
    <definedName name="ㅀ" hidden="1">{#N/A,#N/A,TRUE,"토적및재료집계";#N/A,#N/A,TRUE,"토적및재료집계";#N/A,#N/A,TRUE,"단위량"}</definedName>
    <definedName name="ㅀㄶrdhs" hidden="1">{#N/A,#N/A,FALSE,"이정표"}</definedName>
    <definedName name="ㅀㅁ" hidden="1">{#N/A,#N/A,FALSE,"조골재"}</definedName>
    <definedName name="ㅀㅎㅊㅌ">#REF!</definedName>
    <definedName name="ㅁ" hidden="1">{#N/A,#N/A,FALSE,"단가표지"}</definedName>
    <definedName name="ㅁ1">#REF!</definedName>
    <definedName name="ㅁ1144">#REF!</definedName>
    <definedName name="ㅁ1382">#REF!</definedName>
    <definedName name="ㅁ1510.">#REF!</definedName>
    <definedName name="ㅁ2">#REF!</definedName>
    <definedName name="ㅁ2000">#REF!</definedName>
    <definedName name="ㅁ2500">#REF!</definedName>
    <definedName name="ㅁ331">#REF!</definedName>
    <definedName name="ㅁ38">#REF!</definedName>
    <definedName name="ㅁ384K5">#REF!</definedName>
    <definedName name="ㅁ393">[113]Sheet3!#REF!</definedName>
    <definedName name="ㅁ40">#REF!</definedName>
    <definedName name="ㅁ500">[114]Baby일위대가!#REF!</definedName>
    <definedName name="ㅁ54">#REF!</definedName>
    <definedName name="ㅁ545">#REF!</definedName>
    <definedName name="ㅁ636">#REF!</definedName>
    <definedName name="ㅁ6696">[113]도급내역서!#REF!</definedName>
    <definedName name="ㅁ92">#REF!</definedName>
    <definedName name="ㅁ986">#REF!</definedName>
    <definedName name="ㅁㄱ31">#REF!</definedName>
    <definedName name="ㅁㄴㄴ" hidden="1">{#N/A,#N/A,FALSE,"골재소요량";#N/A,#N/A,FALSE,"골재소요량"}</definedName>
    <definedName name="ㅁㄴㅇ" hidden="1">{#N/A,#N/A,FALSE,"배수1"}</definedName>
    <definedName name="ㅁㄴㅇ류" hidden="1">#REF!</definedName>
    <definedName name="ㅁㄴㅇㅁ" hidden="1">{"'용역비'!$A$4:$C$8"}</definedName>
    <definedName name="ㅁㄴㅇㅁㄴㅇ" hidden="1">#REF!</definedName>
    <definedName name="ㅁㄷㄱㅍㄱㅈㅁ" hidden="1">{#N/A,#N/A,FALSE,"골재소요량";#N/A,#N/A,FALSE,"골재소요량"}</definedName>
    <definedName name="ㅁㄷㅎㅁㅎㅁ" hidden="1">{#N/A,#N/A,FALSE,"조골재"}</definedName>
    <definedName name="ㅁㄹ" hidden="1">{#N/A,#N/A,TRUE,"총괄"}</definedName>
    <definedName name="ㅁㄹㅇㄹ" hidden="1">{#N/A,#N/A,FALSE,"배수1"}</definedName>
    <definedName name="ㅁㅁ" hidden="1">{#N/A,#N/A,FALSE,"2~8번"}</definedName>
    <definedName name="ㅁㅁ158">#REF!</definedName>
    <definedName name="ㅁㅁ185">[16]Sheet2!$R$14</definedName>
    <definedName name="ㅁㅁㅁ" hidden="1">#REF!</definedName>
    <definedName name="ㅁㅁㅁㅁ" hidden="1">{#N/A,#N/A,FALSE,"표지목차"}</definedName>
    <definedName name="ㅁㅁㅁㅁㅁ" hidden="1">{"'용역비'!$A$4:$C$8"}</definedName>
    <definedName name="ㅁㅁㅁㅁㅁㅁ" hidden="1">{#N/A,#N/A,FALSE,"혼합골재"}</definedName>
    <definedName name="ㅁㅁㅁㅂ" hidden="1">{"'용역비'!$A$4:$C$8"}</definedName>
    <definedName name="ㅁㅂㅁㅂ">#REF!</definedName>
    <definedName name="ㅁㅅㅅㅁㄱ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ㅇㄹ">'[115]2.재료비'!#REF!</definedName>
    <definedName name="ㅁㅇㅁㄴㅇ" hidden="1">{"'용역비'!$A$4:$C$8"}</definedName>
    <definedName name="마">#REF!</definedName>
    <definedName name="마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마감선">#REF!</definedName>
    <definedName name="마케담경">#REF!</definedName>
    <definedName name="마케담노무">#REF!</definedName>
    <definedName name="마케담재료">#REF!</definedName>
    <definedName name="만득이" hidden="1">{#N/A,#N/A,FALSE,"2~8번"}</definedName>
    <definedName name="말뚝">'[83]2.재료비'!#REF!</definedName>
    <definedName name="매당가격">#REF!</definedName>
    <definedName name="매입개방">[45]DATA!$E$6:$F$15</definedName>
    <definedName name="매입형C1">#REF!</definedName>
    <definedName name="매입형C2">#REF!</definedName>
    <definedName name="매입형C3">#REF!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크로1">#REF!</definedName>
    <definedName name="매크로11">[116]!매크로11</definedName>
    <definedName name="매크로4">[116]!매크로4</definedName>
    <definedName name="매크로6">#REF!</definedName>
    <definedName name="매화4노무">#REF!</definedName>
    <definedName name="매화4재료">#REF!</definedName>
    <definedName name="매화6노무">#REF!</definedName>
    <definedName name="매화6재료">#REF!</definedName>
    <definedName name="매화8노무">#REF!</definedName>
    <definedName name="매화8재료">#REF!</definedName>
    <definedName name="맥문동">#REF!</definedName>
    <definedName name="맨_두겅">[79]수량산출!$R$37</definedName>
    <definedName name="맨홀집계">#REF!</definedName>
    <definedName name="맨홀철근집계">#REF!</definedName>
    <definedName name="맨홀펌프장">#REF!</definedName>
    <definedName name="맨홀펌프장_배관">#REF!</definedName>
    <definedName name="맷수">#REF!</definedName>
    <definedName name="맹마">#REF!</definedName>
    <definedName name="머릿말">#N/A</definedName>
    <definedName name="머캐덤롤러10">[25]기계가격!#REF!</definedName>
    <definedName name="멋쟁이" hidden="1">{#N/A,#N/A,FALSE,"2~8번"}</definedName>
    <definedName name="메1">#REF!</definedName>
    <definedName name="메2">#REF!</definedName>
    <definedName name="메타10노무">#REF!</definedName>
    <definedName name="메타10재료">#REF!</definedName>
    <definedName name="메타5노무">#REF!</definedName>
    <definedName name="메타5재료">#REF!</definedName>
    <definedName name="메타6노무">#REF!</definedName>
    <definedName name="메타6재료">#REF!</definedName>
    <definedName name="메타8노무">#REF!</definedName>
    <definedName name="메타8재료">#REF!</definedName>
    <definedName name="메탈크라운">[84]기초단가!$B$26</definedName>
    <definedName name="멘트">#REF!</definedName>
    <definedName name="면적">#REF!</definedName>
    <definedName name="명_성">#REF!</definedName>
    <definedName name="명성">#REF!</definedName>
    <definedName name="명세">[117]수량산출!#REF!</definedName>
    <definedName name="명수">#REF!</definedName>
    <definedName name="명칭">#REF!</definedName>
    <definedName name="모21">#REF!</definedName>
    <definedName name="모감주나무H3.0xR10">#REF!</definedName>
    <definedName name="모과나무">#REF!</definedName>
    <definedName name="모과나무H2.5">#REF!</definedName>
    <definedName name="모과나무H3.5">#REF!</definedName>
    <definedName name="모나리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노륨">#REF!</definedName>
    <definedName name="모니터">#REF!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래">[77]지급자재!#REF!</definedName>
    <definedName name="모래1">#REF!</definedName>
    <definedName name="모래300">[15]대로근거!#REF!</definedName>
    <definedName name="모래350">[15]대로근거!#REF!</definedName>
    <definedName name="모래기초">#REF!</definedName>
    <definedName name="모래기초_깊이">#REF!</definedName>
    <definedName name="모래기초폭__상부">#REF!</definedName>
    <definedName name="모래노">#REF!</definedName>
    <definedName name="모래두께__관상부">#REF!</definedName>
    <definedName name="모래두께__관하부">#REF!</definedName>
    <definedName name="모래막이노">#REF!</definedName>
    <definedName name="모래막이재">#REF!</definedName>
    <definedName name="모래사장노">#REF!</definedName>
    <definedName name="모래사장재">#REF!</definedName>
    <definedName name="모래운반">#N/A</definedName>
    <definedName name="모래재">#REF!</definedName>
    <definedName name="모래층">#REF!</definedName>
    <definedName name="모래층산출근거" localSheetId="0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모래층산출근거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모래필터층경비">#REF!</definedName>
    <definedName name="모래필터층노무비">#REF!</definedName>
    <definedName name="모래필터층재료비">#REF!</definedName>
    <definedName name="모빌유">[84]기초단가!$B$33</definedName>
    <definedName name="모자이크">#REF!</definedName>
    <definedName name="모터경">#REF!</definedName>
    <definedName name="모터그레이더3.6사리">[25]기계가격!#REF!</definedName>
    <definedName name="모터그레이더3.6일반용">[25]기계가격!#REF!</definedName>
    <definedName name="모터노무비">#REF!</definedName>
    <definedName name="모터재료">#REF!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________도">#REF!</definedName>
    <definedName name="목____도">#REF!</definedName>
    <definedName name="목__조_각_공">#REF!</definedName>
    <definedName name="목공">#REF!</definedName>
    <definedName name="목도001">#REF!</definedName>
    <definedName name="목도002">#REF!</definedName>
    <definedName name="목도011">#REF!</definedName>
    <definedName name="목도012">#REF!</definedName>
    <definedName name="목도982">#REF!</definedName>
    <definedName name="목도991">#REF!</definedName>
    <definedName name="목도992">#REF!</definedName>
    <definedName name="목도공">#REF!</definedName>
    <definedName name="목록">#REF!</definedName>
    <definedName name="목록대상표">#REF!</definedName>
    <definedName name="목백합">#REF!</definedName>
    <definedName name="목재">#REF!</definedName>
    <definedName name="목재가공">#REF!</definedName>
    <definedName name="목조각공001">#REF!</definedName>
    <definedName name="목조각공002">#REF!</definedName>
    <definedName name="목조각공011">#REF!</definedName>
    <definedName name="목조각공012">#REF!</definedName>
    <definedName name="목조각공982">#REF!</definedName>
    <definedName name="목조각공991">#REF!</definedName>
    <definedName name="목조각공992">#REF!</definedName>
    <definedName name="목차2">#REF!</definedName>
    <definedName name="목차표">#REF!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표실행">[0]!몰탈노</definedName>
    <definedName name="목표원가율품의서">[0]!무기질재</definedName>
    <definedName name="몰탈노">#REF!</definedName>
    <definedName name="몰탈재">#REF!</definedName>
    <definedName name="무궁화">#REF!</definedName>
    <definedName name="무근콘깨기30미만">#REF!</definedName>
    <definedName name="무기질노">#REF!</definedName>
    <definedName name="무기질재">#REF!</definedName>
    <definedName name="무선안테나공">#REF!</definedName>
    <definedName name="무선안테나공001">#REF!</definedName>
    <definedName name="무선안테나공002">#REF!</definedName>
    <definedName name="무선안테나공011">#REF!</definedName>
    <definedName name="무선안테나공012">#REF!</definedName>
    <definedName name="무선안테나공982">#REF!</definedName>
    <definedName name="무선안테나공991">#REF!</definedName>
    <definedName name="무선안테나공992">#REF!</definedName>
    <definedName name="무수축몰탈">#REF!</definedName>
    <definedName name="무수축콘크리트">#REF!</definedName>
    <definedName name="문양스치">#REF!</definedName>
    <definedName name="문화재">'[80]직접인건비호표(항목60%)'!#REF!</definedName>
    <definedName name="물가">#REF!</definedName>
    <definedName name="물가2">#REF!</definedName>
    <definedName name="물가변동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자료">#REF!</definedName>
    <definedName name="물가정보">#REF!</definedName>
    <definedName name="물가지수">#REF!</definedName>
    <definedName name="물경">#REF!</definedName>
    <definedName name="물노무">#REF!</definedName>
    <definedName name="물량범위">#REF!</definedName>
    <definedName name="물막이턱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물재료">#REF!</definedName>
    <definedName name="물푸기">#REF!</definedName>
    <definedName name="뭔가?">#REF!</definedName>
    <definedName name="뮤">#REF!</definedName>
    <definedName name="뮤2">#REF!</definedName>
    <definedName name="뮹ㅊ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미___장___공">#REF!</definedName>
    <definedName name="미_장_공">#REF!</definedName>
    <definedName name="미끄럼방지시설2">BlankMacro1</definedName>
    <definedName name="미리보기">#N/A</definedName>
    <definedName name="미모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미송원목">#REF!</definedName>
    <definedName name="미술">#REF!</definedName>
    <definedName name="미장">#REF!</definedName>
    <definedName name="미장공">#REF!</definedName>
    <definedName name="미장공001">#REF!</definedName>
    <definedName name="미장공002">#REF!</definedName>
    <definedName name="미장공011">#REF!</definedName>
    <definedName name="미장공012">#REF!</definedName>
    <definedName name="미장공982">#REF!</definedName>
    <definedName name="미장공991">#REF!</definedName>
    <definedName name="미장공992">#REF!</definedName>
    <definedName name="미장자재">[77]지급자재!#REF!</definedName>
    <definedName name="미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민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민수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{#N/A,#N/A,TRUE,"토적및재료집계";#N/A,#N/A,TRUE,"토적및재료집계";#N/A,#N/A,TRUE,"단위량"}</definedName>
    <definedName name="ㅂ300">#REF!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ㅇ" hidden="1">{#N/A,#N/A,FALSE,"표지목차"}</definedName>
    <definedName name="ㅂ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ㅁㅋ" hidden="1">{"'용역비'!$A$4:$C$8"}</definedName>
    <definedName name="ㅂㅂ" localSheetId="0" hidden="1">{#N/A,#N/A,FALSE,"표지"}</definedName>
    <definedName name="ㅂㅂ" hidden="1">{#N/A,#N/A,FALSE,"표지"}</definedName>
    <definedName name="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ㅂ" hidden="1">{"'용역비'!$A$4:$C$8"}</definedName>
    <definedName name="ㅂㅂㅂㅂㅂㅂㅂㅂㅂ" hidden="1">{#N/A,#N/A,FALSE,"표지목차"}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0" hidden="1">{#N/A,#N/A,TRUE,"1";#N/A,#N/A,TRUE,"2";#N/A,#N/A,TRUE,"3";#N/A,#N/A,TRUE,"4";#N/A,#N/A,TRUE,"5";#N/A,#N/A,TRUE,"6";#N/A,#N/A,TRUE,"7"}</definedName>
    <definedName name="ㅂㅈ" hidden="1">{#N/A,#N/A,TRUE,"1";#N/A,#N/A,TRUE,"2";#N/A,#N/A,TRUE,"3";#N/A,#N/A,TRUE,"4";#N/A,#N/A,TRUE,"5";#N/A,#N/A,TRUE,"6";#N/A,#N/A,TRUE,"7"}</definedName>
    <definedName name="ㅂㅈㅂㅈㅂㅈ">#REF!</definedName>
    <definedName name="ㅂㅈㅈ" hidden="1">{#N/A,#N/A,FALSE,"운반시간"}</definedName>
    <definedName name="ㅂㅋ" hidden="1">{"'용역비'!$A$4:$C$8"}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바">#REF!</definedName>
    <definedName name="바이오">#REF!</definedName>
    <definedName name="박광민">#REF!</definedName>
    <definedName name="박민민">#REF!</definedName>
    <definedName name="박상운">#REF!</definedName>
    <definedName name="박인수내역서">[76]!박인수내역서</definedName>
    <definedName name="박태기">#REF!</definedName>
    <definedName name="박피">#REF!</definedName>
    <definedName name="반여수량">#REF!</definedName>
    <definedName name="반중력산근">#REF!</definedName>
    <definedName name="반중력수량">#REF!</definedName>
    <definedName name="반중력식옹벽_개소별명세">[46]수량산출!#REF!</definedName>
    <definedName name="반중력식옹벽_수량집계">[46]수량산출!#REF!</definedName>
    <definedName name="반중력옹벽">#REF!</definedName>
    <definedName name="받침철물">#REF!</definedName>
    <definedName name="발전기25">#REF!</definedName>
    <definedName name="발전기경비">#REF!</definedName>
    <definedName name="발전기노무비">#REF!</definedName>
    <definedName name="발전기재료비">#REF!</definedName>
    <definedName name="발주계획" hidden="1">{"'자리배치도'!$AG$1:$CI$28"}</definedName>
    <definedName name="발주처">#REF!</definedName>
    <definedName name="밤나무10노무">#REF!</definedName>
    <definedName name="밤나무10재료">#REF!</definedName>
    <definedName name="밤나무6노무">#REF!</definedName>
    <definedName name="밤나무6재료">#REF!</definedName>
    <definedName name="밤나무8노무">#REF!</definedName>
    <definedName name="밤나무8재료">#REF!</definedName>
    <definedName name="밧데리">#REF!</definedName>
    <definedName name="방___수___공">#REF!</definedName>
    <definedName name="방_모">[92]수량산출!$R$164</definedName>
    <definedName name="방송">#REF!</definedName>
    <definedName name="방송설비">#REF!</definedName>
    <definedName name="방수공">#REF!</definedName>
    <definedName name="방수공001">#REF!</definedName>
    <definedName name="방수공002">#REF!</definedName>
    <definedName name="방수공011">#REF!</definedName>
    <definedName name="방수공012">#REF!</definedName>
    <definedName name="방수공982">#REF!</definedName>
    <definedName name="방수공991">#REF!</definedName>
    <definedName name="방수공992">#REF!</definedName>
    <definedName name="방음벽" hidden="1">#REF!</definedName>
    <definedName name="방호벽">#REF!</definedName>
    <definedName name="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배___관___공">#REF!</definedName>
    <definedName name="배_관_공">#REF!</definedName>
    <definedName name="배_전__전_공">#REF!</definedName>
    <definedName name="배관공">#REF!</definedName>
    <definedName name="배관공001">#REF!</definedName>
    <definedName name="배관공002">#REF!</definedName>
    <definedName name="배관공011">#REF!</definedName>
    <definedName name="배관공012">#REF!</definedName>
    <definedName name="배관공982">#REF!</definedName>
    <definedName name="배관공991">#REF!</definedName>
    <definedName name="배관공992">#REF!</definedName>
    <definedName name="배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배구관">[118]종배수관!$D$21</definedName>
    <definedName name="배롱나무">#REF!</definedName>
    <definedName name="배롱나무H2.5xR7">#REF!</definedName>
    <definedName name="배롱나무H3.5xR20">#REF!</definedName>
    <definedName name="배면방수">#REF!</definedName>
    <definedName name="배선전공">#REF!</definedName>
    <definedName name="배선활선전공">#REF!</definedName>
    <definedName name="배수공자재집계">#REF!</definedName>
    <definedName name="배수공자재집계표">#REF!</definedName>
    <definedName name="배수공집계표">[46]수량산출!#REF!</definedName>
    <definedName name="배수공집계표제목">[46]수량산출!#REF!</definedName>
    <definedName name="배수관날개벽집계">#REF!</definedName>
    <definedName name="배수관이음관일위2">#REF!</definedName>
    <definedName name="배수관일위2">#REF!</definedName>
    <definedName name="배수관제작직관">#REF!</definedName>
    <definedName name="배수구">#REF!</definedName>
    <definedName name="배수구조물공총재">#REF!</definedName>
    <definedName name="배수구조물위치조서">#REF!</definedName>
    <definedName name="배수구조물토공">#REF!</definedName>
    <definedName name="배전">#REF!</definedName>
    <definedName name="배전전공">#REF!</definedName>
    <definedName name="배전전공001">#REF!</definedName>
    <definedName name="배전전공002">#REF!</definedName>
    <definedName name="배전전공011">#REF!</definedName>
    <definedName name="배전전공012">#REF!</definedName>
    <definedName name="배전전공982">#REF!</definedName>
    <definedName name="배전전공991">#REF!</definedName>
    <definedName name="배전전공992">#REF!</definedName>
    <definedName name="배전활선전공">#REF!</definedName>
    <definedName name="배전활선전공001">#REF!</definedName>
    <definedName name="배전활선전공002">#REF!</definedName>
    <definedName name="배전활선전공011">#REF!</definedName>
    <definedName name="배전활선전공012">#REF!</definedName>
    <definedName name="배전활선전공982">#REF!</definedName>
    <definedName name="배전활선전공991">#REF!</definedName>
    <definedName name="배전활선전공992">#REF!</definedName>
    <definedName name="배토판19ton">"Picture 11"</definedName>
    <definedName name="배토판32ton">"Picture 10"</definedName>
    <definedName name="백02간재">'[89]기계경비(시간당)'!$H$161</definedName>
    <definedName name="백02간재티스제외">'[89]기계경비(시간당)'!$H$162</definedName>
    <definedName name="백02노무">'[89]기계경비(시간당)'!$H$153</definedName>
    <definedName name="백02노무야간">'[89]기계경비(시간당)'!$H$157</definedName>
    <definedName name="백02손료">'[89]기계경비(시간당)'!$H$149</definedName>
    <definedName name="백04간재">'[89]기계경비(시간당)'!$H$145</definedName>
    <definedName name="백04간재티스제외">'[89]기계경비(시간당)'!$H$146</definedName>
    <definedName name="백04노무">'[89]기계경비(시간당)'!$H$137</definedName>
    <definedName name="백04노무야간">'[89]기계경비(시간당)'!$H$141</definedName>
    <definedName name="백04손료">'[89]기계경비(시간당)'!$H$133</definedName>
    <definedName name="백07간재">'[89]기계경비(시간당)'!$H$129</definedName>
    <definedName name="백07노무">'[89]기계경비(시간당)'!$H$121</definedName>
    <definedName name="백07손료">'[89]기계경비(시간당)'!$H$117</definedName>
    <definedName name="백색페인트">[119]예측단가간지!$D$21</definedName>
    <definedName name="백철쭉H0.3">#REF!</definedName>
    <definedName name="백호2경">#REF!</definedName>
    <definedName name="백호2노무">#REF!</definedName>
    <definedName name="백호2재료">#REF!</definedName>
    <definedName name="백호7경">#REF!</definedName>
    <definedName name="백호7노무">#REF!</definedName>
    <definedName name="백호7재료">#REF!</definedName>
    <definedName name="번호">#REF!</definedName>
    <definedName name="벌___목___부">#REF!</definedName>
    <definedName name="벌목공011">#REF!</definedName>
    <definedName name="벌목부001">#REF!</definedName>
    <definedName name="벌목부002">#REF!</definedName>
    <definedName name="벌목부012">#REF!</definedName>
    <definedName name="벌목부982">#REF!</definedName>
    <definedName name="벌목부991">#REF!</definedName>
    <definedName name="벌목부992">#REF!</definedName>
    <definedName name="범용커스터마이징">BlankMacro1</definedName>
    <definedName name="범위">#REF!</definedName>
    <definedName name="법면보호블럭">#REF!</definedName>
    <definedName name="법원원천사">#REF!</definedName>
    <definedName name="벽_돌__블_럭__제_작_공">#REF!</definedName>
    <definedName name="벽돌">#REF!</definedName>
    <definedName name="벽돌_블럭_제작공">#REF!</definedName>
    <definedName name="벽돌_블럭_제작공011">#REF!</definedName>
    <definedName name="벽돌_블록_제작공001">#REF!</definedName>
    <definedName name="벽돌_블록_제작공002">#REF!</definedName>
    <definedName name="벽돌_블록_제작공012">#REF!</definedName>
    <definedName name="벽돌_블록_제작공982">#REF!</definedName>
    <definedName name="벽돌_블록_제작공991">#REF!</definedName>
    <definedName name="벽돌_블록_제작공992">#REF!</definedName>
    <definedName name="벽돌공사">'[106]자  재'!#REF!</definedName>
    <definedName name="벽돌자재">'[106]자  재'!#REF!</definedName>
    <definedName name="벽체" hidden="1">{#N/A,#N/A,FALSE,"혼합골재"}</definedName>
    <definedName name="벽체1" hidden="1">{#N/A,#N/A,FALSE,"혼합골재"}</definedName>
    <definedName name="변간접노무비">#REF!</definedName>
    <definedName name="변경">'[120]000000'!$D$4:$D$11</definedName>
    <definedName name="변경개요1">#REF!</definedName>
    <definedName name="변경개요2">#REF!</definedName>
    <definedName name="변경개요3">#REF!</definedName>
    <definedName name="변경개요4">#REF!</definedName>
    <definedName name="변경공사원가">#REF!</definedName>
    <definedName name="변경비">#REF!</definedName>
    <definedName name="변계">#REF!</definedName>
    <definedName name="변고용보험료">#REF!</definedName>
    <definedName name="변공급가액">#REF!</definedName>
    <definedName name="변공사개요1">#REF!</definedName>
    <definedName name="변공사개요2">#REF!</definedName>
    <definedName name="변공사개요3">#REF!</definedName>
    <definedName name="변공사개요4">#REF!</definedName>
    <definedName name="변관급자재대">#REF!</definedName>
    <definedName name="변기타경비">#REF!</definedName>
    <definedName name="변노">#REF!</definedName>
    <definedName name="변노무비">#REF!</definedName>
    <definedName name="변도급액">#REF!</definedName>
    <definedName name="변동">#REF!</definedName>
    <definedName name="변보상비">#REF!</definedName>
    <definedName name="변부가가치세">#REF!</definedName>
    <definedName name="변산재보험료">#REF!</definedName>
    <definedName name="변수">#REF!</definedName>
    <definedName name="변수수료">#REF!</definedName>
    <definedName name="변순공사원가">#REF!</definedName>
    <definedName name="변안전관리비">#REF!</definedName>
    <definedName name="변이윤">#REF!</definedName>
    <definedName name="변일반관리비">#REF!</definedName>
    <definedName name="변재">#REF!</definedName>
    <definedName name="변재료비">#REF!</definedName>
    <definedName name="변전전공001">#REF!</definedName>
    <definedName name="변전전공002">#REF!</definedName>
    <definedName name="변전전공011">#REF!</definedName>
    <definedName name="변전전공012">#REF!</definedName>
    <definedName name="변전전공982">#REF!</definedName>
    <definedName name="변전전공991">#REF!</definedName>
    <definedName name="변전전공992">#REF!</definedName>
    <definedName name="변제간접노무비">#REF!</definedName>
    <definedName name="변제공급가액">#REF!</definedName>
    <definedName name="변제기타경비">#REF!</definedName>
    <definedName name="변제도급액">#REF!</definedName>
    <definedName name="변제부가가치세">#REF!</definedName>
    <definedName name="변제산재보험료">#REF!</definedName>
    <definedName name="변제순공사원가">#REF!</definedName>
    <definedName name="변제안전관리비">#REF!</definedName>
    <definedName name="변제이윤">#REF!</definedName>
    <definedName name="변제일반관리비">#REF!</definedName>
    <definedName name="변폐기물처리비">#REF!</definedName>
    <definedName name="별돌">[77]지급자재!#REF!</definedName>
    <definedName name="보">#REF!</definedName>
    <definedName name="보___안___공">#REF!</definedName>
    <definedName name="보___온___공">#REF!</definedName>
    <definedName name="보_링_공">#REF!</definedName>
    <definedName name="보_온_공">#REF!</definedName>
    <definedName name="보_일_러__공">#REF!</definedName>
    <definedName name="보_통__선_원">#REF!</definedName>
    <definedName name="보_통__인_부">#REF!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서인쇄비">'[80]직접인건비호표(항목60%)'!#REF!</definedName>
    <definedName name="보도" hidden="1">{#N/A,#N/A,TRUE,"총괄"}</definedName>
    <definedName name="보도노">#REF!</definedName>
    <definedName name="보도재">#REF!</definedName>
    <definedName name="보렟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보리공지질조사">#REF!</definedName>
    <definedName name="보링">#REF!</definedName>
    <definedName name="보링공">#REF!</definedName>
    <definedName name="보링공_지질조사">#REF!</definedName>
    <definedName name="보링공_지질조사001">#REF!</definedName>
    <definedName name="보링공_지질조사002">#REF!</definedName>
    <definedName name="보링공_지질조사011">#REF!</definedName>
    <definedName name="보링공_지질조사012">#REF!</definedName>
    <definedName name="보링공_지질조사982">#REF!</definedName>
    <definedName name="보링공_지질조사991">#REF!</definedName>
    <definedName name="보링공_지질조사992">#REF!</definedName>
    <definedName name="보링조사NX">#REF!</definedName>
    <definedName name="보상비">#REF!</definedName>
    <definedName name="보선">#REF!</definedName>
    <definedName name="보습제">#REF!</definedName>
    <definedName name="보안공001">#REF!</definedName>
    <definedName name="보안공002">#REF!</definedName>
    <definedName name="보안공011">#REF!</definedName>
    <definedName name="보안공012">#REF!</definedName>
    <definedName name="보안공982">#REF!</definedName>
    <definedName name="보안공991">#REF!</definedName>
    <definedName name="보안공992">#REF!</definedName>
    <definedName name="보오링공">[82]일위대가!#REF!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온공001">#REF!</definedName>
    <definedName name="보온공002">#REF!</definedName>
    <definedName name="보온공011">#REF!</definedName>
    <definedName name="보온공012">#REF!</definedName>
    <definedName name="보온공982">#REF!</definedName>
    <definedName name="보온공991">#REF!</definedName>
    <definedName name="보온공992">#REF!</definedName>
    <definedName name="보인">#REF!</definedName>
    <definedName name="보일러공001">#REF!</definedName>
    <definedName name="보일러공002">#REF!</definedName>
    <definedName name="보일러공011">#REF!</definedName>
    <definedName name="보일러공012">#REF!</definedName>
    <definedName name="보일러공982">#REF!</definedName>
    <definedName name="보일러공991">#REF!</definedName>
    <definedName name="보일러공992">#REF!</definedName>
    <definedName name="보정">#REF!</definedName>
    <definedName name="보정계수">#REF!</definedName>
    <definedName name="보정계수1">#REF!</definedName>
    <definedName name="보정계수2">#REF!</definedName>
    <definedName name="보정계수3">#REF!</definedName>
    <definedName name="보정계수4">#REF!</definedName>
    <definedName name="보정계수5">#REF!</definedName>
    <definedName name="보조">#REF!</definedName>
    <definedName name="보조기층부설">#REF!</definedName>
    <definedName name="보조연">#REF!</definedName>
    <definedName name="보조원">#REF!</definedName>
    <definedName name="보차도1">#REF!</definedName>
    <definedName name="보첼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보쳉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보통선원001">#REF!</definedName>
    <definedName name="보통선원002">#REF!</definedName>
    <definedName name="보통선원011">#REF!</definedName>
    <definedName name="보통선원012">#REF!</definedName>
    <definedName name="보통선원982">#REF!</definedName>
    <definedName name="보통선원991">#REF!</definedName>
    <definedName name="보통선원992">#REF!</definedName>
    <definedName name="보통인력">#REF!</definedName>
    <definedName name="보통인부">#REF!</definedName>
    <definedName name="보통인부001">#REF!</definedName>
    <definedName name="보통인부002">#REF!</definedName>
    <definedName name="보통인부011">#REF!</definedName>
    <definedName name="보통인부012">#REF!</definedName>
    <definedName name="보통인부982">#REF!</definedName>
    <definedName name="보통인부991">#REF!</definedName>
    <definedName name="보통인부992">#REF!</definedName>
    <definedName name="보통인부노임">#REF!</definedName>
    <definedName name="보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보트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보트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보할공정표">#N/A</definedName>
    <definedName name="보험공제비용">#REF!</definedName>
    <definedName name="보험료">#REF!</definedName>
    <definedName name="보험료1">[121]라.공사비!$M$15</definedName>
    <definedName name="보호막">#REF!</definedName>
    <definedName name="보호블럭_육교용_기초">#REF!</definedName>
    <definedName name="보호블럭_육교용_도수로">#REF!</definedName>
    <definedName name="보호블럭_하천용_기초">#REF!</definedName>
    <definedName name="보호블럭_하천용_도수로">#REF!</definedName>
    <definedName name="보호블록_육교용_기초">#REF!</definedName>
    <definedName name="복리후생비">[107]익산!$16:$16</definedName>
    <definedName name="복사1줄">#REF!</definedName>
    <definedName name="복사2줄">#REF!</definedName>
    <definedName name="복사3줄">#REF!</definedName>
    <definedName name="복통경비">[122]수원공사비!#REF!</definedName>
    <definedName name="복통노무비">[122]수원공사비!#REF!</definedName>
    <definedName name="복통재료비">[122]수원공사비!#REF!</definedName>
    <definedName name="본선연장">#REF!</definedName>
    <definedName name="본선포장">#REF!</definedName>
    <definedName name="봉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봉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부">#REF!</definedName>
    <definedName name="부가">#REF!</definedName>
    <definedName name="부가11">#REF!</definedName>
    <definedName name="부가가치세">#REF!</definedName>
    <definedName name="附加價値稅">#REF!</definedName>
    <definedName name="부가가치세요율">#REF!</definedName>
    <definedName name="부가가치세요율_변경">#REF!</definedName>
    <definedName name="부가가치표">#REF!</definedName>
    <definedName name="부가세">#REF!</definedName>
    <definedName name="부대공">#REF!</definedName>
    <definedName name="부대공_집계표_제목">[46]수량산출!#REF!</definedName>
    <definedName name="부대공경비">#REF!</definedName>
    <definedName name="부대공노무비">#REF!</definedName>
    <definedName name="부대공재료비">#REF!</definedName>
    <definedName name="부대공집계표">[46]수량산출!#REF!</definedName>
    <definedName name="부대공총계">#REF!</definedName>
    <definedName name="부대공총괄수량집계" hidden="1">{#N/A,#N/A,FALSE,"2~8번"}</definedName>
    <definedName name="부대당초">#REF!</definedName>
    <definedName name="부대변경">#REF!</definedName>
    <definedName name="부대일위대가">#REF!</definedName>
    <definedName name="부대입찰품의서">#N/A</definedName>
    <definedName name="부산주경기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설비">#REF!</definedName>
    <definedName name="부손익" hidden="1">{#N/A,#N/A,FALSE,"현장 NCR 분석";#N/A,#N/A,FALSE,"현장품질감사";#N/A,#N/A,FALSE,"현장품질감사"}</definedName>
    <definedName name="부지매입비">[123]공비대비!#REF!</definedName>
    <definedName name="부직포노">#REF!</definedName>
    <definedName name="부직포재">#REF!</definedName>
    <definedName name="분">#REF!</definedName>
    <definedName name="분기" hidden="1">#REF!</definedName>
    <definedName name="분담13">#REF!</definedName>
    <definedName name="분담20">#REF!</definedName>
    <definedName name="분담25">#REF!</definedName>
    <definedName name="분수경">#REF!</definedName>
    <definedName name="분수노">#REF!</definedName>
    <definedName name="분수재">#REF!</definedName>
    <definedName name="분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전반">BlankMacro1</definedName>
    <definedName name="분전함신설합계">[124]분전함신설!$S$29</definedName>
    <definedName name="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불도자15경">#REF!</definedName>
    <definedName name="불도자15노무">#REF!</definedName>
    <definedName name="불도자15재료">#REF!</definedName>
    <definedName name="불도져10톤">[25]기계가격!#REF!</definedName>
    <definedName name="불도져12톤">[25]기계가격!#REF!</definedName>
    <definedName name="불도져15톤">[25]기계가격!#REF!</definedName>
    <definedName name="불도져19톤">[25]기계가격!#REF!</definedName>
    <definedName name="불도져28톤">[25]기계가격!#REF!</definedName>
    <definedName name="불도져32톤">[25]기계가격!#REF!</definedName>
    <definedName name="불도져33톤">[25]기계가격!#REF!</definedName>
    <definedName name="불도져7톤">[25]기계가격!#REF!</definedName>
    <definedName name="불도져무한궤도12톤">#REF!</definedName>
    <definedName name="불도져무한궤도7톤">#REF!</definedName>
    <definedName name="불알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브02간재구조물">'[89]기계경비(시간당)'!$H$112</definedName>
    <definedName name="브02노무">'[89]기계경비(시간당)'!$H$110</definedName>
    <definedName name="브02노무야간">'[89]기계경비(시간당)'!$H$111</definedName>
    <definedName name="브02손료">'[89]기계경비(시간당)'!$H$109</definedName>
    <definedName name="브04간재구조물">'[89]기계경비(시간당)'!$H$105</definedName>
    <definedName name="브04노무">'[89]기계경비(시간당)'!$H$103</definedName>
    <definedName name="브04노무야간">'[89]기계경비(시간당)'!$H$104</definedName>
    <definedName name="브04손료">'[89]기계경비(시간당)'!$H$102</definedName>
    <definedName name="브레이드">'[89]기계경비(시간당)'!$D$28</definedName>
    <definedName name="브이c">#REF!</definedName>
    <definedName name="비">#REF!</definedName>
    <definedName name="비___계___공">#REF!</definedName>
    <definedName name="비___목">#REF!</definedName>
    <definedName name="비_계_공">#REF!</definedName>
    <definedName name="비_고">#REF!</definedName>
    <definedName name="비계">#REF!</definedName>
    <definedName name="비계공">#REF!</definedName>
    <definedName name="비계공001">#REF!</definedName>
    <definedName name="비계공002">#REF!</definedName>
    <definedName name="비계공011">#REF!</definedName>
    <definedName name="비계공012">#REF!</definedName>
    <definedName name="비계공982">#REF!</definedName>
    <definedName name="비계공991">#REF!</definedName>
    <definedName name="비계공992">#REF!</definedName>
    <definedName name="비계목">#REF!</definedName>
    <definedName name="비교경비">[13]산정표!#REF!</definedName>
    <definedName name="비교기계">[13]산정표!#REF!</definedName>
    <definedName name="비교노임">[13]산정표!#REF!</definedName>
    <definedName name="비교표">#REF!</definedName>
    <definedName name="비닐">#REF!</definedName>
    <definedName name="비닐전화선">'[83]2.재료비'!#REF!</definedName>
    <definedName name="비목1">#REF!</definedName>
    <definedName name="비목2">#REF!</definedName>
    <definedName name="비목3">#REF!</definedName>
    <definedName name="비목4">#REF!</definedName>
    <definedName name="비목출력">#REF!</definedName>
    <definedName name="비비추">#REF!</definedName>
    <definedName name="비상부하계산">[0]!빼기</definedName>
    <definedName name="비상주인건비">#REF!</definedName>
    <definedName name="비율">#REF!</definedName>
    <definedName name="비트">#REF!</definedName>
    <definedName name="비품">[107]익산!$40:$40</definedName>
    <definedName name="빔간격">#REF!</definedName>
    <definedName name="빔높이">#REF!</definedName>
    <definedName name="빨래건조대">[106]건축외주!#REF!</definedName>
    <definedName name="빼기">[0]!사급상수</definedName>
    <definedName name="뿌로">'[125]2.재료비'!#REF!</definedName>
    <definedName name="뿌로마이드">'[83]2.재료비'!#REF!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ㅅ" hidden="1">#REF!</definedName>
    <definedName name="ㅅ.." hidden="1">{#N/A,#N/A,FALSE,"골재소요량";#N/A,#N/A,FALSE,"골재소요량"}</definedName>
    <definedName name="ㅅ곳ㄴ고" hidden="1">{#N/A,#N/A,FALSE,"2~8번"}</definedName>
    <definedName name="ㅅㄳ" hidden="1">{#N/A,#N/A,FALSE,"골재소요량";#N/A,#N/A,FALSE,"골재소요량"}</definedName>
    <definedName name="ㅅㅅ" hidden="1">{#N/A,#N/A,FALSE,"골재소요량";#N/A,#N/A,FALSE,"골재소요량"}</definedName>
    <definedName name="ㅅㅅㅅ" hidden="1">{#N/A,#N/A,FALSE,"2~8번"}</definedName>
    <definedName name="ㅅㅅㅅㅅ" hidden="1">{#N/A,#N/A,FALSE,"2~8번"}</definedName>
    <definedName name="ㅅㅅㅅㅅㅅ" hidden="1">{#N/A,#N/A,FALSE,"골재소요량";#N/A,#N/A,FALSE,"골재소요량"}</definedName>
    <definedName name="ㅅㅅㅅㅅㅅㅅㅅ" hidden="1">{#N/A,#N/A,FALSE,"골재소요량";#N/A,#N/A,FALSE,"골재소요량"}</definedName>
    <definedName name="ㅅㅅㅅㅅㅅㅅㅅㅅㅅㅅㅅ" hidden="1">{#N/A,#N/A,FALSE,"골재소요량";#N/A,#N/A,FALSE,"골재소요량"}</definedName>
    <definedName name="ㅅ여ㅛ윣ㄴ" hidden="1">{#N/A,#N/A,FALSE,"조골재"}</definedName>
    <definedName name="ㅅ융ㄴㄳ" hidden="1">{#N/A,#N/A,FALSE,"조골재"}</definedName>
    <definedName name="ㅅㅎ공ㅋ" hidden="1">{#N/A,#N/A,FALSE,"단가표지"}</definedName>
    <definedName name="사">#REF!</definedName>
    <definedName name="사급">#REF!</definedName>
    <definedName name="사급상수">#REF!</definedName>
    <definedName name="사급자재대">#REF!</definedName>
    <definedName name="사리도경">#REF!</definedName>
    <definedName name="사리도노무">#REF!</definedName>
    <definedName name="사리도재료">#REF!</definedName>
    <definedName name="사사">#REF!</definedName>
    <definedName name="사사사">#REF!</definedName>
    <definedName name="사사사사">#REF!</definedName>
    <definedName name="사석채움">#REF!</definedName>
    <definedName name="사업면적">#REF!</definedName>
    <definedName name="사업의">#REF!</definedName>
    <definedName name="사용인감">#REF!</definedName>
    <definedName name="사용인감계">#REF!</definedName>
    <definedName name="사유서1">[126]일반수량총괄!#REF!</definedName>
    <definedName name="사이지">#REF!</definedName>
    <definedName name="사인">#REF!</definedName>
    <definedName name="사인일위">#REF!</definedName>
    <definedName name="사진매수">[127]물량!#REF!</definedName>
    <definedName name="사진표정">#REF!</definedName>
    <definedName name="사철나무H1.2">#REF!</definedName>
    <definedName name="사토운반">[76]!사토운반</definedName>
    <definedName name="사토운반리핑">[76]!사토운반리핑</definedName>
    <definedName name="사토임">[76]!사토임</definedName>
    <definedName name="사통경비">[122]수원공사비!#REF!</definedName>
    <definedName name="사통노무비">[122]수원공사비!#REF!</definedName>
    <definedName name="사통재료비">[122]수원공사비!#REF!</definedName>
    <definedName name="사호표">#REF!</definedName>
    <definedName name="사회">#REF!</definedName>
    <definedName name="사후환경">'[80]직접인건비호표(항목60%)'!#REF!</definedName>
    <definedName name="사후환경조사">#REF!</definedName>
    <definedName name="산" hidden="1">{"'제10장(표)'!$A$5:$L$10"}</definedName>
    <definedName name="산근">#REF!</definedName>
    <definedName name="산근갑지1">#REF!</definedName>
    <definedName name="산근을1">#REF!</definedName>
    <definedName name="산근표지" hidden="1">{"'제10장(표)'!$A$5:$L$10"}</definedName>
    <definedName name="산돌이" hidden="1">{#N/A,#N/A,FALSE,"단가표지"}</definedName>
    <definedName name="산보">[86]라.공사비!#REF!</definedName>
    <definedName name="산신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산안">#REF!</definedName>
    <definedName name="산업">'[80]직접인건비호표(항목60%)'!#REF!</definedName>
    <definedName name="산재">#REF!</definedName>
    <definedName name="산재변경">#REF!</definedName>
    <definedName name="산재보험료">#REF!</definedName>
    <definedName name="산재보험료요율">#REF!</definedName>
    <definedName name="산재보험료요율_변경">#REF!</definedName>
    <definedName name="산재보험료율">#REF!</definedName>
    <definedName name="산재보험료표">#REF!</definedName>
    <definedName name="산철쭉">#REF!</definedName>
    <definedName name="산출">#REF!</definedName>
    <definedName name="산출경비">#REF!</definedName>
    <definedName name="산출근" hidden="1">{"'제10장(표)'!$A$5:$L$10"}</definedName>
    <definedName name="산출근거1111" hidden="1">{"'제10장(표)'!$A$5:$L$10"}</definedName>
    <definedName name="산출근거44" hidden="1">{"'제10장(표)'!$A$5:$L$10"}</definedName>
    <definedName name="산출근거7" hidden="1">{"'제10장(표)'!$A$5:$L$10"}</definedName>
    <definedName name="산출근거자갈층" localSheetId="0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근거자갈층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근거표지1">BlankMacro1</definedName>
    <definedName name="산출근거표지2">#N/A</definedName>
    <definedName name="산출근거풍화암층" localSheetId="0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근거풍화암층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내역">#REF!</definedName>
    <definedName name="산출냐역">#REF!</definedName>
    <definedName name="산출모래" localSheetId="0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모래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하">#N/A</definedName>
    <definedName name="삼">#REF!</definedName>
    <definedName name="삼노">#REF!</definedName>
    <definedName name="삼삼">#REF!</definedName>
    <definedName name="삼삼삼">#REF!</definedName>
    <definedName name="삼삼삼삼">#REF!</definedName>
    <definedName name="삼성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삼재">#REF!</definedName>
    <definedName name="삼호표">#REF!</definedName>
    <definedName name="상" hidden="1">{"'제10장(표)'!$A$5:$L$10"}</definedName>
    <definedName name="상각비">#REF!</definedName>
    <definedName name="상급원자력기술자">#REF!</definedName>
    <definedName name="상급원자력기술자001">#REF!</definedName>
    <definedName name="상급원자력기술자002">#REF!</definedName>
    <definedName name="상급원자력기술자011">#REF!</definedName>
    <definedName name="상급원자력기술자012">#REF!</definedName>
    <definedName name="상급원자력기술자982">#REF!</definedName>
    <definedName name="상급원자력기술자991">#REF!</definedName>
    <definedName name="상급원자력기술자992">#REF!</definedName>
    <definedName name="상담">#REF!</definedName>
    <definedName name="상부구조보수공경비">#REF!</definedName>
    <definedName name="상부구조보수공노무비">#REF!</definedName>
    <definedName name="상부구조보수공재료비">#REF!</definedName>
    <definedName name="상세요구">#REF!</definedName>
    <definedName name="상수구조일수">#REF!</definedName>
    <definedName name="상수연장">#REF!</definedName>
    <definedName name="상수작업연장">#REF!</definedName>
    <definedName name="상수적용율">#REF!</definedName>
    <definedName name="상수조사">BlankMacro1</definedName>
    <definedName name="상수지형계수">#REF!</definedName>
    <definedName name="상주인건비">#REF!</definedName>
    <definedName name="상진이">#REF!</definedName>
    <definedName name="상하수">BlankMacro1</definedName>
    <definedName name="상하수도료">#REF!</definedName>
    <definedName name="새">#N/A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이">[128]TOTAL3!$Q$7</definedName>
    <definedName name="색인">[13]산정표!#REF!</definedName>
    <definedName name="샘플러">[84]기초단가!$B$31</definedName>
    <definedName name="생산자물가지수">[129]시중노임!$B$1:$L$25</definedName>
    <definedName name="생산지수">#REF!</definedName>
    <definedName name="샤워">#REF!</definedName>
    <definedName name="샷_시_공">#REF!</definedName>
    <definedName name="샷시공">#REF!</definedName>
    <definedName name="샷시공001">#REF!</definedName>
    <definedName name="샷시공002">#REF!</definedName>
    <definedName name="샷시공011">#REF!</definedName>
    <definedName name="샷시공012">#REF!</definedName>
    <definedName name="샷시공982">#REF!</definedName>
    <definedName name="샷시공991">#REF!</definedName>
    <definedName name="샷시공992">#REF!</definedName>
    <definedName name="서양측백H3.0">#REF!</definedName>
    <definedName name="서울">#REF!</definedName>
    <definedName name="석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석__조_각_공">#REF!</definedName>
    <definedName name="석_공">#REF!</definedName>
    <definedName name="석_축_개_소_별_명_세">[46]수량산출!#REF!</definedName>
    <definedName name="석_축_수_량_집_계">[46]수량산출!#REF!</definedName>
    <definedName name="석공">#REF!</definedName>
    <definedName name="석공001">#REF!</definedName>
    <definedName name="석공002">#REF!</definedName>
    <definedName name="석공011">#REF!</definedName>
    <definedName name="석공012">#REF!</definedName>
    <definedName name="석공982">#REF!</definedName>
    <definedName name="석공991">#REF!</definedName>
    <definedName name="석공992">#REF!</definedName>
    <definedName name="석재타일경">#REF!</definedName>
    <definedName name="석재타일노">#REF!</definedName>
    <definedName name="석재타일재">#REF!</definedName>
    <definedName name="석조각공001">#REF!</definedName>
    <definedName name="석조각공002">#REF!</definedName>
    <definedName name="석조각공011">#REF!</definedName>
    <definedName name="석조각공012">#REF!</definedName>
    <definedName name="석조각공982">#REF!</definedName>
    <definedName name="석조각공991">#REF!</definedName>
    <definedName name="석조각공992">#REF!</definedName>
    <definedName name="선________부">#REF!</definedName>
    <definedName name="선로신설">#REF!</definedName>
    <definedName name="선로철거">#REF!</definedName>
    <definedName name="선부001">#REF!</definedName>
    <definedName name="선부002">#REF!</definedName>
    <definedName name="선부011">#REF!</definedName>
    <definedName name="선부012">#REF!</definedName>
    <definedName name="선부982">#REF!</definedName>
    <definedName name="선부991">#REF!</definedName>
    <definedName name="선부992">#REF!</definedName>
    <definedName name="선택">#REF!</definedName>
    <definedName name="설계">#REF!</definedName>
    <definedName name="설계가">#N/A</definedName>
    <definedName name="설계규모">#REF!</definedName>
    <definedName name="설계내역">#REF!</definedName>
    <definedName name="설계단면력요약.SAP90Work">#N/A</definedName>
    <definedName name="설계비계산2">#REF!</definedName>
    <definedName name="설계설명서">#REF!</definedName>
    <definedName name="설계설명서1">#REF!</definedName>
    <definedName name="설계설명서2" hidden="1">{#N/A,#N/A,FALSE,"전력간선"}</definedName>
    <definedName name="설계설명서3" hidden="1">{#N/A,#N/A,FALSE,"전력간선"}</definedName>
    <definedName name="설계설명서4" hidden="1">{#N/A,#N/A,FALSE,"전력간선"}</definedName>
    <definedName name="설계자문비">'[86]다.도서인쇄비 '!#REF!</definedName>
    <definedName name="설계표지">#REF!</definedName>
    <definedName name="설명">#REF!</definedName>
    <definedName name="설명1">#REF!</definedName>
    <definedName name="설명판">#REF!</definedName>
    <definedName name="설비자재">[77]지급자재!#REF!</definedName>
    <definedName name="설집">#REF!</definedName>
    <definedName name="성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성_문">#REF!</definedName>
    <definedName name="성문">#REF!</definedName>
    <definedName name="성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성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성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성적">#REF!</definedName>
    <definedName name="성토3">#N/A</definedName>
    <definedName name="성토도쟈">#N/A</definedName>
    <definedName name="성토부도수로_재료수량산출">[46]수량산출!#REF!</definedName>
    <definedName name="성토부도수로_토공수량산출">[46]수량산출!#REF!</definedName>
    <definedName name="성토부도수로연장">#REF!</definedName>
    <definedName name="성토부도수로재료">#REF!</definedName>
    <definedName name="성토부도수로재료집계">#REF!</definedName>
    <definedName name="세륜기">[106]건축외주!#REF!</definedName>
    <definedName name="세월1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세퍼레이터">#REF!</definedName>
    <definedName name="섹션오일페이퍼">'[83]2.재료비'!#REF!</definedName>
    <definedName name="소계">#REF!</definedName>
    <definedName name="소나무">#REF!</definedName>
    <definedName name="소나무H2.5">#REF!</definedName>
    <definedName name="소나무H3.0">#REF!</definedName>
    <definedName name="소나무H4.0">#REF!</definedName>
    <definedName name="소나무H5.0">#REF!</definedName>
    <definedName name="소리" hidden="1">{"'제10장(표)'!$A$5:$L$10"}</definedName>
    <definedName name="소모품비">[107]익산!$15:$15</definedName>
    <definedName name="소방">#REF!</definedName>
    <definedName name="소요매수">#REF!</definedName>
    <definedName name="소요작업량">#REF!</definedName>
    <definedName name="소용매수">#REF!</definedName>
    <definedName name="소운반" hidden="1">{#N/A,#N/A,FALSE,"부대2"}</definedName>
    <definedName name="소음">#REF!</definedName>
    <definedName name="소음진동">#REF!</definedName>
    <definedName name="소음진동측정">#REF!</definedName>
    <definedName name="소음진동측정지점수">#REF!</definedName>
    <definedName name="소일위대가1">#REF!</definedName>
    <definedName name="소켓무게">[60]DATE!$G$24:$G$79</definedName>
    <definedName name="소트">#REF!</definedName>
    <definedName name="소프트웨어기술사">#REF!</definedName>
    <definedName name="소형B손료">'[89]기계경비(시간당)'!$H$240</definedName>
    <definedName name="소형고압">#REF!</definedName>
    <definedName name="속고기">#REF!</definedName>
    <definedName name="속중기">#REF!</definedName>
    <definedName name="속중능">#REF!</definedName>
    <definedName name="속초기">#REF!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추정목표" hidden="1">{#N/A,#N/A,FALSE,"전력간선"}</definedName>
    <definedName name="손해배상보험료">#REF!</definedName>
    <definedName name="송">#REF!</definedName>
    <definedName name="송_전__전__공">#REF!</definedName>
    <definedName name="송유구조일수">#REF!</definedName>
    <definedName name="송유정위치작업일수">#REF!</definedName>
    <definedName name="송유조사연장">#REF!</definedName>
    <definedName name="송유탐사연장">#REF!</definedName>
    <definedName name="송일경비단가">[120]개요!$J:$J</definedName>
    <definedName name="송일노무단가">[120]개요!$H:$H</definedName>
    <definedName name="송일수량">[120]개요!$E:$E</definedName>
    <definedName name="송일자재단가">[120]개요!$F:$F</definedName>
    <definedName name="송전전공">#REF!</definedName>
    <definedName name="송전전공001">#REF!</definedName>
    <definedName name="송전전공002">#REF!</definedName>
    <definedName name="송전전공011">#REF!</definedName>
    <definedName name="송전전공012">#REF!</definedName>
    <definedName name="송전전공982">#REF!</definedName>
    <definedName name="송전전공991">#REF!</definedName>
    <definedName name="송전전공992">#REF!</definedName>
    <definedName name="송전환선전공011">#REF!</definedName>
    <definedName name="송전활선전공">#REF!</definedName>
    <definedName name="송전활선전공001">#REF!</definedName>
    <definedName name="송전활선전공002">#REF!</definedName>
    <definedName name="송전활선전공012">#REF!</definedName>
    <definedName name="송전활선전공982">#REF!</definedName>
    <definedName name="송전활선전공991">#REF!</definedName>
    <definedName name="송전활선전공992">#REF!</definedName>
    <definedName name="쇠흙손경비">#REF!</definedName>
    <definedName name="쇠흙손노무비">#REF!</definedName>
    <definedName name="쇠흙손재료비">#REF!</definedName>
    <definedName name="쇼">BlankMacro1</definedName>
    <definedName name="수" hidden="1">#REF!</definedName>
    <definedName name="수____종">#REF!</definedName>
    <definedName name="수경단가">#REF!</definedName>
    <definedName name="수경단가1">#REF!</definedName>
    <definedName name="수경일위">#REF!</definedName>
    <definedName name="수고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수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수급인상호">#REF!</definedName>
    <definedName name="수급인성명">#REF!</definedName>
    <definedName name="수급인주소">#REF!</definedName>
    <definedName name="수도광열비">[107]익산!$22:$22</definedName>
    <definedName name="수동레이어">#REF!</definedName>
    <definedName name="수동물수">#REF!</definedName>
    <definedName name="수동일수">#REF!</definedName>
    <definedName name="수동지형계수">#REF!</definedName>
    <definedName name="수량">#REF!</definedName>
    <definedName name="수량1">#REF!</definedName>
    <definedName name="수량계산">#REF!</definedName>
    <definedName name="수량명세서">[117]수량산출!#REF!</definedName>
    <definedName name="수량명세서12">[117]수량산출!#REF!</definedName>
    <definedName name="수량산출">#REF!</definedName>
    <definedName name="수량산출2">#REF!</definedName>
    <definedName name="수량산출5">#N/A</definedName>
    <definedName name="수량산출서">[130]단가산출!#REF!</definedName>
    <definedName name="수량산출서2">#REF!</definedName>
    <definedName name="수량산출서표지">#N/A</definedName>
    <definedName name="수량집계양">#REF!</definedName>
    <definedName name="수리비">[107]익산!$33:$33</definedName>
    <definedName name="수리수문">'[80]직접인건비호표(항목60%)'!#REF!</definedName>
    <definedName name="수목">#REF!</definedName>
    <definedName name="수목2">#REF!</definedName>
    <definedName name="수목공통대가">#REF!</definedName>
    <definedName name="수목수량">#REF!</definedName>
    <definedName name="수목일위대가">#REF!</definedName>
    <definedName name="수성에폭시">#REF!</definedName>
    <definedName name="수수꽃다리">#REF!</definedName>
    <definedName name="수수꽃다리H1.8">#REF!</definedName>
    <definedName name="수식입력매크로">[131]!수식입력매크로</definedName>
    <definedName name="수영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자재단위당">[132]수자재단위당!$A$4:$M$38</definedName>
    <definedName name="수작업반장">#REF!</definedName>
    <definedName name="수정도화비율">#REF!</definedName>
    <definedName name="수정도화지형증감계수">#REF!</definedName>
    <definedName name="수정도화축척별작업량">#REF!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준측량연장" hidden="1">{"'제10장(표)'!$A$5:$L$10"}</definedName>
    <definedName name="수중_토사">#REF!</definedName>
    <definedName name="수중모터펌프">#REF!</definedName>
    <definedName name="수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수직규준틀노무비">#REF!</definedName>
    <definedName name="수직규준틀재료비">#REF!</definedName>
    <definedName name="수직기준틀노무비">#REF!</definedName>
    <definedName name="수직기준틀재료비">#REF!</definedName>
    <definedName name="수질">'[80]직접인건비호표(항목60%)'!#REF!</definedName>
    <definedName name="수질시험">#REF!</definedName>
    <definedName name="수질측정">#REF!</definedName>
    <definedName name="수축줄눈경비">#REF!</definedName>
    <definedName name="수축줄눈노무비">#REF!</definedName>
    <definedName name="수축줄눈재료비">#REF!</definedName>
    <definedName name="수평규준틀노무비">#REF!</definedName>
    <definedName name="수평규준틀재료비">#REF!</definedName>
    <definedName name="수학">#REF!</definedName>
    <definedName name="숙박비">[81]설계기준!#REF!</definedName>
    <definedName name="숙직">#REF!</definedName>
    <definedName name="순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">#REF!</definedName>
    <definedName name="순공사비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원가">#REF!</definedName>
    <definedName name="純工事原價">#REF!</definedName>
    <definedName name="순성토">#N/A</definedName>
    <definedName name="순위결정" hidden="1">{"'제10장(표)'!$A$5:$L$10"}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숨기기">[0]!숫자노무비</definedName>
    <definedName name="숨기지않기">[0]!스크린</definedName>
    <definedName name="숫자노무비">#REF!</definedName>
    <definedName name="쉬트">#REF!</definedName>
    <definedName name="슈">[84]기초단가!$B$30</definedName>
    <definedName name="스라" hidden="1">#REF!</definedName>
    <definedName name="스치로폴설치">#REF!</definedName>
    <definedName name="스크린">#REF!</definedName>
    <definedName name="스텐레스관19.1">#REF!</definedName>
    <definedName name="스텐레스관38.1">#REF!</definedName>
    <definedName name="스텐레스관50.8">#REF!</definedName>
    <definedName name="스텐레스관76.3">#REF!</definedName>
    <definedName name="스텝">#REF!</definedName>
    <definedName name="스튜디오소계">#REF!</definedName>
    <definedName name="스트로브잣12노무">#REF!</definedName>
    <definedName name="스트로브잣12재료">#REF!</definedName>
    <definedName name="스트로브잣15노무">#REF!</definedName>
    <definedName name="스트로브잣15재료">#REF!</definedName>
    <definedName name="스트로브잣18노무">#REF!</definedName>
    <definedName name="스트로브잣18재료">#REF!</definedName>
    <definedName name="스트로브잣20노무">#REF!</definedName>
    <definedName name="스트로브잣20재료">#REF!</definedName>
    <definedName name="스트로브잣40노무">#REF!</definedName>
    <definedName name="스트로브잣40재료">#REF!</definedName>
    <definedName name="스틸">#REF!</definedName>
    <definedName name="스틸그레이팅">#REF!</definedName>
    <definedName name="스틸그레이팅2">#REF!</definedName>
    <definedName name="스페이서설치">#REF!</definedName>
    <definedName name="슬래브">#REF!</definedName>
    <definedName name="습지도져13톤">[25]기계가격!#REF!</definedName>
    <definedName name="습지도져4톤">[25]기계가격!#REF!</definedName>
    <definedName name="승용교" hidden="1">{#N/A,#N/A,FALSE,"2~8번"}</definedName>
    <definedName name="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시__설__명">#REF!</definedName>
    <definedName name="시_이음">[79]수량산출!#REF!</definedName>
    <definedName name="시_험_사_1급">#REF!</definedName>
    <definedName name="시_험_사_2급">#REF!</definedName>
    <definedName name="시_험_사_3급">#REF!</definedName>
    <definedName name="시1">#REF!</definedName>
    <definedName name="시10">#REF!</definedName>
    <definedName name="시11">#REF!</definedName>
    <definedName name="시12">#REF!</definedName>
    <definedName name="시13">#REF!</definedName>
    <definedName name="시14">#REF!</definedName>
    <definedName name="시15">#REF!</definedName>
    <definedName name="시16">#REF!</definedName>
    <definedName name="시17">#REF!</definedName>
    <definedName name="시18">#REF!</definedName>
    <definedName name="시19">#REF!</definedName>
    <definedName name="시2">#REF!</definedName>
    <definedName name="시20">#REF!</definedName>
    <definedName name="시3">#REF!</definedName>
    <definedName name="시4">#REF!</definedName>
    <definedName name="시5">#REF!</definedName>
    <definedName name="시6">#REF!</definedName>
    <definedName name="시7">#REF!</definedName>
    <definedName name="시8">#REF!</definedName>
    <definedName name="시9">#REF!</definedName>
    <definedName name="시가지">[95]산출근거!#REF!</definedName>
    <definedName name="시공__측량사">#REF!</definedName>
    <definedName name="시공측량사">#REF!</definedName>
    <definedName name="시공측량사001">#REF!</definedName>
    <definedName name="시공측량사002">#REF!</definedName>
    <definedName name="시공측량사011">#REF!</definedName>
    <definedName name="시공측량사012">#REF!</definedName>
    <definedName name="시공측량사982">#REF!</definedName>
    <definedName name="시공측량사991">#REF!</definedName>
    <definedName name="시공측량사992">#REF!</definedName>
    <definedName name="시공측량사조수">#REF!</definedName>
    <definedName name="시공측량사조수001">#REF!</definedName>
    <definedName name="시공측량사조수002">#REF!</definedName>
    <definedName name="시공측량사조수011">#REF!</definedName>
    <definedName name="시공측량사조수012">#REF!</definedName>
    <definedName name="시공측량사조수982">#REF!</definedName>
    <definedName name="시공측량사조수991">#REF!</definedName>
    <definedName name="시공측량사조수992">#REF!</definedName>
    <definedName name="시멘트">[77]지급자재!#REF!</definedName>
    <definedName name="시멘트6">#N/A</definedName>
    <definedName name="시멘트운">#N/A</definedName>
    <definedName name="시멘트운반">#N/A</definedName>
    <definedName name="시방">#REF!</definedName>
    <definedName name="시방1">#REF!</definedName>
    <definedName name="시설구조일수">#REF!</definedName>
    <definedName name="시설물수량산출서">#REF!</definedName>
    <definedName name="시설수량">#REF!</definedName>
    <definedName name="시설일위">#REF!</definedName>
    <definedName name="시설일위1">#REF!</definedName>
    <definedName name="시설일위금액">#REF!</definedName>
    <definedName name="시설일위대가">#REF!</definedName>
    <definedName name="시설정위치지형계수">#REF!</definedName>
    <definedName name="시설종류수">#REF!</definedName>
    <definedName name="시설종수">#REF!</definedName>
    <definedName name="시성">#REF!</definedName>
    <definedName name="시스템노무비합계">#REF!</definedName>
    <definedName name="시스템재료비">#REF!</definedName>
    <definedName name="시스템재료비합계">#REF!</definedName>
    <definedName name="시중">#REF!</definedName>
    <definedName name="시중노임">#REF!</definedName>
    <definedName name="시중노임1">#N/A</definedName>
    <definedName name="시청">#REF!</definedName>
    <definedName name="시추조사">#REF!</definedName>
    <definedName name="시트">#REF!</definedName>
    <definedName name="시행">#REF!</definedName>
    <definedName name="시행111">#REF!</definedName>
    <definedName name="시행청">[88]설계산출표지!$B$21</definedName>
    <definedName name="시험관련기사_시험사1급001">#REF!</definedName>
    <definedName name="시험관련기사_시험사1급002">#REF!</definedName>
    <definedName name="시험관련기사_시험사1급011">#REF!</definedName>
    <definedName name="시험관련기사_시험사1급012">#REF!</definedName>
    <definedName name="시험관련기사_시험사1급982">#REF!</definedName>
    <definedName name="시험관련기사_시험사1급991">#REF!</definedName>
    <definedName name="시험관련기사_시험사1급992">#REF!</definedName>
    <definedName name="시험관련산업기사_2급001">#REF!</definedName>
    <definedName name="시험관련산업기사_2급002">#REF!</definedName>
    <definedName name="시험관련산업기사_2급011">#REF!</definedName>
    <definedName name="시험관련산업기사_2급012">#REF!</definedName>
    <definedName name="시험관련산업기사_2급982">#REF!</definedName>
    <definedName name="시험관련산업기사_2급991">#REF!</definedName>
    <definedName name="시험관련산업기사_2급992">#REF!</definedName>
    <definedName name="시험기구">'[106]자  재'!#REF!</definedName>
    <definedName name="시험보조수001">#REF!</definedName>
    <definedName name="시험보조수002">#REF!</definedName>
    <definedName name="시험보조수011">#REF!</definedName>
    <definedName name="시험보조수012">#REF!</definedName>
    <definedName name="시험보조수982">#REF!</definedName>
    <definedName name="시험보조수991">#REF!</definedName>
    <definedName name="시험보조수992">#REF!</definedName>
    <definedName name="시험사4급">#REF!</definedName>
    <definedName name="시험설치">#REF!</definedName>
    <definedName name="시흥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시흥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식당">#REF!</definedName>
    <definedName name="식비">[81]설계기준!#REF!</definedName>
    <definedName name="식재">#REF!</definedName>
    <definedName name="식재공사97">#REF!</definedName>
    <definedName name="식재단가">#REF!</definedName>
    <definedName name="식재단가1">#REF!</definedName>
    <definedName name="식재일위">#REF!</definedName>
    <definedName name="신구접착제">#REF!</definedName>
    <definedName name="신규1111">[5]구조물철거타공정이월!#REF!</definedName>
    <definedName name="신규일위대가">[133]원계약서!$L$31</definedName>
    <definedName name="신라왕경">#REF!</definedName>
    <definedName name="신축이음보수공경비">#REF!</definedName>
    <definedName name="신축이음보수공노무비">#REF!</definedName>
    <definedName name="신축이음보수공재료비">#REF!</definedName>
    <definedName name="신축이음장치">#REF!</definedName>
    <definedName name="신태진">#REF!</definedName>
    <definedName name="신품" hidden="1">#REF!</definedName>
    <definedName name="신호기">[76]!신호기</definedName>
    <definedName name="신호기용공배관">[93]!돌아가기</definedName>
    <definedName name="실내">BlankMacro1</definedName>
    <definedName name="실내시험비">'[125]1.인건비'!$H$12</definedName>
    <definedName name="실비적용">#REF!</definedName>
    <definedName name="실시설계">[86]라.공사비!#REF!</definedName>
    <definedName name="실시설계비">#REF!</definedName>
    <definedName name="실시적용">[86]라.공사비!#REF!</definedName>
    <definedName name="실시적용1">[134]라.공사비!$L$13</definedName>
    <definedName name="실시적용2">[86]라.공사비!#REF!</definedName>
    <definedName name="실편백10노무">#REF!</definedName>
    <definedName name="실편백10재료">#REF!</definedName>
    <definedName name="실편백15노무">#REF!</definedName>
    <definedName name="실편백15재료">#REF!</definedName>
    <definedName name="실행">#REF!</definedName>
    <definedName name="실행공사비추정대비표">[0]!십사십사십사</definedName>
    <definedName name="심도조사기계손료">'[83]12.보오링'!#REF!</definedName>
    <definedName name="십">#REF!</definedName>
    <definedName name="십구호표">#REF!</definedName>
    <definedName name="십사">#REF!</definedName>
    <definedName name="십사십사">#REF!</definedName>
    <definedName name="십사십사십사">#REF!</definedName>
    <definedName name="십사십사십사십사">#REF!</definedName>
    <definedName name="십사호표">#REF!</definedName>
    <definedName name="십삼">#REF!</definedName>
    <definedName name="십삼십삼">#REF!</definedName>
    <definedName name="십삼십삼십삼">#REF!</definedName>
    <definedName name="십삼십삼십삼십삼">#REF!</definedName>
    <definedName name="십삼호표">#REF!</definedName>
    <definedName name="십십">#REF!</definedName>
    <definedName name="십십십">#REF!</definedName>
    <definedName name="십십십십">#REF!</definedName>
    <definedName name="십오">#REF!</definedName>
    <definedName name="십오십오">#REF!</definedName>
    <definedName name="십오십오십오">#REF!</definedName>
    <definedName name="십오십오십오십오">#REF!</definedName>
    <definedName name="십오호표">#REF!</definedName>
    <definedName name="십육">#REF!</definedName>
    <definedName name="십육십육">#REF!</definedName>
    <definedName name="십육십육십육">#REF!</definedName>
    <definedName name="십육십육십육십육">#REF!</definedName>
    <definedName name="십육호표">#REF!</definedName>
    <definedName name="십이">#REF!</definedName>
    <definedName name="십이십이">#REF!</definedName>
    <definedName name="십이십이십이">#REF!</definedName>
    <definedName name="십이십이십이십이">#REF!</definedName>
    <definedName name="십이호표">#REF!</definedName>
    <definedName name="십일">#REF!</definedName>
    <definedName name="십일십일">#REF!</definedName>
    <definedName name="십일십일십일">#REF!</definedName>
    <definedName name="십일십일십일십일">#REF!</definedName>
    <definedName name="십일호표">#REF!</definedName>
    <definedName name="십칠">#REF!</definedName>
    <definedName name="십칠십칠">#REF!</definedName>
    <definedName name="십칠십칠십칠">#REF!</definedName>
    <definedName name="십칠십칠십칠십칠">#REF!</definedName>
    <definedName name="십칠호표">#REF!</definedName>
    <definedName name="십팔호표">#REF!</definedName>
    <definedName name="십호표">#REF!</definedName>
    <definedName name="쌍용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씨">#REF!</definedName>
    <definedName name="씨그마ck">#REF!</definedName>
    <definedName name="씨그마y">#REF!</definedName>
    <definedName name="씹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" hidden="1">{#N/A,#N/A,TRUE,"총괄"}</definedName>
    <definedName name="ㅇ560">#REF!</definedName>
    <definedName name="ㅇㄱ">BlankMacro1</definedName>
    <definedName name="ㅇㄴㄹㅇㄴㄹㅇㄴ" hidden="1">{#N/A,#N/A,FALSE,"조골재"}</definedName>
    <definedName name="ㅇㄴㅁ" hidden="1">#REF!</definedName>
    <definedName name="ㅇㄴㅋㅋㅌ" hidden="1">{#N/A,#N/A,FALSE,"혼합골재"}</definedName>
    <definedName name="ㅇㄴㅍㄴㄱ" hidden="1">{#N/A,#N/A,FALSE,"골재소요량";#N/A,#N/A,FALSE,"골재소요량"}</definedName>
    <definedName name="ㅇ나ㅓ릴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ㅇㄷㄷ">#REF!</definedName>
    <definedName name="ㅇㄹㄹ" hidden="1">#REF!</definedName>
    <definedName name="ㅇㄹㅇㄹ" hidden="1">#REF!</definedName>
    <definedName name="ㅇ라ㅓㅏ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ㄺ" hidden="1">{#N/A,#N/A,FALSE,"혼합골재"}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ㅁ" hidden="1">{"'용역비'!$A$4:$C$8"}</definedName>
    <definedName name="ㅇ쇼뉴굔" hidden="1">{#N/A,#N/A,FALSE,"조골재"}</definedName>
    <definedName name="ㅇ수ㅕㅜㅇ" hidden="1">{#N/A,#N/A,FALSE,"단가표지"}</definedName>
    <definedName name="ㅇㅇ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ㅇ">#REF!</definedName>
    <definedName name="ㅇㅇㅇㅇ" hidden="1">{#N/A,#N/A,FALSE,"2~8번"}</definedName>
    <definedName name="ㅇㅇㅇㅇㅇ">BlankMacro1</definedName>
    <definedName name="ㅇㅇㅇㅇㅇㅇ">BlankMacro1</definedName>
    <definedName name="ㅇㅇㅇㅇㅇㅇㅇ">BlankMacro1</definedName>
    <definedName name="ㅇㅇㅇㅇㅇㅇㅇㅇ">BlankMacro1</definedName>
    <definedName name="ㅇㅇㅇㅇㅇㅇㅇㅇㅇ">BlankMacro1</definedName>
    <definedName name="ㅇㅇ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ㅈ">#REF!</definedName>
    <definedName name="ㅇㅈㄷㅄㅂㅈㄷㄱ" hidden="1">#REF!</definedName>
    <definedName name="ㅇㅍ">BlankMacro1</definedName>
    <definedName name="ㅇㅍㄴㅁ3" hidden="1">{#N/A,#N/A,FALSE,"조골재"}</definedName>
    <definedName name="ㅇㅎ">#N/A</definedName>
    <definedName name="ㅇㅎ롷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ㅇㅎㅇㅎ" hidden="1">{"'용역비'!$A$4:$C$8"}</definedName>
    <definedName name="ㅇ호" hidden="1">{"'용역비'!$A$4:$C$8"}</definedName>
    <definedName name="ㅇ호ㅓ" hidden="1">{"'용역비'!$A$4:$C$8"}</definedName>
    <definedName name="ㅇ호ㅓㅇㅎ" hidden="1">{"'용역비'!$A$4:$C$8"}</definedName>
    <definedName name="ㅇ호ㅓㅇ호ㅓ" hidden="1">{"'용역비'!$A$4:$C$8"}</definedName>
    <definedName name="ㅇ호ㅓㅎ" hidden="1">{"'용역비'!$A$4:$C$8"}</definedName>
    <definedName name="ㅇ호ㅓ호ㅓ" hidden="1">{"'용역비'!$A$4:$C$8"}</definedName>
    <definedName name="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아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아니ㅏ링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아랑러ㅏㅇㄴㄹ" localSheetId="0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아랑러ㅏㅇㄴㄹ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아래">#N/A</definedName>
    <definedName name="아래1">[0]!아아</definedName>
    <definedName name="아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아사꾸라방식">[0]!아왜나무H2.5</definedName>
    <definedName name="아사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아스콘">#REF!</definedName>
    <definedName name="아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아아아ㅏㅇ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아앙ㅇ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아왜나무12노무">#REF!</definedName>
    <definedName name="아왜나무12재료">#REF!</definedName>
    <definedName name="아왜나무H2.5">#REF!</definedName>
    <definedName name="아이">#REF!</definedName>
    <definedName name="아ㅏㅓ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악취">'[80]직접인건비호표(항목60%)'!#REF!</definedName>
    <definedName name="안">#REF!</definedName>
    <definedName name="안내">#REF!</definedName>
    <definedName name="안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안전">[86]라.공사비!#REF!</definedName>
    <definedName name="안전11">#REF!</definedName>
    <definedName name="안전관리비">#REF!</definedName>
    <definedName name="안전관리비기초액">#REF!</definedName>
    <definedName name="안전관리비요율">#REF!</definedName>
    <definedName name="안전관리비요율_변경">#REF!</definedName>
    <definedName name="안전관리비율">#REF!</definedName>
    <definedName name="안전관리비표">#REF!</definedName>
    <definedName name="안전기초">#REF!</definedName>
    <definedName name="안전변경">#REF!</definedName>
    <definedName name="알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알d">#REF!</definedName>
    <definedName name="알파1">#REF!</definedName>
    <definedName name="알파2">#REF!</definedName>
    <definedName name="암거공">#REF!</definedName>
    <definedName name="암거구조물공">#REF!</definedName>
    <definedName name="암거구조물자재대">#REF!</definedName>
    <definedName name="암거구체_재료_수량산출__1">[46]수량산출!#REF!</definedName>
    <definedName name="암거구체_토공_수량산출__2">[46]수량산출!#REF!</definedName>
    <definedName name="암거날개벽_재료_및_토공_수량산출__1">[46]수량산출!#REF!</definedName>
    <definedName name="암거날개재료집계">#REF!</definedName>
    <definedName name="암거날개토공집계">#REF!</definedName>
    <definedName name="암거단위수량1">#REF!</definedName>
    <definedName name="암거단위수량2">#REF!</definedName>
    <definedName name="암거수량총괄집계">#REF!</definedName>
    <definedName name="암거토공">#REF!</definedName>
    <definedName name="암파쇄">#REF!,#REF!,#REF!,#REF!,#REF!</definedName>
    <definedName name="앞성토">#REF!</definedName>
    <definedName name="애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액체방수">#REF!</definedName>
    <definedName name="앨c">#REF!</definedName>
    <definedName name="앨e">#REF!</definedName>
    <definedName name="앵커경비">#REF!</definedName>
    <definedName name="앵커노무비">#REF!</definedName>
    <definedName name="앵커볼트">#REF!</definedName>
    <definedName name="앵커재료비">#REF!</definedName>
    <definedName name="야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약대건축">#REF!</definedName>
    <definedName name="약대기계">#REF!</definedName>
    <definedName name="약대소방">#REF!</definedName>
    <definedName name="약대전기">#REF!</definedName>
    <definedName name="약대토목">#REF!</definedName>
    <definedName name="약대통신">#REF!</definedName>
    <definedName name="양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양곡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양곡1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양생경비">#REF!</definedName>
    <definedName name="양생노무비">#REF!</definedName>
    <definedName name="양생재료비">#REF!</definedName>
    <definedName name="양식">#REF!</definedName>
    <definedName name="양주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양해평">[76]!양해평</definedName>
    <definedName name="양호">#REF!</definedName>
    <definedName name="어">#REF!</definedName>
    <definedName name="어학">#REF!</definedName>
    <definedName name="어ㅓ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억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억이상" hidden="1">{#N/A,#N/A,FALSE,"2~8번"}</definedName>
    <definedName name="언어보정계수">#REF!</definedName>
    <definedName name="업무배분3" hidden="1">{"'관경확장'!$A$79:$M$98","'관경확장'!$A$54:$M$78"}</definedName>
    <definedName name="업체" hidden="1">#REF!</definedName>
    <definedName name="업체단가">[135]자재단가!$A$6:$M$156</definedName>
    <definedName name="에멀션페인트">#REF!</definedName>
    <definedName name="에폭시수지">#REF!</definedName>
    <definedName name="엔지니어">#REF!</definedName>
    <definedName name="엘리베이터공사">[106]건축외주!#REF!</definedName>
    <definedName name="여과지동">#REF!</definedName>
    <definedName name="여비">[80]직접경비호표!#REF!</definedName>
    <definedName name="여수토경비">#REF!</definedName>
    <definedName name="여수토노무비">#REF!</definedName>
    <definedName name="여수토재료비">#REF!</definedName>
    <definedName name="여ㅜㅅㅅㄱㅇ" hidden="1">{#N/A,#N/A,FALSE,"골재소요량";#N/A,#N/A,FALSE,"골재소요량"}</definedName>
    <definedName name="역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역_T형옹벽_개소별명세">[46]수량산출!#REF!</definedName>
    <definedName name="역_T형옹벽_수량집계">[46]수량산출!#REF!</definedName>
    <definedName name="연___마___공">#REF!</definedName>
    <definedName name="연구">#REF!</definedName>
    <definedName name="연구보">#REF!</definedName>
    <definedName name="연구보조원">#REF!</definedName>
    <definedName name="연구원">#REF!</definedName>
    <definedName name="연마공001">#REF!</definedName>
    <definedName name="연마공002">#REF!</definedName>
    <definedName name="연마공011">#REF!</definedName>
    <definedName name="연마공012">#REF!</definedName>
    <definedName name="연마공982">#REF!</definedName>
    <definedName name="연마공991">#REF!</definedName>
    <definedName name="연마공992">#REF!</definedName>
    <definedName name="연수">#REF!</definedName>
    <definedName name="연습" hidden="1">{#N/A,#N/A,TRUE,"총괄"}</definedName>
    <definedName name="연습9">#REF!</definedName>
    <definedName name="연습99">#REF!</definedName>
    <definedName name="연암">[76]!연암</definedName>
    <definedName name="연얌">[76]!연얌</definedName>
    <definedName name="연장">#REF!</definedName>
    <definedName name="연장L형측구">#REF!</definedName>
    <definedName name="연장이름">#REF!</definedName>
    <definedName name="연접">[76]!연접</definedName>
    <definedName name="연접도움말">[93]!연접도움말</definedName>
    <definedName name="연접물량">[76]!연접물량</definedName>
    <definedName name="영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영산홍">#REF!</definedName>
    <definedName name="영산홍H0.3">#REF!</definedName>
    <definedName name="영수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영어">#REF!</definedName>
    <definedName name="영원무역" hidden="1">{#N/A,#N/A,TRUE,"총괄"}</definedName>
    <definedName name="영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예">#REF!</definedName>
    <definedName name="예외1">[13]산정표!#REF!</definedName>
    <definedName name="예외2">[13]산정표!#REF!</definedName>
    <definedName name="예외3">[13]산정표!#REF!</definedName>
    <definedName name="예외4">[13]산정표!#REF!</definedName>
    <definedName name="예외일1">[13]산정표!#REF!</definedName>
    <definedName name="예외일2">[13]산정표!#REF!</definedName>
    <definedName name="예외일3">[13]산정표!#REF!</definedName>
    <definedName name="예외일4">[13]산정표!#REF!</definedName>
    <definedName name="예절">#REF!</definedName>
    <definedName name="예정공정">#REF!</definedName>
    <definedName name="오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오대중">#N/A</definedName>
    <definedName name="오산">#REF!</definedName>
    <definedName name="오수단위수량1">#REF!</definedName>
    <definedName name="오수단위수량2">#REF!</definedName>
    <definedName name="오수돈">#REF!</definedName>
    <definedName name="오수돈2">#REF!</definedName>
    <definedName name="오수맨홀수량2">#REF!</definedName>
    <definedName name="오수맨홀집계">#REF!</definedName>
    <definedName name="오오">#REF!</definedName>
    <definedName name="오오오">#REF!</definedName>
    <definedName name="오오오오">#REF!</definedName>
    <definedName name="오옹벽">#REF!</definedName>
    <definedName name="오케이">#REF!</definedName>
    <definedName name="오호표">#REF!</definedName>
    <definedName name="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외등철거공구손료">#REF!</definedName>
    <definedName name="옥외등철거공비">#REF!</definedName>
    <definedName name="옥향H0.5">#REF!</definedName>
    <definedName name="옳ㄴㅇㅎ.ㅇㅎ로" hidden="1">{#N/A,#N/A,FALSE,"배수2"}</definedName>
    <definedName name="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옹2되">#REF!</definedName>
    <definedName name="옹2부">#REF!</definedName>
    <definedName name="옹2블캡">#REF!</definedName>
    <definedName name="옹2블표">#REF!</definedName>
    <definedName name="옹2상">#REF!</definedName>
    <definedName name="옹2속">#REF!</definedName>
    <definedName name="옹2잔">#REF!</definedName>
    <definedName name="옹2잡">#REF!</definedName>
    <definedName name="옹2지1">#REF!</definedName>
    <definedName name="옹2지2">#REF!</definedName>
    <definedName name="옹2지3">#REF!</definedName>
    <definedName name="옹2터">#REF!</definedName>
    <definedName name="옹2합">#REF!</definedName>
    <definedName name="옹되">#REF!</definedName>
    <definedName name="옹벼집계" hidden="1">{#N/A,#N/A,FALSE,"혼합골재"}</definedName>
    <definedName name="옹벽" hidden="1">{#N/A,#N/A,FALSE,"표지목차"}</definedName>
    <definedName name="옹벽공">#REF!</definedName>
    <definedName name="옹벽수량집계표">#REF!</definedName>
    <definedName name="옹벽수량집계표총괄" hidden="1">{#N/A,#N/A,FALSE,"혼합골재"}</definedName>
    <definedName name="옹벽지" hidden="1">{#N/A,#N/A,FALSE,"혼합골재"}</definedName>
    <definedName name="옹벽형측구깨기">#REF!</definedName>
    <definedName name="옹부">#REF!</definedName>
    <definedName name="옹블캡">#REF!</definedName>
    <definedName name="옹블표">#REF!</definedName>
    <definedName name="옹상">#REF!</definedName>
    <definedName name="옹속">#REF!</definedName>
    <definedName name="옹잔">#REF!</definedName>
    <definedName name="옹잡">#REF!</definedName>
    <definedName name="옹지1">#REF!</definedName>
    <definedName name="옹지2">#REF!</definedName>
    <definedName name="옹지3">#REF!</definedName>
    <definedName name="옹터">#REF!</definedName>
    <definedName name="옹합">#REF!</definedName>
    <definedName name="와경">#REF!</definedName>
    <definedName name="와이어매쉬">#REF!</definedName>
    <definedName name="와촌면">#REF!</definedName>
    <definedName name="왕벚나무">#REF!</definedName>
    <definedName name="왕벚나무H4.5">#REF!</definedName>
    <definedName name="왜성도라지">#REF!</definedName>
    <definedName name="왜안돼">'[54]ABUT수량-A1'!$T$25</definedName>
    <definedName name="왜안돼?">'[136]ABUT수량-A1'!$T$25</definedName>
    <definedName name="외경">#REF!</definedName>
    <definedName name="외경높이">#REF!</definedName>
    <definedName name="외경폭">#REF!</definedName>
    <definedName name="외국">#REF!</definedName>
    <definedName name="외주가공비">#REF!</definedName>
    <definedName name="외주견적대비">#N/A</definedName>
    <definedName name="외주견적의뢰">[0]!외주변경</definedName>
    <definedName name="외주견적의뢰2">[0]!용마</definedName>
    <definedName name="외주변경">#REF!</definedName>
    <definedName name="요약문">'[80]직접인건비호표(항목60%)'!#REF!</definedName>
    <definedName name="요율">#REF!</definedName>
    <definedName name="요율인쇄">#REF!</definedName>
    <definedName name="용마">#N/A</definedName>
    <definedName name="용산하도급">[76]!용산하도급</definedName>
    <definedName name="용역개요">#REF!</definedName>
    <definedName name="용접">#REF!</definedName>
    <definedName name="용접200경비">#REF!</definedName>
    <definedName name="용접300경비">#REF!</definedName>
    <definedName name="용접공">'[89]기계경비(시간당)'!$D$13</definedName>
    <definedName name="용접공_일반">#REF!</definedName>
    <definedName name="용접공_일반001">#REF!</definedName>
    <definedName name="용접공_일반002">#REF!</definedName>
    <definedName name="용접공_일반011">#REF!</definedName>
    <definedName name="용접공_일반012">#REF!</definedName>
    <definedName name="용접공_일반982">#REF!</definedName>
    <definedName name="용접공_일반991">#REF!</definedName>
    <definedName name="용접공_일반992">#REF!</definedName>
    <definedName name="용접공_철도">#REF!</definedName>
    <definedName name="용접공_철도001">#REF!</definedName>
    <definedName name="용접공_철도002">#REF!</definedName>
    <definedName name="용접공_철도011">#REF!</definedName>
    <definedName name="용접공_철도012">#REF!</definedName>
    <definedName name="용접공_철도982">#REF!</definedName>
    <definedName name="용접공_철도991">#REF!</definedName>
    <definedName name="용접공_철도992">#REF!</definedName>
    <definedName name="용접공일반">#REF!</definedName>
    <definedName name="용접봉">#REF!</definedName>
    <definedName name="용접봉스텐">#REF!</definedName>
    <definedName name="용지단가">#REF!</definedName>
    <definedName name="용지도">#REF!</definedName>
    <definedName name="용지수량">#REF!</definedName>
    <definedName name="우강공감율">[102]공사요율!#REF!</definedName>
    <definedName name="우강기본율">[102]공사요율!#REF!</definedName>
    <definedName name="우강사업율">[102]공사요율!#REF!</definedName>
    <definedName name="우강세부율">[102]공사요율!#REF!</definedName>
    <definedName name="우리우리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우수돈">#REF!</definedName>
    <definedName name="우수돈2">#REF!</definedName>
    <definedName name="우수받이현황">[137]배수관연장조서!#REF!</definedName>
    <definedName name="우우">#REF!</definedName>
    <definedName name="운반거리">#REF!</definedName>
    <definedName name="운반구간">[88]을부담운반비!$D$5</definedName>
    <definedName name="운반량집계표" hidden="1">{#N/A,#N/A,FALSE,"전력간선"}</definedName>
    <definedName name="운반비">#REF!</definedName>
    <definedName name="운반산출">#REF!</definedName>
    <definedName name="운반집계" hidden="1">{#N/A,#N/A,FALSE,"전력간선"}</definedName>
    <definedName name="운반집계표" hidden="1">{#N/A,#N/A,FALSE,"전력간선"}</definedName>
    <definedName name="운반차">#REF!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전">#REF!</definedName>
    <definedName name="운전사">#REF!</definedName>
    <definedName name="운전사_기계">#REF!</definedName>
    <definedName name="운전사_기계001">#REF!</definedName>
    <definedName name="운전사_기계002">#REF!</definedName>
    <definedName name="운전사_기계011">#REF!</definedName>
    <definedName name="운전사_기계012">#REF!</definedName>
    <definedName name="운전사_기계982">#REF!</definedName>
    <definedName name="운전사_기계991">#REF!</definedName>
    <definedName name="운전사_기계992">#REF!</definedName>
    <definedName name="운전사_운반">'[89]기계경비(시간당)'!$D$7</definedName>
    <definedName name="운전사_운반차">#REF!</definedName>
    <definedName name="운전사_운반차001">#REF!</definedName>
    <definedName name="운전사_운반차002">#REF!</definedName>
    <definedName name="운전사_운반차011">#REF!</definedName>
    <definedName name="운전사_운반차012">#REF!</definedName>
    <definedName name="운전사_운반차982">#REF!</definedName>
    <definedName name="운전사_운반차991">#REF!</definedName>
    <definedName name="운전사_운반차992">#REF!</definedName>
    <definedName name="운전사운반차">#REF!</definedName>
    <definedName name="운전조">#REF!</definedName>
    <definedName name="웃ㅇ국ㅇ" hidden="1">{#N/A,#N/A,FALSE,"혼합골재"}</definedName>
    <definedName name="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원_가_계_산_서">#REF!</definedName>
    <definedName name="원가">BlankMacro1</definedName>
    <definedName name="원가계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" hidden="1">{#N/A,#N/A,TRUE,"토적및재료집계";#N/A,#N/A,TRUE,"토적및재료집계";#N/A,#N/A,TRUE,"단위량"}</definedName>
    <definedName name="원가계산1">[138]자재단가!$A$6:$M$156</definedName>
    <definedName name="원가계산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내역서">BlankMacro1</definedName>
    <definedName name="원가계산명">#REF!</definedName>
    <definedName name="원가계산서">[139]자재단가!$A$6:$M$156</definedName>
    <definedName name="원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남내역" hidden="1">#REF!</definedName>
    <definedName name="원동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원수">#REF!</definedName>
    <definedName name="원자력계장공">#REF!</definedName>
    <definedName name="원자력계장공001">#REF!</definedName>
    <definedName name="원자력계장공002">#REF!</definedName>
    <definedName name="원자력계장공011">#REF!</definedName>
    <definedName name="원자력계장공012">#REF!</definedName>
    <definedName name="원자력계장공982">#REF!</definedName>
    <definedName name="원자력계장공991">#REF!</definedName>
    <definedName name="원자력계장공992">#REF!</definedName>
    <definedName name="원자력기계설치공">#REF!</definedName>
    <definedName name="원자력기계설치공001">#REF!</definedName>
    <definedName name="원자력기계설치공002">#REF!</definedName>
    <definedName name="원자력기계설치공011">#REF!</definedName>
    <definedName name="원자력기계설치공012">#REF!</definedName>
    <definedName name="원자력기계설치공982">#REF!</definedName>
    <definedName name="원자력기계설치공991">#REF!</definedName>
    <definedName name="원자력기계설치공992">#REF!</definedName>
    <definedName name="원자력기술자">#REF!</definedName>
    <definedName name="원자력기술자001">#REF!</definedName>
    <definedName name="원자력기술자002">#REF!</definedName>
    <definedName name="원자력기술자011">#REF!</definedName>
    <definedName name="원자력기술자012">#REF!</definedName>
    <definedName name="원자력기술자982">#REF!</definedName>
    <definedName name="원자력기술자991">#REF!</definedName>
    <definedName name="원자력기술자992">#REF!</definedName>
    <definedName name="원자력덕트공">#REF!</definedName>
    <definedName name="원자력덕트공001">#REF!</definedName>
    <definedName name="원자력덕트공002">#REF!</definedName>
    <definedName name="원자력덕트공011">#REF!</definedName>
    <definedName name="원자력덕트공012">#REF!</definedName>
    <definedName name="원자력덕트공982">#REF!</definedName>
    <definedName name="원자력덕트공991">#REF!</definedName>
    <definedName name="원자력덕트공992">#REF!</definedName>
    <definedName name="원자력배관공">#REF!</definedName>
    <definedName name="원자력배관공001">#REF!</definedName>
    <definedName name="원자력배관공002">#REF!</definedName>
    <definedName name="원자력배관공011">#REF!</definedName>
    <definedName name="원자력배관공012">#REF!</definedName>
    <definedName name="원자력배관공982">#REF!</definedName>
    <definedName name="원자력배관공991">#REF!</definedName>
    <definedName name="원자력배관공992">#REF!</definedName>
    <definedName name="원자력보온공">#REF!</definedName>
    <definedName name="원자력보온공001">#REF!</definedName>
    <definedName name="원자력보온공002">#REF!</definedName>
    <definedName name="원자력보온공011">#REF!</definedName>
    <definedName name="원자력보온공012">#REF!</definedName>
    <definedName name="원자력보온공982">#REF!</definedName>
    <definedName name="원자력보온공991">#REF!</definedName>
    <definedName name="원자력보온공992">#REF!</definedName>
    <definedName name="원자력용접공">#REF!</definedName>
    <definedName name="원자력용접공001">#REF!</definedName>
    <definedName name="원자력용접공002">#REF!</definedName>
    <definedName name="원자력용접공011">#REF!</definedName>
    <definedName name="원자력용접공012">#REF!</definedName>
    <definedName name="원자력용접공982">#REF!</definedName>
    <definedName name="원자력용접공991">#REF!</definedName>
    <definedName name="원자력용접공992">#REF!</definedName>
    <definedName name="원자력제관공">#REF!</definedName>
    <definedName name="원자력제관공001">#REF!</definedName>
    <definedName name="원자력제관공002">#REF!</definedName>
    <definedName name="원자력제관공011">#REF!</definedName>
    <definedName name="원자력제관공012">#REF!</definedName>
    <definedName name="원자력제관공982">#REF!</definedName>
    <definedName name="원자력제관공991">#REF!</definedName>
    <definedName name="원자력제관공992">#REF!</definedName>
    <definedName name="원자력케이블전공">#REF!</definedName>
    <definedName name="원자력케이블전공001">#REF!</definedName>
    <definedName name="원자력케이블전공002">#REF!</definedName>
    <definedName name="원자력케이블전공011">#REF!</definedName>
    <definedName name="원자력케이블전공012">#REF!</definedName>
    <definedName name="원자력케이블전공982">#REF!</definedName>
    <definedName name="원자력케이블전공991">#REF!</definedName>
    <definedName name="원자력케이블전공992">#REF!</definedName>
    <definedName name="원자력특별인부">#REF!</definedName>
    <definedName name="원자력특별인부001">#REF!</definedName>
    <definedName name="원자력특별인부002">#REF!</definedName>
    <definedName name="원자력특별인부011">#REF!</definedName>
    <definedName name="원자력특별인부012">#REF!</definedName>
    <definedName name="원자력특별인부982">#REF!</definedName>
    <definedName name="원자력특별인부991">#REF!</definedName>
    <definedName name="원자력특별인부992">#REF!</definedName>
    <definedName name="원자력품질관리사">#REF!</definedName>
    <definedName name="원자력품질관리사001">#REF!</definedName>
    <definedName name="원자력품질관리사002">#REF!</definedName>
    <definedName name="원자력품질관리사011">#REF!</definedName>
    <definedName name="원자력품질관리사012">#REF!</definedName>
    <definedName name="원자력품질관리사982">#REF!</definedName>
    <definedName name="원자력품질관리사991">#REF!</definedName>
    <definedName name="원자력품질관리사992">#REF!</definedName>
    <definedName name="원자력플랜트전공">#REF!</definedName>
    <definedName name="원자력플랜트전공001">#REF!</definedName>
    <definedName name="원자력플랜트전공002">#REF!</definedName>
    <definedName name="원자력플랜트전공011">#REF!</definedName>
    <definedName name="원자력플랜트전공012">#REF!</definedName>
    <definedName name="원자력플랜트전공982">#REF!</definedName>
    <definedName name="원자력플랜트전공991">#REF!</definedName>
    <definedName name="원자력플랜트전공992">#REF!</definedName>
    <definedName name="원지반다짐">#REF!</definedName>
    <definedName name="원파고라노">#REF!</definedName>
    <definedName name="원파고라재">#REF!</definedName>
    <definedName name="원형1호_차집">#REF!</definedName>
    <definedName name="원형2호_차집">#REF!</definedName>
    <definedName name="원형3호_차집">#REF!</definedName>
    <definedName name="원형4호_차집">#REF!</definedName>
    <definedName name="원형5호_차집">#REF!</definedName>
    <definedName name="웨지핀">#REF!</definedName>
    <definedName name="위___생___공">#REF!</definedName>
    <definedName name="위락경관">'[80]직접인건비호표(항목60%)'!#REF!</definedName>
    <definedName name="위생공001">#REF!</definedName>
    <definedName name="위생공002">#REF!</definedName>
    <definedName name="위생공011">#REF!</definedName>
    <definedName name="위생공012">#REF!</definedName>
    <definedName name="위생공982">#REF!</definedName>
    <definedName name="위생공991">#REF!</definedName>
    <definedName name="위생공992">#REF!</definedName>
    <definedName name="위생공중보건">#REF!</definedName>
    <definedName name="위생보건">'[80]직접인건비호표(항목60%)'!#REF!</definedName>
    <definedName name="위치">#N/A</definedName>
    <definedName name="유___리___공">#REF!</definedName>
    <definedName name="유관순">#REF!</definedName>
    <definedName name="유리공001">#REF!</definedName>
    <definedName name="유리공002">#REF!</definedName>
    <definedName name="유리공011">#REF!</definedName>
    <definedName name="유리공012">#REF!</definedName>
    <definedName name="유리공982">#REF!</definedName>
    <definedName name="유리공991">#REF!</definedName>
    <definedName name="유리공992">#REF!</definedName>
    <definedName name="유상진">#REF!</definedName>
    <definedName name="유압식립퍼16톤">[25]기계가격!#REF!</definedName>
    <definedName name="유압식립퍼19톤">[25]기계가격!#REF!</definedName>
    <definedName name="유압식립퍼23톤">[25]기계가격!#REF!</definedName>
    <definedName name="유압식립퍼27톤">[25]기계가격!#REF!</definedName>
    <definedName name="유압식립퍼32톤">[25]기계가격!#REF!</definedName>
    <definedName name="유압식백호0.12">[25]기계가격!#REF!</definedName>
    <definedName name="유압식백호0.2">[25]기계가격!#REF!</definedName>
    <definedName name="유압식백호0.4">[25]기계가격!#REF!</definedName>
    <definedName name="유압식백호0.7">[25]기계가격!#REF!</definedName>
    <definedName name="유압식백호1.0">[25]기계가격!#REF!</definedName>
    <definedName name="유압식백호2.0">[25]기계가격!#REF!</definedName>
    <definedName name="유치원">#REF!</definedName>
    <definedName name="유형">#REF!</definedName>
    <definedName name="유효">[118]종배수관!$H$21</definedName>
    <definedName name="육">#REF!</definedName>
    <definedName name="육상동식물">'[80]직접인건비호표(항목60%)'!#REF!</definedName>
    <definedName name="육수동식물">'[80]직접인건비호표(항목60%)'!#REF!</definedName>
    <definedName name="육육">#REF!</definedName>
    <definedName name="육육육">#REF!</definedName>
    <definedName name="육육육육">#REF!</definedName>
    <definedName name="육호표">#REF!</definedName>
    <definedName name="윤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윤영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율">#REF!</definedName>
    <definedName name="융착기">#REF!</definedName>
    <definedName name="융착성도료">#REF!</definedName>
    <definedName name="융착성도료백색">#REF!</definedName>
    <definedName name="융착성도료황색">#REF!</definedName>
    <definedName name="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7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경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행나무">#REF!</definedName>
    <definedName name="은행나무H3.5">#REF!</definedName>
    <definedName name="을부담품목별중량계">[88]운반비산출!$E$25</definedName>
    <definedName name="을지1">#REF!</definedName>
    <definedName name="음악">#REF!</definedName>
    <definedName name="의" hidden="1">{#N/A,#N/A,FALSE,"운반시간"}</definedName>
    <definedName name="의정부">#REF!</definedName>
    <definedName name="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각지주목">#REF!</definedName>
    <definedName name="이공구가설비">#REF!</definedName>
    <definedName name="이공구간접노무비">#REF!</definedName>
    <definedName name="이공구공사원가">#REF!</definedName>
    <definedName name="이공구기타경비">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급">[140]인구!$G$19</definedName>
    <definedName name="이급측량사">[82]일위대가!#REF!</definedName>
    <definedName name="이노">#REF!</definedName>
    <definedName name="이동">[0]!외주변경</definedName>
    <definedName name="이름" hidden="1">#REF!</definedName>
    <definedName name="이름충돌">#REF!</definedName>
    <definedName name="이미">[76]!이미</definedName>
    <definedName name="이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삼">#REF!</definedName>
    <definedName name="이상">#REF!</definedName>
    <definedName name="이설" hidden="1">{#N/A,#N/A,FALSE,"전력간선"}</definedName>
    <definedName name="이순신">#REF!</definedName>
    <definedName name="이식">#REF!</definedName>
    <definedName name="이식단가">#REF!</definedName>
    <definedName name="이식단가1">#REF!</definedName>
    <definedName name="이식일위">#REF!</definedName>
    <definedName name="이십삼호표">#REF!</definedName>
    <definedName name="이십오호표">#REF!</definedName>
    <definedName name="이십이호표">#REF!</definedName>
    <definedName name="이십일호표">#REF!</definedName>
    <definedName name="이십호표">#REF!</definedName>
    <definedName name="이월32">[16]Sheet2!$T$39</definedName>
    <definedName name="이윤">#REF!</definedName>
    <definedName name="利潤">#REF!</definedName>
    <definedName name="이윤11">#REF!</definedName>
    <definedName name="이윤22">#REF!</definedName>
    <definedName name="이윤변경">#REF!</definedName>
    <definedName name="이윤요율">#REF!</definedName>
    <definedName name="이윤요율_변경">#REF!</definedName>
    <definedName name="이윤율">#REF!</definedName>
    <definedName name="이윤표">#REF!</definedName>
    <definedName name="이율곡">#REF!</definedName>
    <definedName name="이음철물">#REF!</definedName>
    <definedName name="이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이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이이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장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재">#REF!</definedName>
    <definedName name="이재명">#REF!</definedName>
    <definedName name="이재명1">#REF!</definedName>
    <definedName name="이재명3">#REF!</definedName>
    <definedName name="이재명4">#REF!</definedName>
    <definedName name="이전비">#REF!</definedName>
    <definedName name="이전화면">[0]!이팝나무H3.5</definedName>
    <definedName name="이전화면1">#N/A</definedName>
    <definedName name="이정" hidden="1">{#N/A,#N/A,FALSE,"2~8번"}</definedName>
    <definedName name="이토_배관물량">#REF!</definedName>
    <definedName name="이토변실">#REF!</definedName>
    <definedName name="이팝나무H3.5">#REF!</definedName>
    <definedName name="이현구">#REF!</definedName>
    <definedName name="이형관">[60]DATE!$B$24:$B$85</definedName>
    <definedName name="이형관중량">#REF!</definedName>
    <definedName name="이호표">#REF!</definedName>
    <definedName name="이희선">#REF!,#REF!</definedName>
    <definedName name="익산유리">#REF!</definedName>
    <definedName name="인가번호">#REF!</definedName>
    <definedName name="인건비">#REF!</definedName>
    <definedName name="인구">'[80]직접인건비호표(항목60%)'!#REF!</definedName>
    <definedName name="인기300">[15]대로근거!#REF!</definedName>
    <definedName name="인기350">[15]대로근거!#REF!</definedName>
    <definedName name="인동덩쿨">#REF!</definedName>
    <definedName name="인력">#REF!</definedName>
    <definedName name="인력2">#REF!</definedName>
    <definedName name="인력3">#REF!</definedName>
    <definedName name="인력관리">#REF!</definedName>
    <definedName name="인력수">#REF!</definedName>
    <definedName name="인부">[82]일위대가!#REF!</definedName>
    <definedName name="인부1">[42]심사물량!$C$9</definedName>
    <definedName name="인쇄">#REF!</definedName>
    <definedName name="인쇄량">#REF!</definedName>
    <definedName name="인쇄비">#REF!</definedName>
    <definedName name="인쇄수량">#REF!</definedName>
    <definedName name="인쇄양식">[0]!인쇄영역2</definedName>
    <definedName name="인쇄영역">#REF!</definedName>
    <definedName name="인쇄영역2">#REF!</definedName>
    <definedName name="인쇄하기">#N/A</definedName>
    <definedName name="인수">[76]!인수</definedName>
    <definedName name="인암300">[15]대로근거!#REF!</definedName>
    <definedName name="인암350">[15]대로근거!#REF!</definedName>
    <definedName name="인원">#REF!</definedName>
    <definedName name="인입">#REF!</definedName>
    <definedName name="인입공사비">#REF!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테리어소계">#REF!</definedName>
    <definedName name="인토300">[15]대로근거!#REF!</definedName>
    <definedName name="인토350">[15]대로근거!#REF!</definedName>
    <definedName name="인화">#REF!</definedName>
    <definedName name="일" hidden="1">{"'제10장(표)'!$A$5:$L$10"}</definedName>
    <definedName name="일경비금액">[120]개요!$K:$K</definedName>
    <definedName name="일경비단가">[120]개요!$J:$J</definedName>
    <definedName name="일공구가설">#REF!</definedName>
    <definedName name="일공구직영비">#REF!</definedName>
    <definedName name="일급">[140]인구!$G$18</definedName>
    <definedName name="일급측량사">[82]일위대가!#REF!</definedName>
    <definedName name="일노무금액">[120]개요!$I:$I</definedName>
    <definedName name="일노무단가">[120]개요!$H:$H</definedName>
    <definedName name="일대">#REF!</definedName>
    <definedName name="일반">#REF!</definedName>
    <definedName name="일반11">#REF!</definedName>
    <definedName name="일반112">#REF!</definedName>
    <definedName name="일반건설공사_갑">#REF!</definedName>
    <definedName name="일반건설공사_을">#REF!</definedName>
    <definedName name="일반관리123">#REF!</definedName>
    <definedName name="일반관리비">#REF!</definedName>
    <definedName name="一般管理費">#REF!</definedName>
    <definedName name="일반관리비요율">#REF!</definedName>
    <definedName name="일반관리비요율_변경">#REF!</definedName>
    <definedName name="일반관리비율">#REF!</definedName>
    <definedName name="일반관리비표">#REF!</definedName>
    <definedName name="일반교실">#REF!</definedName>
    <definedName name="일반변경">#REF!</definedName>
    <definedName name="일반비">#REF!</definedName>
    <definedName name="일반통신설비">#REF!</definedName>
    <definedName name="일수">#REF!</definedName>
    <definedName name="일수량">[120]개요!$E:$E</definedName>
    <definedName name="일위">#REF!,#REF!</definedName>
    <definedName name="일위1">[112]일위2!$E$9:$S$721</definedName>
    <definedName name="일위2">#REF!,#REF!</definedName>
    <definedName name="일위규격매크로">[131]!일위규격매크로</definedName>
    <definedName name="일위다" hidden="1">{"'제10장(표)'!$A$5:$L$10"}</definedName>
    <definedName name="일위단가">#REF!</definedName>
    <definedName name="일위대" hidden="1">{"'제10장(표)'!$A$5:$L$10"}</definedName>
    <definedName name="일위대가">#REF!</definedName>
    <definedName name="일위대가1">#REF!</definedName>
    <definedName name="일위대가서">#REF!,#REF!</definedName>
    <definedName name="일위대가수덩" hidden="1">{#N/A,#N/A,TRUE,"대가1"}</definedName>
    <definedName name="일위대가표">#REF!</definedName>
    <definedName name="일위대가표1" hidden="1">{#N/A,#N/A,TRUE,"대가1"}</definedName>
    <definedName name="일위산출">#REF!</definedName>
    <definedName name="일위산출1">#REF!</definedName>
    <definedName name="일위코드입력매크로">[131]!일위코드입력매크로</definedName>
    <definedName name="일위호표">#REF!</definedName>
    <definedName name="일위화면복귀매크로">[131]!일위화면복귀매크로</definedName>
    <definedName name="일일">#REF!</definedName>
    <definedName name="일일일">#REF!</definedName>
    <definedName name="일일일일">#REF!</definedName>
    <definedName name="일자재금액">[120]개요!$G:$G</definedName>
    <definedName name="일자재단가">[120]개요!$F:$F</definedName>
    <definedName name="일조장해">'[80]직접인건비호표(항목60%)'!#REF!</definedName>
    <definedName name="일집" hidden="1">#REF!</definedName>
    <definedName name="일출력">#REF!</definedName>
    <definedName name="일호표">#REF!</definedName>
    <definedName name="임">#REF!</definedName>
    <definedName name="임금" hidden="1">{"'제10장(표)'!$A$5:$L$10"}</definedName>
    <definedName name="임대면적">#REF!</definedName>
    <definedName name="임대비">#REF!</definedName>
    <definedName name="임상건축">#REF!</definedName>
    <definedName name="임상기계">#REF!</definedName>
    <definedName name="임상소방">#REF!</definedName>
    <definedName name="임상전기">#REF!</definedName>
    <definedName name="임상조경">#REF!</definedName>
    <definedName name="임상토목">#REF!</definedName>
    <definedName name="임상통신">#REF!</definedName>
    <definedName name="임실보조" hidden="1">{#N/A,#N/A,TRUE,"1";#N/A,#N/A,TRUE,"2";#N/A,#N/A,TRUE,"3";#N/A,#N/A,TRUE,"4";#N/A,#N/A,TRUE,"5";#N/A,#N/A,TRUE,"6";#N/A,#N/A,TRUE,"7"}</definedName>
    <definedName name="임영성">[76]!임영성</definedName>
    <definedName name="임직">#REF!</definedName>
    <definedName name="입력란">#REF!</definedName>
    <definedName name="입력레이어">#REF!</definedName>
    <definedName name="입력물수">#REF!</definedName>
    <definedName name="입력선택">#REF!</definedName>
    <definedName name="입력일수">#REF!</definedName>
    <definedName name="입력작업량">#REF!</definedName>
    <definedName name="입력전체">#REF!</definedName>
    <definedName name="입력지형계수">#REF!</definedName>
    <definedName name="입찰견적초청현황">[0]!ㅈ</definedName>
    <definedName name="입찰금액안" hidden="1">#REF!</definedName>
    <definedName name="입찰내역">#REF!</definedName>
    <definedName name="잉크">[119]예측단가간지!$D$20</definedName>
    <definedName name="잉크가격">#REF!</definedName>
    <definedName name="잉크단가">#REF!</definedName>
    <definedName name="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ㅈ56ㅕ" hidden="1">{"'용역비'!$A$4:$C$8"}</definedName>
    <definedName name="ㅈㄷㄱㄷㄱㄷ" hidden="1">{"'용역비'!$A$4:$C$8"}</definedName>
    <definedName name="ㅈㄷㄳㅈㄷㅍㅎㄱ" hidden="1">{#N/A,#N/A,FALSE,"표지목차"}</definedName>
    <definedName name="ㅈㄷㄳㅎㅍㅂㅈㄱ" hidden="1">{#N/A,#N/A,FALSE,"골재소요량";#N/A,#N/A,FALSE,"골재소요량"}</definedName>
    <definedName name="ㅈㄷㅈㄷ">#REF!</definedName>
    <definedName name="ㅈㅁㄱㄷ" hidden="1">{#N/A,#N/A,FALSE,"단가표지"}</definedName>
    <definedName name="ㅈㅇ" hidden="1">{"'용역비'!$A$4:$C$8"}</definedName>
    <definedName name="ㅈㅈ" hidden="1">{#N/A,#N/A,FALSE,"조골재"}</definedName>
    <definedName name="ㅈㅈㅈ" hidden="1">{#N/A,#N/A,FALSE,"조골재"}</definedName>
    <definedName name="ㅈㅈㅈㅈ" hidden="1">{#N/A,#N/A,FALSE,"골재소요량";#N/A,#N/A,FALSE,"골재소요량"}</definedName>
    <definedName name="ㅈㅈㅈㅈㅈ" hidden="1">{#N/A,#N/A,FALSE,"혼합골재"}</definedName>
    <definedName name="ㅈㅈㅈㅈㅈㅈ" hidden="1">{"'용역비'!$A$4:$C$8"}</definedName>
    <definedName name="자">#REF!</definedName>
    <definedName name="자_트">#REF!</definedName>
    <definedName name="자갈">#REF!</definedName>
    <definedName name="자갈운반">#N/A</definedName>
    <definedName name="자갈층">#REF!</definedName>
    <definedName name="자귀나무">#REF!</definedName>
    <definedName name="자귀나무H3.0xR8">#REF!</definedName>
    <definedName name="자동화재탐지설비">#REF!</definedName>
    <definedName name="자료">#REF!</definedName>
    <definedName name="자료표">#REF!</definedName>
    <definedName name="자마트">[106]건축외주!#REF!</definedName>
    <definedName name="자재">#REF!</definedName>
    <definedName name="자재단가">#REF!</definedName>
    <definedName name="자재단가근거" hidden="1">#REF!</definedName>
    <definedName name="자재단가표">#REF!</definedName>
    <definedName name="자재대">#REF!</definedName>
    <definedName name="자재수량">1.04/0.81</definedName>
    <definedName name="자재집게">BlankMacro1</definedName>
    <definedName name="자재집계표">[46]수량산출!#REF!</definedName>
    <definedName name="자재집계표제목">[46]수량산출!#REF!</definedName>
    <definedName name="작_업__반_장">#REF!</definedName>
    <definedName name="작업">#REF!</definedName>
    <definedName name="작업계수">#REF!</definedName>
    <definedName name="작업관리">#REF!</definedName>
    <definedName name="작업량증감계수">#REF!</definedName>
    <definedName name="작업반장">#REF!</definedName>
    <definedName name="작업반장001">#REF!</definedName>
    <definedName name="작업반장002">#REF!</definedName>
    <definedName name="작업반장011">#REF!</definedName>
    <definedName name="작업반장012">#REF!</definedName>
    <definedName name="작업반장982">#REF!</definedName>
    <definedName name="작업반장991">#REF!</definedName>
    <definedName name="작업반장992">#REF!</definedName>
    <definedName name="작업부산물">#REF!</definedName>
    <definedName name="잔듸">#REF!</definedName>
    <definedName name="잔디_평떼">#REF!</definedName>
    <definedName name="잔디5경">#REF!</definedName>
    <definedName name="잔디5노무">#REF!</definedName>
    <definedName name="잔디5재료">#REF!</definedName>
    <definedName name="잔자갈노">#REF!</definedName>
    <definedName name="잔자갈재">#REF!</definedName>
    <definedName name="잔토">#REF!</definedName>
    <definedName name="잔토처리">#N/A</definedName>
    <definedName name="잔토처리경경">#REF!</definedName>
    <definedName name="잔토처리경노">#REF!</definedName>
    <definedName name="잔토처리경재">#REF!</definedName>
    <definedName name="잠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잠___수___부">#REF!</definedName>
    <definedName name="잠수부001">#REF!</definedName>
    <definedName name="잠수부002">#REF!</definedName>
    <definedName name="잠수부011">#REF!</definedName>
    <definedName name="잠수부012">#REF!</definedName>
    <definedName name="잠수부982">#REF!</definedName>
    <definedName name="잠수부991">#REF!</definedName>
    <definedName name="잠수부992">#REF!</definedName>
    <definedName name="잡문서_추__3__List">[141]범례표!#REF!</definedName>
    <definedName name="잡비">[107]익산!$35:$35</definedName>
    <definedName name="잡석">[79]수량산출!#REF!</definedName>
    <definedName name="잡석노">#REF!</definedName>
    <definedName name="잡석재">#REF!</definedName>
    <definedName name="잡자재">[77]지급자재!#REF!</definedName>
    <definedName name="잣나무">#REF!</definedName>
    <definedName name="잣나무10노무">#REF!</definedName>
    <definedName name="잣나무10재료">#REF!</definedName>
    <definedName name="잣나무15노무">#REF!</definedName>
    <definedName name="잣나무15재료">#REF!</definedName>
    <definedName name="잣나무18노무">#REF!</definedName>
    <definedName name="잣나무18재료">#REF!</definedName>
    <definedName name="잣나무20노무">#REF!</definedName>
    <definedName name="잣나무20재료">#REF!</definedName>
    <definedName name="잣나무22노무">#REF!</definedName>
    <definedName name="잣나무22재료">#REF!</definedName>
    <definedName name="장경철">[0]!재</definedName>
    <definedName name="장비가동">#REF!</definedName>
    <definedName name="장비비">[106]건축외주!#REF!</definedName>
    <definedName name="장산교">#REF!</definedName>
    <definedName name="장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재">#REF!</definedName>
    <definedName name="재1">#REF!</definedName>
    <definedName name="재2">#REF!</definedName>
    <definedName name="재3">#REF!</definedName>
    <definedName name="재4">#REF!</definedName>
    <definedName name="재5">#REF!</definedName>
    <definedName name="재6">#REF!</definedName>
    <definedName name="재경비21">[142]원가계산서구조조정!$U$14</definedName>
    <definedName name="재경비22">[142]원가계산서구조조정!$U$15</definedName>
    <definedName name="재경비23">[142]원가계산서구조조정!$U$16</definedName>
    <definedName name="재경비24">[142]원가계산서구조조정!$U$17</definedName>
    <definedName name="재경비25">[142]원가계산서구조조정!$U$18</definedName>
    <definedName name="재경비26">[142]원가계산서구조조정!$U$19</definedName>
    <definedName name="재경비27">[142]원가계산서구조조정!$U$20</definedName>
    <definedName name="재경비28">[142]원가계산서구조조정!$U$21</definedName>
    <definedName name="재경비29">[142]원가계산서구조조정!$U$22</definedName>
    <definedName name="재경비30">[142]원가계산서구조조정!$U$23</definedName>
    <definedName name="재경비31">[142]원가계산서구조조정!$U$24</definedName>
    <definedName name="재경비32">[142]원가계산서구조조정!$U$25</definedName>
    <definedName name="재단">#REF!</definedName>
    <definedName name="재단가">#REF!</definedName>
    <definedName name="재량">#REF!</definedName>
    <definedName name="재료">[86]라.공사비!#REF!</definedName>
    <definedName name="재료123">#REF!</definedName>
    <definedName name="재료단가">#REF!</definedName>
    <definedName name="재료비">#REF!</definedName>
    <definedName name="材料費">#REF!</definedName>
    <definedName name="재료비금액">#REF!</definedName>
    <definedName name="재료비단가">#REF!</definedName>
    <definedName name="재료비선택">#REF!</definedName>
    <definedName name="재료비요율">#REF!</definedName>
    <definedName name="재료비총계">#REF!</definedName>
    <definedName name="재료집계3">#REF!</definedName>
    <definedName name="재료표">#REF!</definedName>
    <definedName name="재료품명">#REF!</definedName>
    <definedName name="재정비">[143]재정비내역!$F$20</definedName>
    <definedName name="저감방안">'[80]직접인건비호표(항목60%)'!#REF!</definedName>
    <definedName name="저감방안수립">#REF!</definedName>
    <definedName name="저압">#REF!</definedName>
    <definedName name="저압케이블전공">#REF!</definedName>
    <definedName name="저압케이블전공001">#REF!</definedName>
    <definedName name="저압케이블전공002">#REF!</definedName>
    <definedName name="저압케이블전공011">#REF!</definedName>
    <definedName name="저압케이블전공012">#REF!</definedName>
    <definedName name="저압케이블전공982">#REF!</definedName>
    <definedName name="저압케이블전공991">#REF!</definedName>
    <definedName name="저압케이블전공992">#REF!</definedName>
    <definedName name="저케">#REF!</definedName>
    <definedName name="저판두께">[16]Sheet2!$AJ$30</definedName>
    <definedName name="적용1">#REF!</definedName>
    <definedName name="적용2">#REF!</definedName>
    <definedName name="적용3">#REF!</definedName>
    <definedName name="적용4">#REF!</definedName>
    <definedName name="적용5">#REF!</definedName>
    <definedName name="적용거리">[88]을부담운반비!$D$2</definedName>
    <definedName name="적용대가산출표">#REF!</definedName>
    <definedName name="적용물량프린트범위">#REF!</definedName>
    <definedName name="적용속도">[88]을부담운반비!$D$3</definedName>
    <definedName name="적용율">#REF!</definedName>
    <definedName name="적용톤수">[88]을부담운반비!$D$1</definedName>
    <definedName name="전기" hidden="1">{#N/A,#N/A,FALSE,"전력간선"}</definedName>
    <definedName name="전기공사1급">#REF!</definedName>
    <definedName name="전기공사2급">#REF!</definedName>
    <definedName name="전기공사기사_전기공사기사1급001">#REF!</definedName>
    <definedName name="전기공사기사_전기공사기사1급002">#REF!</definedName>
    <definedName name="전기공사기사_전기공사기사1급011">#REF!</definedName>
    <definedName name="전기공사기사_전기공사기사1급012">#REF!</definedName>
    <definedName name="전기공사기사_전기공사기사1급982">#REF!</definedName>
    <definedName name="전기공사기사_전기공사기사1급991">#REF!</definedName>
    <definedName name="전기공사기사_전기공사기사1급992">#REF!</definedName>
    <definedName name="전기공사기사1급">#REF!</definedName>
    <definedName name="전기공사기사2급">#REF!</definedName>
    <definedName name="전기공사산업기사_전기공사기사2급001">#REF!</definedName>
    <definedName name="전기공사산업기사_전기공사기사2급002">#REF!</definedName>
    <definedName name="전기공사산업기사_전기공사기사2급011">#REF!</definedName>
    <definedName name="전기공사산업기사_전기공사기사2급012">#REF!</definedName>
    <definedName name="전기공사산업기사_전기공사기사2급982">#REF!</definedName>
    <definedName name="전기공사산업기사_전기공사기사2급991">#REF!</definedName>
    <definedName name="전기공사산업기사_전기공사기사2급992">#REF!</definedName>
    <definedName name="전기공사원가">BlankMacro1</definedName>
    <definedName name="전기공사원가내역">BlankMacro1</definedName>
    <definedName name="전기료">#REF!</definedName>
    <definedName name="전기요금">#REF!</definedName>
    <definedName name="전기집계">#REF!</definedName>
    <definedName name="전기집계표">#REF!</definedName>
    <definedName name="전등신설">#REF!</definedName>
    <definedName name="전력">#REF!</definedName>
    <definedName name="전력조사연장">#REF!</definedName>
    <definedName name="전력탐사연장">#REF!</definedName>
    <definedName name="전문인력">#REF!</definedName>
    <definedName name="전선_관">[93]!전선_관</definedName>
    <definedName name="전선관">#REF!</definedName>
    <definedName name="전시" hidden="1">{"'용역비'!$A$4:$C$8"}</definedName>
    <definedName name="전시시설물" hidden="1">{"'용역비'!$A$4:$C$8"}</definedName>
    <definedName name="전시총집계">#REF!</definedName>
    <definedName name="전압강하가기">[93]!전압강하가기</definedName>
    <definedName name="전영희" hidden="1">{#N/A,#N/A,FALSE,"골재소요량";#N/A,#N/A,FALSE,"골재소요량"}</definedName>
    <definedName name="전장">#REF!</definedName>
    <definedName name="전재만">#REF!</definedName>
    <definedName name="전체간접노무비">#REF!</definedName>
    <definedName name="전체갑지">[76]!전체갑지</definedName>
    <definedName name="전체구조물공">#REF!</definedName>
    <definedName name="전체기타경비">#REF!</definedName>
    <definedName name="전체변경간접노무비">#REF!</definedName>
    <definedName name="전체변경기타경비">#REF!</definedName>
    <definedName name="전체변경일반관리비">#REF!</definedName>
    <definedName name="전체부대공">#REF!</definedName>
    <definedName name="전체분">[76]!전체분</definedName>
    <definedName name="전체사급자재대">#REF!</definedName>
    <definedName name="전체산재보험료">#REF!</definedName>
    <definedName name="전체안전관리비">#REF!</definedName>
    <definedName name="전체이윤">#REF!</definedName>
    <definedName name="전체일반관리비">#REF!</definedName>
    <definedName name="전체토공">#REF!</definedName>
    <definedName name="전체포장공">#REF!</definedName>
    <definedName name="전파장해">#REF!</definedName>
    <definedName name="전후일위대가">#REF!</definedName>
    <definedName name="절">#REF!</definedName>
    <definedName name="절_단_공">#REF!</definedName>
    <definedName name="절1">#N/A</definedName>
    <definedName name="절단경비">#REF!</definedName>
    <definedName name="절단공">#REF!</definedName>
    <definedName name="절단공001">#REF!</definedName>
    <definedName name="절단공002">#REF!</definedName>
    <definedName name="절단공011">#REF!</definedName>
    <definedName name="절단공012">#REF!</definedName>
    <definedName name="절단공982">#REF!</definedName>
    <definedName name="절단공991">#REF!</definedName>
    <definedName name="절단공992">#REF!</definedName>
    <definedName name="절단노무비">#REF!</definedName>
    <definedName name="절단재료비">#REF!</definedName>
    <definedName name="절삭">#REF!</definedName>
    <definedName name="절삭2">#REF!</definedName>
    <definedName name="절취">#REF!</definedName>
    <definedName name="절토">#N/A</definedName>
    <definedName name="절토1">#N/A</definedName>
    <definedName name="절토부L형측구.XLS">#REF!</definedName>
    <definedName name="절토부도수로_재료수량산출">[46]수량산출!#REF!</definedName>
    <definedName name="절토부도수로_토공수량산출">[46]수량산출!#REF!</definedName>
    <definedName name="점검계단">#REF!</definedName>
    <definedName name="점검통로">#REF!</definedName>
    <definedName name="점멸기">#REF!</definedName>
    <definedName name="점멸기입력">[76]!점멸기입력</definedName>
    <definedName name="점수표">#REF!</definedName>
    <definedName name="점토노">#REF!</definedName>
    <definedName name="점토실트층">#REF!</definedName>
    <definedName name="점토재">#REF!</definedName>
    <definedName name="접속도로">#REF!</definedName>
    <definedName name="접속부수량" hidden="1">{#N/A,#N/A,FALSE,"2~8번"}</definedName>
    <definedName name="접속슬래브접합공">#REF!</definedName>
    <definedName name="접지1종합계">[124]접지1종!$S$20</definedName>
    <definedName name="접착제">#REF!</definedName>
    <definedName name="정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정류기">#REF!</definedName>
    <definedName name="정리">#REF!</definedName>
    <definedName name="정문">#REF!</definedName>
    <definedName name="정민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정보1급">#REF!</definedName>
    <definedName name="정보처리1급">#REF!</definedName>
    <definedName name="정비비">#REF!</definedName>
    <definedName name="정비사">#REF!</definedName>
    <definedName name="정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정액초과20">#REF!</definedName>
    <definedName name="정위치시간당작업량">#REF!</definedName>
    <definedName name="정위치작업계수">#REF!</definedName>
    <definedName name="정위치작업일수">#REF!</definedName>
    <definedName name="정위치지형계수">#REF!</definedName>
    <definedName name="정위치편집작업증감계수">#REF!</definedName>
    <definedName name="정위치편집지형증감계수">#REF!</definedName>
    <definedName name="정위치편집축척별시간당작업량">#REF!</definedName>
    <definedName name="제">#REF!</definedName>
    <definedName name="제___도___사">#REF!</definedName>
    <definedName name="제1호표">#REF!</definedName>
    <definedName name="제2호표">#REF!</definedName>
    <definedName name="제2회기성감독조서">#REF!</definedName>
    <definedName name="제3호표">#REF!</definedName>
    <definedName name="제4호표">#REF!</definedName>
    <definedName name="제5호표">#REF!</definedName>
    <definedName name="제6호표">#REF!</definedName>
    <definedName name="제강슬레그">#REF!</definedName>
    <definedName name="제경">#REF!</definedName>
    <definedName name="제경비">#REF!</definedName>
    <definedName name="제경비1">[80]직접경비호표!#REF!</definedName>
    <definedName name="제경비율">#REF!</definedName>
    <definedName name="제당경비">[122]수원공사비!#REF!</definedName>
    <definedName name="제당노무비">[122]수원공사비!#REF!</definedName>
    <definedName name="제당재료비">[122]수원공사비!#REF!</definedName>
    <definedName name="제도사">[82]일위대가!#REF!</definedName>
    <definedName name="제도사001">#REF!</definedName>
    <definedName name="제도사002">#REF!</definedName>
    <definedName name="제도사011">#REF!</definedName>
    <definedName name="제도사012">#REF!</definedName>
    <definedName name="제도사982">#REF!</definedName>
    <definedName name="제도사991">#REF!</definedName>
    <definedName name="제도사992">#REF!</definedName>
    <definedName name="제방설계용역비">[81]내역1!#REF!</definedName>
    <definedName name="제수문" hidden="1">#REF!</definedName>
    <definedName name="제수변200">[70]내역서!#REF!</definedName>
    <definedName name="제수추가" hidden="1">{"'용역비'!$A$4:$C$8"}</definedName>
    <definedName name="제잡비">#REF!</definedName>
    <definedName name="제잡비율">#REF!</definedName>
    <definedName name="제조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총괄" hidden="1">{"'용역비'!$A$4:$C$8"}</definedName>
    <definedName name="제철__축로공">#REF!</definedName>
    <definedName name="제철축로공001">#REF!</definedName>
    <definedName name="제철축로공002">#REF!</definedName>
    <definedName name="제철축로공011">#REF!</definedName>
    <definedName name="제철축로공012">#REF!</definedName>
    <definedName name="제철축로공982">#REF!</definedName>
    <definedName name="제철축로공991">#REF!</definedName>
    <definedName name="제철축로공992">#REF!</definedName>
    <definedName name="조">#REF!</definedName>
    <definedName name="조___경___공">#REF!</definedName>
    <definedName name="조___력___공">#REF!</definedName>
    <definedName name="조___적___공">#REF!</definedName>
    <definedName name="조_림__인_부">#REF!</definedName>
    <definedName name="조_적_공">#REF!</definedName>
    <definedName name="조감도">#REF!</definedName>
    <definedName name="조건영역">#REF!</definedName>
    <definedName name="조건표">#REF!</definedName>
    <definedName name="조경">'[120]000000'!$D$4:$D$11</definedName>
    <definedName name="조경공001">#REF!</definedName>
    <definedName name="조경공002">#REF!</definedName>
    <definedName name="조경공011">#REF!</definedName>
    <definedName name="조경공012">#REF!</definedName>
    <definedName name="조경공982">#REF!</definedName>
    <definedName name="조경공991">#REF!</definedName>
    <definedName name="조경공992">#REF!</definedName>
    <definedName name="조경수목비">#REF!</definedName>
    <definedName name="조달수수료">#REF!</definedName>
    <definedName name="조력공">#REF!</definedName>
    <definedName name="조력공001">#REF!</definedName>
    <definedName name="조력공002">#REF!</definedName>
    <definedName name="조력공011">#REF!</definedName>
    <definedName name="조력공012">#REF!</definedName>
    <definedName name="조력공982">#REF!</definedName>
    <definedName name="조력공991">#REF!</definedName>
    <definedName name="조력공992">#REF!</definedName>
    <definedName name="조림인부001">#REF!</definedName>
    <definedName name="조림인부002">#REF!</definedName>
    <definedName name="조림인부011">#REF!</definedName>
    <definedName name="조림인부012">#REF!</definedName>
    <definedName name="조림인부982">#REF!</definedName>
    <definedName name="조림인부991">#REF!</definedName>
    <definedName name="조림인부992">#REF!</definedName>
    <definedName name="조명율표">[144]조명율표!$B$4:$F$495</definedName>
    <definedName name="조명장치소계">#REF!</definedName>
    <definedName name="조사공수">#REF!</definedName>
    <definedName name="조수">#REF!</definedName>
    <definedName name="조영수">#REF!</definedName>
    <definedName name="조원공">#REF!</definedName>
    <definedName name="조임철물">#REF!</definedName>
    <definedName name="조장">#REF!</definedName>
    <definedName name="조적공">#REF!</definedName>
    <definedName name="조적공001">#REF!</definedName>
    <definedName name="조적공002">#REF!</definedName>
    <definedName name="조적공011">#REF!</definedName>
    <definedName name="조적공012">#REF!</definedName>
    <definedName name="조적공982">#REF!</definedName>
    <definedName name="조적공991">#REF!</definedName>
    <definedName name="조적공992">#REF!</definedName>
    <definedName name="조종사">#REF!</definedName>
    <definedName name="조직표">#REF!</definedName>
    <definedName name="조합노">#REF!</definedName>
    <definedName name="조합재">#REF!</definedName>
    <definedName name="종_배_수_관__개_소_별_명_세">[46]수량산출!#REF!</definedName>
    <definedName name="종_배_수_관_수_량_집_계">[46]수량산출!#REF!</definedName>
    <definedName name="종배수관">[117]수량산출!#REF!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평가">#REF!</definedName>
    <definedName name="주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주거">'[80]직접인건비호표(항목60%)'!#REF!</definedName>
    <definedName name="주경기장" hidden="1">{#N/A,#N/A,FALSE,"표지"}</definedName>
    <definedName name="주목">#REF!</definedName>
    <definedName name="주목1.0노무">#REF!</definedName>
    <definedName name="주목1.0재료">#REF!</definedName>
    <definedName name="주목10노무">#REF!</definedName>
    <definedName name="주목10재료">#REF!</definedName>
    <definedName name="주목12노무">#REF!</definedName>
    <definedName name="주목12재료">#REF!</definedName>
    <definedName name="주목H2.5">#REF!</definedName>
    <definedName name="주민생활">'[80]직접인건비호표(항목60%)'!#REF!</definedName>
    <definedName name="주민의견">'[80]직접인건비호표(항목60%)'!#REF!</definedName>
    <definedName name="주민의견수렴">#REF!</definedName>
    <definedName name="주빔플랜지">#REF!</definedName>
    <definedName name="주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주재비">#REF!</definedName>
    <definedName name="주주노">#REF!</definedName>
    <definedName name="주주재">#REF!</definedName>
    <definedName name="주집">#REF!</definedName>
    <definedName name="주차장토공">#REF!</definedName>
    <definedName name="준공계">#REF!</definedName>
    <definedName name="준공년월일">#REF!</definedName>
    <definedName name="준설선__선장">#REF!</definedName>
    <definedName name="준설선기관사">#REF!</definedName>
    <definedName name="준설선기관사001">#REF!</definedName>
    <definedName name="준설선기관사002">#REF!</definedName>
    <definedName name="준설선기관사012">#REF!</definedName>
    <definedName name="준설선기관사982">#REF!</definedName>
    <definedName name="준설선기관사991">#REF!</definedName>
    <definedName name="준설선기관사992">#REF!</definedName>
    <definedName name="준설선기관장">#REF!</definedName>
    <definedName name="준설선기관장001">#REF!</definedName>
    <definedName name="준설선기관장002">#REF!</definedName>
    <definedName name="준설선기관장011">#REF!</definedName>
    <definedName name="준설선기관장012">#REF!</definedName>
    <definedName name="준설선기관장982">#REF!</definedName>
    <definedName name="준설선기관장991">#REF!</definedName>
    <definedName name="준설선기관장992">#REF!</definedName>
    <definedName name="준설선선장001">#REF!</definedName>
    <definedName name="준설선선장002">#REF!</definedName>
    <definedName name="준설선선장011">#REF!</definedName>
    <definedName name="준설선선장012">#REF!</definedName>
    <definedName name="준설선선장982">#REF!</definedName>
    <definedName name="준설선선장991">#REF!</definedName>
    <definedName name="준설선선장992">#REF!</definedName>
    <definedName name="준설선운전사">#REF!</definedName>
    <definedName name="준설선운전사001">#REF!</definedName>
    <definedName name="준설선운전사002">#REF!</definedName>
    <definedName name="준설선운전사012">#REF!</definedName>
    <definedName name="준설선운전사982">#REF!</definedName>
    <definedName name="준설선운전사991">#REF!</definedName>
    <definedName name="준설선운전사992">#REF!</definedName>
    <definedName name="준설선전기사">#REF!</definedName>
    <definedName name="준설선전기사001">#REF!</definedName>
    <definedName name="준설선전기사002">#REF!</definedName>
    <definedName name="준설선전기사012">#REF!</definedName>
    <definedName name="준설선전기사982">#REF!</definedName>
    <definedName name="준설선전기사991">#REF!</definedName>
    <definedName name="준설선전기사992">#REF!</definedName>
    <definedName name="준설설기관사011">#REF!</definedName>
    <definedName name="준설설운전기사011">#REF!</definedName>
    <definedName name="준설설운전사011">#REF!</definedName>
    <definedName name="준설설전기사011">#REF!</definedName>
    <definedName name="줄___눈___공">#REF!</definedName>
    <definedName name="줄눈공001">#REF!</definedName>
    <definedName name="줄눈공002">#REF!</definedName>
    <definedName name="줄눈공011">#REF!</definedName>
    <definedName name="줄눈공012">#REF!</definedName>
    <definedName name="줄눈공982">#REF!</definedName>
    <definedName name="줄눈공991">#REF!</definedName>
    <definedName name="줄눈공992">#REF!</definedName>
    <definedName name="줄사철">#REF!</definedName>
    <definedName name="중">#REF!</definedName>
    <definedName name="중_기__조_장">#REF!</definedName>
    <definedName name="중간지" hidden="1">{#N/A,#N/A,TRUE,"토적및재료집계";#N/A,#N/A,TRUE,"토적및재료집계";#N/A,#N/A,TRUE,"단위량"}</definedName>
    <definedName name="중건설공사">#REF!</definedName>
    <definedName name="중급">#REF!</definedName>
    <definedName name="중급기능">#REF!</definedName>
    <definedName name="중급기능단가">#REF!</definedName>
    <definedName name="중급기능사">[82]일위대가!#REF!</definedName>
    <definedName name="중급기능사_측량">#REF!</definedName>
    <definedName name="중급기술">[42]심사물량!$C$6</definedName>
    <definedName name="중급기술사">#REF!</definedName>
    <definedName name="중급기술자">[82]일위대가!#REF!</definedName>
    <definedName name="중급기술자_측량">#REF!</definedName>
    <definedName name="중급기술자노무비">'[85]용역비내역-진짜'!#REF!</definedName>
    <definedName name="중급단가">#REF!</definedName>
    <definedName name="중급도화">#REF!</definedName>
    <definedName name="중급보링">#REF!</definedName>
    <definedName name="중급엔지니어링">#REF!</definedName>
    <definedName name="중급여비">#REF!</definedName>
    <definedName name="중급원자력기술자">#REF!</definedName>
    <definedName name="중급원자력기술자001">#REF!</definedName>
    <definedName name="중급원자력기술자002">#REF!</definedName>
    <definedName name="중급원자력기술자011">#REF!</definedName>
    <definedName name="중급원자력기술자012">#REF!</definedName>
    <definedName name="중급원자력기술자982">#REF!</definedName>
    <definedName name="중급원자력기술자991">#REF!</definedName>
    <definedName name="중급원자력기술자992">#REF!</definedName>
    <definedName name="중급전체">#REF!</definedName>
    <definedName name="중급지도제작">#REF!</definedName>
    <definedName name="중급측량">#REF!</definedName>
    <definedName name="중급할증">#REF!</definedName>
    <definedName name="중급항공사진">#REF!</definedName>
    <definedName name="중기">#REF!</definedName>
    <definedName name="중기운전기사">#REF!</definedName>
    <definedName name="중기운전원">#REF!</definedName>
    <definedName name="중기운전조수">#REF!</definedName>
    <definedName name="중기조건">#REF!,#REF!</definedName>
    <definedName name="중능">#REF!</definedName>
    <definedName name="중대가시설2">#N/A</definedName>
    <definedName name="중량">#REF!</definedName>
    <definedName name="중량표">#REF!</definedName>
    <definedName name="중력식옹벽_개소별명세">[46]수량산출!#REF!</definedName>
    <definedName name="중력식옹벽_수량집계">[46]수량산출!#REF!</definedName>
    <definedName name="중분대">#REF!</definedName>
    <definedName name="중술">#REF!</definedName>
    <definedName name="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증감1" hidden="1">{#N/A,#N/A,FALSE,"2~8번"}</definedName>
    <definedName name="증경">#REF!</definedName>
    <definedName name="증계">#REF!</definedName>
    <definedName name="증노">#REF!</definedName>
    <definedName name="증설13205계">#REF!</definedName>
    <definedName name="증수">#REF!</definedName>
    <definedName name="증재">#REF!</definedName>
    <definedName name="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지고능">#REF!</definedName>
    <definedName name="지구단위">#REF!</definedName>
    <definedName name="지급부가제외">[145]지급자재!$J$22</definedName>
    <definedName name="지급수수료">[107]익산!$24:$24</definedName>
    <definedName name="지도제작고급">#REF!</definedName>
    <definedName name="지도제작중급">#REF!</definedName>
    <definedName name="지도제작초급">#REF!</definedName>
    <definedName name="지도중급기능">#REF!</definedName>
    <definedName name="지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지리조사지형증감계수">#REF!</definedName>
    <definedName name="지리조사축척계수">#REF!</definedName>
    <definedName name="지부외배">[145]지급자재!$U$22</definedName>
    <definedName name="지부외평">[145]지급자재!$AF$22</definedName>
    <definedName name="지부포배">[145]지급자재!$T$22</definedName>
    <definedName name="지부포수">[145]지급자재!$T$22</definedName>
    <definedName name="지부포평">[145]지급자재!$AE$22</definedName>
    <definedName name="지붕__잇기공">#REF!</definedName>
    <definedName name="지붕잇기공001">#REF!</definedName>
    <definedName name="지붕잇기공002">#REF!</definedName>
    <definedName name="지붕잇기공011">#REF!</definedName>
    <definedName name="지붕잇기공012">#REF!</definedName>
    <definedName name="지붕잇기공982">#REF!</definedName>
    <definedName name="지붕잇기공991">#REF!</definedName>
    <definedName name="지붕잇기공992">#REF!</definedName>
    <definedName name="지선계1">#REF!</definedName>
    <definedName name="지선계2">#REF!</definedName>
    <definedName name="지수">#REF!</definedName>
    <definedName name="지수1">#REF!</definedName>
    <definedName name="지수2">#REF!</definedName>
    <definedName name="지수3">#REF!</definedName>
    <definedName name="지수표">#REF!</definedName>
    <definedName name="지역">#N/A</definedName>
    <definedName name="지움" hidden="1">{#N/A,#N/A,FALSE,"속도"}</definedName>
    <definedName name="지움2" hidden="1">{#N/A,#N/A,FALSE,"토공2"}</definedName>
    <definedName name="지움3" hidden="1">{#N/A,#N/A,FALSE,"표지목차"}</definedName>
    <definedName name="지육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지적고시">[143]지적고시내역!$F$16</definedName>
    <definedName name="지적기능사_지적기능사2급001">#REF!</definedName>
    <definedName name="지적기능사_지적기능사2급002">#REF!</definedName>
    <definedName name="지적기능사_지적기능사2급011">#REF!</definedName>
    <definedName name="지적기능사_지적기능사2급012">#REF!</definedName>
    <definedName name="지적기능사_지적기능사2급982">#REF!</definedName>
    <definedName name="지적기능사_지적기능사2급991">#REF!</definedName>
    <definedName name="지적기능사_지적기능사2급992">#REF!</definedName>
    <definedName name="지적기능사1급">#REF!</definedName>
    <definedName name="지적기능사2급">#REF!</definedName>
    <definedName name="지적기능산업기사_지적기능사1급001">#REF!</definedName>
    <definedName name="지적기능산업기사_지적기능사1급002">#REF!</definedName>
    <definedName name="지적기능산업기사_지적기능사1급011">#REF!</definedName>
    <definedName name="지적기능산업기사_지적기능사1급012">#REF!</definedName>
    <definedName name="지적기능산업기사_지적기능사1급982">#REF!</definedName>
    <definedName name="지적기능산업기사_지적기능사1급991">#REF!</definedName>
    <definedName name="지적기능산업기사_지적기능사1급992">#REF!</definedName>
    <definedName name="지적기사_1급">#REF!</definedName>
    <definedName name="지적기사_2급">#REF!</definedName>
    <definedName name="지적기사_지적기사1급001">#REF!</definedName>
    <definedName name="지적기사_지적기사1급002">#REF!</definedName>
    <definedName name="지적기사_지적기사1급011">#REF!</definedName>
    <definedName name="지적기사_지적기사1급012">#REF!</definedName>
    <definedName name="지적기사_지적기사1급982">#REF!</definedName>
    <definedName name="지적기사_지적기사1급991">#REF!</definedName>
    <definedName name="지적기사_지적기사1급992">#REF!</definedName>
    <definedName name="지적기사1급">#REF!</definedName>
    <definedName name="지적기사2급">#REF!</definedName>
    <definedName name="지적도복사">[81]설계기준!#REF!</definedName>
    <definedName name="지적도입력지형증감계수">#REF!</definedName>
    <definedName name="지적도입력축척계수">#REF!</definedName>
    <definedName name="지적산업기사_지적기사2급001">#REF!</definedName>
    <definedName name="지적산업기사_지적기사2급002">#REF!</definedName>
    <definedName name="지적산업기사_지적기사2급011">#REF!</definedName>
    <definedName name="지적산업기사_지적기사2급012">#REF!</definedName>
    <definedName name="지적산업기사_지적기사2급982">#REF!</definedName>
    <definedName name="지적산업기사_지적기사2급991">#REF!</definedName>
    <definedName name="지적산업기사_지적기사2급992">#REF!</definedName>
    <definedName name="지주">#N/A</definedName>
    <definedName name="지주목">#REF!</definedName>
    <definedName name="지중능">#REF!</definedName>
    <definedName name="지질시험">#REF!</definedName>
    <definedName name="지질조사">#REF!</definedName>
    <definedName name="지질조사비">#REF!</definedName>
    <definedName name="지초능">#REF!</definedName>
    <definedName name="지표수">#REF!</definedName>
    <definedName name="지표수측정지점수">#REF!</definedName>
    <definedName name="지하수">#REF!</definedName>
    <definedName name="지하수위조사비">#REF!</definedName>
    <definedName name="지하수측정지점수">#REF!</definedName>
    <definedName name="지하시설물도작성">#REF!</definedName>
    <definedName name="지형구조작업량">#REF!</definedName>
    <definedName name="지형구조지형계수">#REF!</definedName>
    <definedName name="지형도면고시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지형증감계수">#REF!</definedName>
    <definedName name="지형지질">'[80]직접인건비호표(항목60%)'!#REF!</definedName>
    <definedName name="지형측량비">#REF!</definedName>
    <definedName name="직공당초">#REF!</definedName>
    <definedName name="직공변경">#REF!</definedName>
    <definedName name="직노">#REF!</definedName>
    <definedName name="직노비">#REF!</definedName>
    <definedName name="직매54P" hidden="1">{#N/A,#N/A,TRUE,"토적및재료집계";#N/A,#N/A,TRUE,"토적및재료집계";#N/A,#N/A,TRUE,"단위량"}</definedName>
    <definedName name="직영">[107]익산!$69:$69</definedName>
    <definedName name="직영노임">[107]익산!$52:$52</definedName>
    <definedName name="직원투입계획">#REF!</definedName>
    <definedName name="직인">#REF!</definedName>
    <definedName name="직재">#REF!</definedName>
    <definedName name="직재비">#REF!</definedName>
    <definedName name="직접경비">#REF!</definedName>
    <definedName name="직접경비1" hidden="1">{"'용역비'!$A$4:$C$8"}</definedName>
    <definedName name="직접공사비">#REF!</definedName>
    <definedName name="직접노무비">#REF!</definedName>
    <definedName name="직접노무비요율">#REF!</definedName>
    <definedName name="직접인건비">#REF!</definedName>
    <definedName name="直接人件費">#REF!</definedName>
    <definedName name="직접재료비">#REF!</definedName>
    <definedName name="직접재료비합">#REF!</definedName>
    <definedName name="직종">#REF!</definedName>
    <definedName name="진달래H0.6">#REF!</definedName>
    <definedName name="진동">#REF!</definedName>
    <definedName name="진동롤라경">#REF!</definedName>
    <definedName name="진동롤라노무">#REF!</definedName>
    <definedName name="진동롤라재료">#REF!</definedName>
    <definedName name="진량읍">#REF!</definedName>
    <definedName name="진석">#REF!,#REF!</definedName>
    <definedName name="진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집">#REF!</definedName>
    <definedName name="집1">BlankMacro1</definedName>
    <definedName name="집계">#REF!</definedName>
    <definedName name="집계1">#REF!</definedName>
    <definedName name="집계2">#REF!</definedName>
    <definedName name="집계표" hidden="1">{#N/A,#N/A,FALSE,"전력간선"}</definedName>
    <definedName name="집수정_수량산출">[46]수량산출!#REF!</definedName>
    <definedName name="집수정단위수량깍기부">BlankMacro1</definedName>
    <definedName name="집수정연장산출">#REF!</definedName>
    <definedName name="집수정재료집계">#REF!</definedName>
    <definedName name="집수정처파기">BlankMacro1</definedName>
    <definedName name="집수정토공집계">#REF!</definedName>
    <definedName name="짜장">#REF!</definedName>
    <definedName name="ㅊ" hidden="1">{#N/A,#N/A,TRUE,"총괄"}</definedName>
    <definedName name="ㅊ1555">#REF!</definedName>
    <definedName name="ㅊ3030">#REF!</definedName>
    <definedName name="ㅊㅊ">#REF!</definedName>
    <definedName name="ㅊㅊㅊ" hidden="1">{#N/A,#N/A,FALSE,"운반시간"}</definedName>
    <definedName name="ㅊㅊㅊㅊㅊ" hidden="1">{#N/A,#N/A,FALSE,"단가표지"}</definedName>
    <definedName name="ㅊㅊㅊㅊㅊㅊ" hidden="1">{#N/A,#N/A,FALSE,"조골재"}</definedName>
    <definedName name="ㅊㅊㅊㅊㅊㅊㅊ" hidden="1">{#N/A,#N/A,FALSE,"표지목차"}</definedName>
    <definedName name="차">#REF!</definedName>
    <definedName name="차_선_도_색__집_계">[46]수량산출!#REF!</definedName>
    <definedName name="차량가격">[88]을부담운반비!$D$4</definedName>
    <definedName name="차선도색">[117]수량산출!#REF!</definedName>
    <definedName name="차선도색집계">#REF!</definedName>
    <definedName name="차수벽2.5수정" hidden="1">{#N/A,#N/A,FALSE,"배수1"}</definedName>
    <definedName name="차집관거단가">[123]공비대비!#REF!</definedName>
    <definedName name="착___암___공">#REF!</definedName>
    <definedName name="착공계">#REF!,#REF!</definedName>
    <definedName name="착공기한">#REF!</definedName>
    <definedName name="착공년월일">#REF!</definedName>
    <definedName name="착공월">#REF!</definedName>
    <definedName name="착공일">#REF!</definedName>
    <definedName name="착암공">'[89]기계경비(시간당)'!$D$12</definedName>
    <definedName name="착암공001">#REF!</definedName>
    <definedName name="착암공002">#REF!</definedName>
    <definedName name="착암공011">#REF!</definedName>
    <definedName name="착암공012">#REF!</definedName>
    <definedName name="착암공982">#REF!</definedName>
    <definedName name="착암공991">#REF!</definedName>
    <definedName name="착암공992">#REF!</definedName>
    <definedName name="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찬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찰샇기" hidden="1">#REF!</definedName>
    <definedName name="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참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창고">#REF!</definedName>
    <definedName name="창공">#REF!</definedName>
    <definedName name="창호">#REF!</definedName>
    <definedName name="창호목공">#REF!</definedName>
    <definedName name="창호목공001">#REF!</definedName>
    <definedName name="창호목공002">#REF!</definedName>
    <definedName name="창호목공011">#REF!</definedName>
    <definedName name="창호목공012">#REF!</definedName>
    <definedName name="창호목공982">#REF!</definedName>
    <definedName name="창호목공991">#REF!</definedName>
    <definedName name="창호목공992">#REF!</definedName>
    <definedName name="창호철물">[77]지급자재!#REF!</definedName>
    <definedName name="책임">[140]인구!$G$17</definedName>
    <definedName name="책임연">#REF!</definedName>
    <definedName name="책임연구원">#REF!</definedName>
    <definedName name="책임연구원공정">#REF!</definedName>
    <definedName name="책임측량사">[82]일위대가!#REF!</definedName>
    <definedName name="챠01">#REF!</definedName>
    <definedName name="챠02">#REF!</definedName>
    <definedName name="챠트4">[13]산정표!#REF!</definedName>
    <definedName name="천">[0]!철</definedName>
    <definedName name="천사" hidden="1">{"'용역비'!$A$4:$C$8"}</definedName>
    <definedName name="천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철">[0]!철2</definedName>
    <definedName name="철____공">#REF!</definedName>
    <definedName name="철_13">[146]사다리!#REF!</definedName>
    <definedName name="철_16">[146]사다리!#REF!</definedName>
    <definedName name="철_999">[79]수량산출!#REF!</definedName>
    <definedName name="철_골_공">#REF!</definedName>
    <definedName name="철1">[0]!철거산출서</definedName>
    <definedName name="철2">#N/A</definedName>
    <definedName name="철거">#N/A</definedName>
    <definedName name="철거산출">#REF!</definedName>
    <definedName name="철거산출서">#REF!</definedName>
    <definedName name="철거자재">#REF!</definedName>
    <definedName name="철골공001">#REF!</definedName>
    <definedName name="철골공002">#REF!</definedName>
    <definedName name="철골공011">#REF!</definedName>
    <definedName name="철골공012">#REF!</definedName>
    <definedName name="철골공982">#REF!</definedName>
    <definedName name="철골공991">#REF!</definedName>
    <definedName name="철골공992">#REF!</definedName>
    <definedName name="철공">#REF!</definedName>
    <definedName name="철공001">#REF!</definedName>
    <definedName name="철공002">#REF!</definedName>
    <definedName name="철공011">#REF!</definedName>
    <definedName name="철공012">#REF!</definedName>
    <definedName name="철공982">#REF!</definedName>
    <definedName name="철공991">#REF!</definedName>
    <definedName name="철공992">#REF!</definedName>
    <definedName name="철근">[77]지급자재!#REF!</definedName>
    <definedName name="철근13">#REF!</definedName>
    <definedName name="철근가공조립">#REF!</definedName>
    <definedName name="철근공">#REF!</definedName>
    <definedName name="철근공001">#REF!</definedName>
    <definedName name="철근공002">#REF!</definedName>
    <definedName name="철근공011">#REF!</definedName>
    <definedName name="철근공012">#REF!</definedName>
    <definedName name="철근공982">#REF!</definedName>
    <definedName name="철근공991">#REF!</definedName>
    <definedName name="철근공992">#REF!</definedName>
    <definedName name="철근깨기수량">#REF!</definedName>
    <definedName name="철근노">#REF!</definedName>
    <definedName name="철근용접노무">#REF!</definedName>
    <definedName name="철근용접재료">#REF!</definedName>
    <definedName name="철근운반">#N/A</definedName>
    <definedName name="철근자재">'[106]자  재'!#REF!</definedName>
    <definedName name="철근재">#REF!</definedName>
    <definedName name="철근총괄1" hidden="1">{#N/A,#N/A,FALSE,"표지목차"}</definedName>
    <definedName name="철근항복응력">[16]Sheet2!$G$144</definedName>
    <definedName name="철도__신호공">#REF!</definedName>
    <definedName name="철도궤도신설공사">#REF!</definedName>
    <definedName name="철도신호공001">#REF!</definedName>
    <definedName name="철도신호공002">#REF!</definedName>
    <definedName name="철도신호공011">#REF!</definedName>
    <definedName name="철도신호공012">#REF!</definedName>
    <definedName name="철도신호공982">#REF!</definedName>
    <definedName name="철도신호공991">#REF!</definedName>
    <definedName name="철도신호공992">#REF!</definedName>
    <definedName name="철망">#REF!</definedName>
    <definedName name="철물">#REF!</definedName>
    <definedName name="철주신설공구손료">#REF!</definedName>
    <definedName name="철주신설공비">#REF!</definedName>
    <definedName name="철주신설재료비">#REF!</definedName>
    <definedName name="철판">#REF!</definedName>
    <definedName name="철판3">#REF!</definedName>
    <definedName name="철판공">#REF!</definedName>
    <definedName name="철판공001">#REF!</definedName>
    <definedName name="철판공002">#REF!</definedName>
    <definedName name="철판공011">#REF!</definedName>
    <definedName name="철판공012">#REF!</definedName>
    <definedName name="철판공982">#REF!</definedName>
    <definedName name="철판공991">#REF!</definedName>
    <definedName name="철판공992">#REF!</definedName>
    <definedName name="청단풍">#REF!</definedName>
    <definedName name="청단풍H3.0">#REF!</definedName>
    <definedName name="쳉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쳉쳉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초">#REF!</definedName>
    <definedName name="초급">#REF!</definedName>
    <definedName name="초급1">#REF!</definedName>
    <definedName name="초급기능">#REF!</definedName>
    <definedName name="초급기능사">[82]일위대가!#REF!</definedName>
    <definedName name="초급기능사_측량">#REF!</definedName>
    <definedName name="초급기술">[42]심사물량!$C$7</definedName>
    <definedName name="초급기술자">[82]일위대가!#REF!</definedName>
    <definedName name="초급기술자_측량">#REF!</definedName>
    <definedName name="초급기술자노무비">'[85]용역비내역-진짜'!#REF!</definedName>
    <definedName name="초급단가">#REF!</definedName>
    <definedName name="초급도화">#REF!</definedName>
    <definedName name="초급엔지니어링">#REF!</definedName>
    <definedName name="초급전체">#REF!</definedName>
    <definedName name="초급지도제작">#REF!</definedName>
    <definedName name="초급측량">#REF!</definedName>
    <definedName name="초급할증">#REF!</definedName>
    <definedName name="초급항공사진">#REF!</definedName>
    <definedName name="초기">#REF!</definedName>
    <definedName name="초기화면">#N/A</definedName>
    <definedName name="초능">#REF!</definedName>
    <definedName name="초배지">#REF!</definedName>
    <definedName name="초술">#REF!</definedName>
    <definedName name="초초급엔지니어링">[147]항공측량노임단가!#REF!</definedName>
    <definedName name="촌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총">#REF!</definedName>
    <definedName name="총k44">#REF!</definedName>
    <definedName name="총계">#REF!</definedName>
    <definedName name="총고라">#REF!</definedName>
    <definedName name="총공사비">#REF!</definedName>
    <definedName name="총괄" hidden="1">{#N/A,#N/A,TRUE,"총괄"}</definedName>
    <definedName name="총괄내역서4">#REF!</definedName>
    <definedName name="총괄자재">BlankMacro1</definedName>
    <definedName name="총괄표" hidden="1">{#N/A,#N/A,TRUE,"총괄"}</definedName>
    <definedName name="총원가">#REF!</definedName>
    <definedName name="總原價">#REF!</definedName>
    <definedName name="총원가2">#REF!</definedName>
    <definedName name="총집계">#REF!</definedName>
    <definedName name="총토탈">#REF!</definedName>
    <definedName name="총토탈1">#REF!</definedName>
    <definedName name="총토탈2">#REF!</definedName>
    <definedName name="촬영기계경비">#REF!</definedName>
    <definedName name="촬영사">#REF!</definedName>
    <definedName name="최대값">#REF!</definedName>
    <definedName name="최소값">#REF!</definedName>
    <definedName name="추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축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축척작업량">#REF!</definedName>
    <definedName name="출장비">#REF!</definedName>
    <definedName name="출처">#REF!</definedName>
    <definedName name="출처2">#REF!</definedName>
    <definedName name="충진제">#REF!</definedName>
    <definedName name="취소" hidden="1">#REF!</definedName>
    <definedName name="측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측________부">#REF!</definedName>
    <definedName name="측_구_공_수_량_집_계">[46]수량산출!#REF!</definedName>
    <definedName name="측고기">#REF!</definedName>
    <definedName name="측고능">#REF!</definedName>
    <definedName name="측고술">#REF!</definedName>
    <definedName name="측구공_개소별명세_제목">[46]수량산출!#REF!</definedName>
    <definedName name="측구공개소별명세">[46]수량산출!#REF!</definedName>
    <definedName name="측량">#REF!</definedName>
    <definedName name="측량고급">#REF!</definedName>
    <definedName name="측량내역">#REF!</definedName>
    <definedName name="측량내역서">#REF!</definedName>
    <definedName name="측량중급">#REF!</definedName>
    <definedName name="측량초급">#REF!</definedName>
    <definedName name="측량초급기능사">#REF!</definedName>
    <definedName name="측량특급">#REF!</definedName>
    <definedName name="측부">[82]일위대가!#REF!</definedName>
    <definedName name="측부001">#REF!</definedName>
    <definedName name="측부002">#REF!</definedName>
    <definedName name="측부011">#REF!</definedName>
    <definedName name="측부012">#REF!</definedName>
    <definedName name="측부982">#REF!</definedName>
    <definedName name="측부991">#REF!</definedName>
    <definedName name="측부992">#REF!</definedName>
    <definedName name="측점">#REF!</definedName>
    <definedName name="측정경비">#REF!</definedName>
    <definedName name="측정업무">'[80]직접인건비호표(항목60%)'!#REF!</definedName>
    <definedName name="측정횟수">#REF!</definedName>
    <definedName name="측중기">#REF!</definedName>
    <definedName name="측중능">#REF!</definedName>
    <definedName name="측중술">#REF!</definedName>
    <definedName name="측초기">#REF!</definedName>
    <definedName name="측초능">#REF!</definedName>
    <definedName name="측초술">#REF!</definedName>
    <definedName name="측특기">#REF!</definedName>
    <definedName name="측특술">#REF!</definedName>
    <definedName name="층1노무비합계">#REF!</definedName>
    <definedName name="층1재료비합계">#REF!</definedName>
    <definedName name="층2노무비합계">#REF!</definedName>
    <definedName name="층2재료비합계">#REF!</definedName>
    <definedName name="치_장_벽_돌_공">#REF!</definedName>
    <definedName name="치과건축">#REF!</definedName>
    <definedName name="치과기계">#REF!</definedName>
    <definedName name="치과소방">#REF!</definedName>
    <definedName name="치과전기">#REF!</definedName>
    <definedName name="치과조경">#REF!</definedName>
    <definedName name="치과토목">#REF!</definedName>
    <definedName name="치과통신">#REF!</definedName>
    <definedName name="치수표">'[87]-치수표(곡선부)'!$A$1:$N$28</definedName>
    <definedName name="치장__벽돌공">#REF!</definedName>
    <definedName name="치장벽돌공">#REF!</definedName>
    <definedName name="치장벽돌공001">#REF!</definedName>
    <definedName name="치장벽돌공002">#REF!</definedName>
    <definedName name="치장벽돌공011">#REF!</definedName>
    <definedName name="치장벽돌공012">#REF!</definedName>
    <definedName name="치장벽돌공982">#REF!</definedName>
    <definedName name="치장벽돌공991">#REF!</definedName>
    <definedName name="치장벽돌공992">#REF!</definedName>
    <definedName name="치즐0.4">[25]기계가격!#REF!</definedName>
    <definedName name="치즐0.7">[25]기계가격!#REF!</definedName>
    <definedName name="칠">#REF!</definedName>
    <definedName name="칠칠">#REF!</definedName>
    <definedName name="칠칠칠">#REF!</definedName>
    <definedName name="칠칠칠칠">#REF!</definedName>
    <definedName name="칠호표">#REF!</definedName>
    <definedName name="ㅋ">#REF!</definedName>
    <definedName name="ㅋㅋㅋ" hidden="1">{#N/A,#N/A,FALSE,"전력간선"}</definedName>
    <definedName name="ㅋㅋㅋㅋ" hidden="1">{#N/A,#N/A,FALSE,"조골재"}</definedName>
    <definedName name="ㅋㅋㅋㅋㅋㅋ" hidden="1">{#N/A,#N/A,FALSE,"골재소요량";#N/A,#N/A,FALSE,"골재소요량"}</definedName>
    <definedName name="ㅋㅌ" hidden="1">{"'용역비'!$A$4:$C$8"}</definedName>
    <definedName name="카">#REF!</definedName>
    <definedName name="칼라철판">#REF!</definedName>
    <definedName name="캇타간재">'[89]기계경비(시간당)'!$H$92</definedName>
    <definedName name="캇타노무">'[89]기계경비(시간당)'!$H$88</definedName>
    <definedName name="캇타손료">'[89]기계경비(시간당)'!$H$87</definedName>
    <definedName name="컴">#REF!</definedName>
    <definedName name="컴퓨">#REF!</definedName>
    <definedName name="컴퓨터S_W기사">#REF!</definedName>
    <definedName name="컷팅">#REF!</definedName>
    <definedName name="케이블_1">[38]단가!#REF!</definedName>
    <definedName name="케이블간지" hidden="1">{#N/A,#N/A,TRUE,"토적및재료집계";#N/A,#N/A,TRUE,"토적및재료집계";#N/A,#N/A,TRUE,"단위량"}</definedName>
    <definedName name="코___킹___공">#REF!</definedName>
    <definedName name="코_아_튜_브">[84]기초단가!$B$25</definedName>
    <definedName name="코킹">#REF!</definedName>
    <definedName name="코킹공001">#REF!</definedName>
    <definedName name="코킹공002">#REF!</definedName>
    <definedName name="코킹공011">#REF!</definedName>
    <definedName name="코킹공012">#REF!</definedName>
    <definedName name="코킹공982">#REF!</definedName>
    <definedName name="코킹공991">#REF!</definedName>
    <definedName name="코킹공992">#REF!</definedName>
    <definedName name="콘">[106]건축외주!#REF!</definedName>
    <definedName name="콘노">#REF!</definedName>
    <definedName name="콘재">#REF!</definedName>
    <definedName name="콘주철거공구손료">#REF!</definedName>
    <definedName name="콘주철거공비">#REF!</definedName>
    <definedName name="콘주철거합계">#REF!</definedName>
    <definedName name="콘크">#REF!</definedName>
    <definedName name="콘크리트">240</definedName>
    <definedName name="콘크리트__공">#REF!</definedName>
    <definedName name="콘크리트_재료량산출">[46]수량산출!#REF!</definedName>
    <definedName name="콘크리트2" hidden="1">#REF!</definedName>
    <definedName name="콘크리트공">[148]노임!$B$8</definedName>
    <definedName name="콘크리트공001">#REF!</definedName>
    <definedName name="콘크리트공002">#REF!</definedName>
    <definedName name="콘크리트공011">#REF!</definedName>
    <definedName name="콘크리트공012">#REF!</definedName>
    <definedName name="콘크리트공982">#REF!</definedName>
    <definedName name="콘크리트공991">#REF!</definedName>
    <definedName name="콘크리트공992">#REF!</definedName>
    <definedName name="콘크리트공칭강도">[16]Sheet2!$G$132</definedName>
    <definedName name="콘크리트측구연장">#REF!</definedName>
    <definedName name="콘크리트타석">[81]설계기준!#REF!</definedName>
    <definedName name="콘크리트타설">[81]설계기준!#REF!</definedName>
    <definedName name="콘크측구재료집계">#REF!</definedName>
    <definedName name="콤팩터경비">#REF!</definedName>
    <definedName name="콤팩터노무비">#REF!</definedName>
    <definedName name="콤팩터재료비">#REF!</definedName>
    <definedName name="크레인">#REF!</definedName>
    <definedName name="크레인10T">#REF!</definedName>
    <definedName name="크레인15T">#REF!</definedName>
    <definedName name="크레인20T">#REF!</definedName>
    <definedName name="ㅌ" hidden="1">{#N/A,#N/A,FALSE,"골재소요량";#N/A,#N/A,FALSE,"골재소요량"}</definedName>
    <definedName name="ㅌㅌ" hidden="1">{#N/A,#N/A,FALSE,"조골재"}</definedName>
    <definedName name="ㅌㅌㅌ" hidden="1">{#N/A,#N/A,FALSE,"골재소요량";#N/A,#N/A,FALSE,"골재소요량"}</definedName>
    <definedName name="ㅌㅌㅌㅌ" hidden="1">{#N/A,#N/A,FALSE,"2~8번"}</definedName>
    <definedName name="ㅌㅌㅌㅌㅌ" hidden="1">{#N/A,#N/A,FALSE,"골재소요량";#N/A,#N/A,FALSE,"골재소요량"}</definedName>
    <definedName name="ㅌㅌㅌㅌㅌㅌ" hidden="1">{#N/A,#N/A,FALSE,"조골재"}</definedName>
    <definedName name="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타___일___공">#REF!</definedName>
    <definedName name="타1">#REF!</definedName>
    <definedName name="타당성">BlankMacro1</definedName>
    <definedName name="타이어경">#REF!</definedName>
    <definedName name="타이어노무">#REF!</definedName>
    <definedName name="타이어재료">#REF!</definedName>
    <definedName name="타이ㅏㄹ">[77]지급자재!#REF!</definedName>
    <definedName name="타일">[77]지급자재!#REF!</definedName>
    <definedName name="타일공001">#REF!</definedName>
    <definedName name="타일공002">#REF!</definedName>
    <definedName name="타일공011">#REF!</definedName>
    <definedName name="타일공012">#REF!</definedName>
    <definedName name="타일공982">#REF!</definedName>
    <definedName name="타일공991">#REF!</definedName>
    <definedName name="타일공992">#REF!</definedName>
    <definedName name="타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탈의">#REF!</definedName>
    <definedName name="태산목10노무">#REF!</definedName>
    <definedName name="태산목10재료">#REF!</definedName>
    <definedName name="태산목12노무">#REF!</definedName>
    <definedName name="태산목12재료">#REF!</definedName>
    <definedName name="태산목H2.5">#REF!</definedName>
    <definedName name="태영" hidden="1">{#N/A,#N/A,FALSE,"골재소요량";#N/A,#N/A,FALSE,"골재소요량"}</definedName>
    <definedName name="택코팅">#REF!</definedName>
    <definedName name="택코팅노">#REF!</definedName>
    <definedName name="택코팅재">#REF!</definedName>
    <definedName name="탠덤롤러8">[25]기계가격!#REF!</definedName>
    <definedName name="터">[0]!터파기고</definedName>
    <definedName name="터1">[0]!터파기기계0.4경비</definedName>
    <definedName name="터라기2">#REF!</definedName>
    <definedName name="터보노">#REF!</definedName>
    <definedName name="터파기">#REF!</definedName>
    <definedName name="터파기_깊이">#REF!</definedName>
    <definedName name="터파기1">#REF!</definedName>
    <definedName name="터파기2">#REF!</definedName>
    <definedName name="터파기계산">[93]!터파기계산</definedName>
    <definedName name="터파기고">#REF!</definedName>
    <definedName name="터파기기계0.4경비">#REF!</definedName>
    <definedName name="터파기기계0.4노무비">#REF!</definedName>
    <definedName name="터파기기계0.4재료비">#REF!</definedName>
    <definedName name="터파기폭__상부">#REF!</definedName>
    <definedName name="터파기폭__하부">#REF!</definedName>
    <definedName name="테스트" hidden="1">#REF!</definedName>
    <definedName name="텍스">#REF!</definedName>
    <definedName name="텍코팅경">#REF!</definedName>
    <definedName name="템플리트모듈1">BlankMacro1</definedName>
    <definedName name="템플리트모듈120">BlankMacro1</definedName>
    <definedName name="템플리트모듈2">BlankMacro1</definedName>
    <definedName name="템플리트모듈220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토" hidden="1">#REF!</definedName>
    <definedName name="토_공_집_계_표">[46]수량산출!#REF!</definedName>
    <definedName name="토공">#REF!</definedName>
    <definedName name="토공." hidden="1">{#N/A,#N/A,FALSE,"운반시간"}</definedName>
    <definedName name="토공사2">#REF!</definedName>
    <definedName name="토공사현장설명서">[0]!토목집계</definedName>
    <definedName name="토공유동표">[46]수량산출!#REF!</definedName>
    <definedName name="토공집계" hidden="1">{#N/A,#N/A,FALSE,"단가표지"}</definedName>
    <definedName name="토목내역">#REF!</definedName>
    <definedName name="토목설계" hidden="1">{#N/A,#N/A,FALSE,"골재소요량";#N/A,#N/A,FALSE,"골재소요량"}</definedName>
    <definedName name="토목자재">[77]지급자재!#REF!</definedName>
    <definedName name="토목자재대">#REF!</definedName>
    <definedName name="토목집계">#REF!</definedName>
    <definedName name="토사자중">710.185</definedName>
    <definedName name="토양">'[80]직접인건비호표(항목60%)'!#REF!</definedName>
    <definedName name="토양2">#REF!</definedName>
    <definedName name="토양질">[80]직접경비호표!#REF!</definedName>
    <definedName name="토양측정지점수">#REF!</definedName>
    <definedName name="토적">#REF!</definedName>
    <definedName name="토적1">#REF!</definedName>
    <definedName name="토적표2">#REF!</definedName>
    <definedName name="토지이용">'[80]직접인건비호표(항목60%)'!#REF!</definedName>
    <definedName name="토지적성평가">#REF!</definedName>
    <definedName name="토피">#REF!</definedName>
    <definedName name="톱밥퇴비">#REF!</definedName>
    <definedName name="통신__기능사">#REF!</definedName>
    <definedName name="통신__내선공">#REF!</definedName>
    <definedName name="통신__설비공">#REF!</definedName>
    <definedName name="통신__외선공">#REF!</definedName>
    <definedName name="통신관련기능사_통신기능사001">#REF!</definedName>
    <definedName name="통신관련기능사_통신기능사002">#REF!</definedName>
    <definedName name="통신관련기능사_통신기능사011">#REF!</definedName>
    <definedName name="통신관련기능사_통신기능사012">#REF!</definedName>
    <definedName name="통신관련기능사_통신기능사982">#REF!</definedName>
    <definedName name="통신관련기능사_통신기능사991">#REF!</definedName>
    <definedName name="통신관련기능사_통신기능사992">#REF!</definedName>
    <definedName name="통신관련기사_통신기사1급001">#REF!</definedName>
    <definedName name="통신관련기사_통신기사1급002">#REF!</definedName>
    <definedName name="통신관련기사_통신기사1급011">#REF!</definedName>
    <definedName name="통신관련기사_통신기사1급012">#REF!</definedName>
    <definedName name="통신관련기사_통신기사1급982">#REF!</definedName>
    <definedName name="통신관련기사_통신기사1급991">#REF!</definedName>
    <definedName name="통신관련기사_통신기사1급992">#REF!</definedName>
    <definedName name="통신관련산업기사_통신기사2급001">#REF!</definedName>
    <definedName name="통신관련산업기사_통신기사2급002">#REF!</definedName>
    <definedName name="통신관련산업기사_통신기사2급011">#REF!</definedName>
    <definedName name="통신관련산업기사_통신기사2급012">#REF!</definedName>
    <definedName name="통신관련산업기사_통신기사2급982">#REF!</definedName>
    <definedName name="통신관련산업기사_통신기사2급991">#REF!</definedName>
    <definedName name="통신관련산업기사_통신기사2급992">#REF!</definedName>
    <definedName name="통신구조일수">#REF!</definedName>
    <definedName name="통신기사_1급">#REF!</definedName>
    <definedName name="통신기사_2급">#REF!</definedName>
    <definedName name="통신내선공001">#REF!</definedName>
    <definedName name="통신내선공002">#REF!</definedName>
    <definedName name="통신내선공011">#REF!</definedName>
    <definedName name="통신내선공012">#REF!</definedName>
    <definedName name="통신내선공982">#REF!</definedName>
    <definedName name="통신내선공991">#REF!</definedName>
    <definedName name="통신내선공992">#REF!</definedName>
    <definedName name="통신비">[107]익산!$21:$21</definedName>
    <definedName name="통신설비공001">#REF!</definedName>
    <definedName name="통신설비공002">#REF!</definedName>
    <definedName name="통신설비공011">#REF!</definedName>
    <definedName name="통신설비공012">#REF!</definedName>
    <definedName name="통신설비공982">#REF!</definedName>
    <definedName name="통신설비공991">#REF!</definedName>
    <definedName name="통신설비공992">#REF!</definedName>
    <definedName name="통신외선공001">#REF!</definedName>
    <definedName name="통신외선공002">#REF!</definedName>
    <definedName name="통신외선공011">#REF!</definedName>
    <definedName name="통신외선공012">#REF!</definedName>
    <definedName name="통신외선공982">#REF!</definedName>
    <definedName name="통신외선공991">#REF!</definedName>
    <definedName name="통신외선공992">#REF!</definedName>
    <definedName name="통신전력재구조일수">#REF!</definedName>
    <definedName name="통신정위치작업일수">#REF!</definedName>
    <definedName name="통신조사연장">#REF!</definedName>
    <definedName name="통신집계">BlankMacro1</definedName>
    <definedName name="통신케이블공">#REF!</definedName>
    <definedName name="통신케이블공001">#REF!</definedName>
    <definedName name="통신케이블공002">#REF!</definedName>
    <definedName name="통신케이블공011">#REF!</definedName>
    <definedName name="통신케이블공012">#REF!</definedName>
    <definedName name="통신케이블공982">#REF!</definedName>
    <definedName name="통신케이블공991">#REF!</definedName>
    <definedName name="통신케이블공992">#REF!</definedName>
    <definedName name="통신탐사연장">#REF!</definedName>
    <definedName name="통합">[76]!통합</definedName>
    <definedName name="퇴직">[86]라.공사비!#REF!</definedName>
    <definedName name="퇴직공제부금비">#REF!</definedName>
    <definedName name="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투간접노무비">#REF!</definedName>
    <definedName name="투경비">#REF!</definedName>
    <definedName name="투고용보험료">#REF!</definedName>
    <definedName name="투공급가액">#REF!</definedName>
    <definedName name="투공사원가">#REF!</definedName>
    <definedName name="투기타경비">#REF!</definedName>
    <definedName name="투노무비">#REF!</definedName>
    <definedName name="투도급액">#REF!</definedName>
    <definedName name="투부가가치세">#REF!</definedName>
    <definedName name="투산재보험료">#REF!</definedName>
    <definedName name="투수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투순공사원가">#REF!</definedName>
    <definedName name="투안전관리비">#REF!</definedName>
    <definedName name="투이윤">#REF!</definedName>
    <definedName name="투일반관리비">#REF!</definedName>
    <definedName name="투입인원산정">#REF!</definedName>
    <definedName name="투재료비">#REF!</definedName>
    <definedName name="투찰원가" hidden="1">{#N/A,#N/A,FALSE,"2~8번"}</definedName>
    <definedName name="투폐기물처리비">#REF!</definedName>
    <definedName name="특">#REF!</definedName>
    <definedName name="특_별__인_부">#REF!</definedName>
    <definedName name="특_수_화__공">#REF!</definedName>
    <definedName name="특1호_맨홀">#REF!</definedName>
    <definedName name="특1호_부관">#REF!</definedName>
    <definedName name="특고">#REF!</definedName>
    <definedName name="특고압">#REF!</definedName>
    <definedName name="특고압케이블전공">#REF!</definedName>
    <definedName name="특고압케이블전공001">#REF!</definedName>
    <definedName name="특고압케이블전공002">#REF!</definedName>
    <definedName name="특고압케이블전공011">#REF!</definedName>
    <definedName name="특고압케이블전공012">#REF!</definedName>
    <definedName name="특고압케이블전공982">#REF!</definedName>
    <definedName name="특고압케이블전공991">#REF!</definedName>
    <definedName name="특고압케이블전공992">#REF!</definedName>
    <definedName name="특급">#REF!</definedName>
    <definedName name="특급기술사">#REF!</definedName>
    <definedName name="특급기술자">[82]일위대가!#REF!</definedName>
    <definedName name="특급기술자_측량">#REF!</definedName>
    <definedName name="특급기술자노무비">'[85]용역비내역-진짜'!#REF!</definedName>
    <definedName name="특급단가">#REF!</definedName>
    <definedName name="특급엔지니어링">#REF!</definedName>
    <definedName name="특급원자력비파괴시험">#REF!</definedName>
    <definedName name="특급원자력비파괴시험공001">#REF!</definedName>
    <definedName name="특급원자력비파괴시험공002">#REF!</definedName>
    <definedName name="특급원자력비파괴시험공011">#REF!</definedName>
    <definedName name="특급원자력비파괴시험공012">#REF!</definedName>
    <definedName name="특급원자력비파괴시험공982">#REF!</definedName>
    <definedName name="특급원자력비파괴시험공991">#REF!</definedName>
    <definedName name="특급원자력비파괴시험공992">#REF!</definedName>
    <definedName name="특급전체">#REF!</definedName>
    <definedName name="특급할증">#REF!</definedName>
    <definedName name="특기">#REF!</definedName>
    <definedName name="특별">#REF!</definedName>
    <definedName name="특별인부">#REF!</definedName>
    <definedName name="특별인부001">#REF!</definedName>
    <definedName name="특별인부002">#REF!</definedName>
    <definedName name="특별인부011">#REF!</definedName>
    <definedName name="특별인부012">#REF!</definedName>
    <definedName name="특별인부982">#REF!</definedName>
    <definedName name="특별인부991">#REF!</definedName>
    <definedName name="특별인부992">#REF!</definedName>
    <definedName name="특별인부노임">#REF!</definedName>
    <definedName name="특수">#REF!</definedName>
    <definedName name="특수및기타건설공사">#REF!</definedName>
    <definedName name="특수비계공">#REF!</definedName>
    <definedName name="특수비계공001">#REF!</definedName>
    <definedName name="특수비계공002">#REF!</definedName>
    <definedName name="특수비계공011">#REF!</definedName>
    <definedName name="특수비계공012">#REF!</definedName>
    <definedName name="특수비계공982">#REF!</definedName>
    <definedName name="특수비계공991">#REF!</definedName>
    <definedName name="특수비계공992">#REF!</definedName>
    <definedName name="특수인부">[82]일위대가!#REF!</definedName>
    <definedName name="특수화공001">#REF!</definedName>
    <definedName name="특수화공002">#REF!</definedName>
    <definedName name="특수화공011">#REF!</definedName>
    <definedName name="특수화공012">#REF!</definedName>
    <definedName name="특수화공982">#REF!</definedName>
    <definedName name="특수화공991">#REF!</definedName>
    <definedName name="특수화공992">#REF!</definedName>
    <definedName name="특술">#REF!</definedName>
    <definedName name="특인">#REF!</definedName>
    <definedName name="틀공">#REF!</definedName>
    <definedName name="티스0.4">#REF!</definedName>
    <definedName name="티스0.7">#REF!</definedName>
    <definedName name="티스1.0">#REF!</definedName>
    <definedName name="티스2.0">#REF!</definedName>
    <definedName name="팁">#REF!</definedName>
    <definedName name="ㅍ" hidden="1">{#N/A,#N/A,FALSE,"혼합골재"}</definedName>
    <definedName name="ㅍㅍ" hidden="1">{#N/A,#N/A,TRUE,"토적및재료집계";#N/A,#N/A,TRUE,"토적및재료집계";#N/A,#N/A,TRUE,"단위량"}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ㅍㅍ" hidden="1">{#N/A,#N/A,FALSE,"표지목차"}</definedName>
    <definedName name="파">#REF!</definedName>
    <definedName name="파2">#REF!</definedName>
    <definedName name="파고라노">#REF!</definedName>
    <definedName name="파고라재">#REF!</definedName>
    <definedName name="파이1">#REF!</definedName>
    <definedName name="파이2">#REF!</definedName>
    <definedName name="파이프펜던트">[45]DATA!$E$17:$F$26</definedName>
    <definedName name="파일" hidden="1">#REF!</definedName>
    <definedName name="파일1간격">0.6</definedName>
    <definedName name="파일간격">1.3</definedName>
    <definedName name="파일공사">#REF!</definedName>
    <definedName name="파일자재">'[106]자  재'!#REF!</definedName>
    <definedName name="파카손료">'[83]18.공내수압탄성자연'!#REF!</definedName>
    <definedName name="판넬__조립공">#REF!</definedName>
    <definedName name="판넬조립공001">#REF!</definedName>
    <definedName name="판넬조립공002">#REF!</definedName>
    <definedName name="판넬조립공011">#REF!</definedName>
    <definedName name="판넬조립공012">#REF!</definedName>
    <definedName name="판넬조립공982">#REF!</definedName>
    <definedName name="판넬조립공991">#REF!</definedName>
    <definedName name="판넬조립공992">#REF!</definedName>
    <definedName name="판석노">#REF!</definedName>
    <definedName name="판석재">#REF!</definedName>
    <definedName name="팔" hidden="1">#REF!</definedName>
    <definedName name="팔팔">#REF!</definedName>
    <definedName name="팔팔팔">#REF!</definedName>
    <definedName name="팔팔팔팔">#REF!</definedName>
    <definedName name="팔호표">#REF!</definedName>
    <definedName name="팥배나무H3.0">#REF!</definedName>
    <definedName name="패널">#REF!</definedName>
    <definedName name="팽나무H4.0">#REF!</definedName>
    <definedName name="펌프손료">#REF!</definedName>
    <definedName name="페인트">#REF!</definedName>
    <definedName name="페인트백색">#REF!</definedName>
    <definedName name="편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평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평가대기질">'[80]직접인건비호표(항목60%)'!#REF!</definedName>
    <definedName name="평가대상지역">#REF!</definedName>
    <definedName name="평가소음진동">'[80]직접인건비호표(항목60%)'!#REF!</definedName>
    <definedName name="평가항목">'[80]직접인건비호표(항목60%)'!#REF!</definedName>
    <definedName name="평가항목2">#REF!</definedName>
    <definedName name="평균">#REF!</definedName>
    <definedName name="평균H">#REF!</definedName>
    <definedName name="평면">#REF!</definedName>
    <definedName name="평면부표">#REF!</definedName>
    <definedName name="평면선형">#REF!</definedName>
    <definedName name="평면작업계수">#REF!</definedName>
    <definedName name="평면작업량증감계수">#REF!</definedName>
    <definedName name="평면지형계수">#REF!</definedName>
    <definedName name="평면지형증감계수">#REF!</definedName>
    <definedName name="평의자">#REF!</definedName>
    <definedName name="평의자노">#REF!</definedName>
    <definedName name="평의자재">#REF!</definedName>
    <definedName name="평택">#REF!</definedName>
    <definedName name="폐기물">#REF!</definedName>
    <definedName name="폐기물수량산출서" hidden="1">#REF!</definedName>
    <definedName name="폐기물처리비">#REF!</definedName>
    <definedName name="폐추니아">#REF!</definedName>
    <definedName name="폐타이어">#REF!</definedName>
    <definedName name="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포___설___공">#REF!</definedName>
    <definedName name="포___장___공">#REF!</definedName>
    <definedName name="포설공">#REF!</definedName>
    <definedName name="포설공001">#REF!</definedName>
    <definedName name="포설공002">#REF!</definedName>
    <definedName name="포설공011">#REF!</definedName>
    <definedName name="포설공012">#REF!</definedName>
    <definedName name="포설공982">#REF!</definedName>
    <definedName name="포설공991">#REF!</definedName>
    <definedName name="포설공992">#REF!</definedName>
    <definedName name="포장">#REF!</definedName>
    <definedName name="포장공">#REF!</definedName>
    <definedName name="포장공001">#REF!</definedName>
    <definedName name="포장공002">#REF!</definedName>
    <definedName name="포장공011">#REF!</definedName>
    <definedName name="포장공012">#REF!</definedName>
    <definedName name="포장공982">#REF!</definedName>
    <definedName name="포장공991">#REF!</definedName>
    <definedName name="포장공992">#REF!</definedName>
    <definedName name="포장두께">#REF!</definedName>
    <definedName name="포장면적">#REF!</definedName>
    <definedName name="포장상태">#REF!</definedName>
    <definedName name="포장수량산출" hidden="1">#REF!</definedName>
    <definedName name="포장일위2">#REF!</definedName>
    <definedName name="폭">#REF!</definedName>
    <definedName name="폭300">[15]대로근거!#REF!</definedName>
    <definedName name="폭350">[15]대로근거!#REF!</definedName>
    <definedName name="폭원">#REF!</definedName>
    <definedName name="폼타이">#REF!</definedName>
    <definedName name="표">#REF!</definedName>
    <definedName name="표고작업량증감계수">#REF!</definedName>
    <definedName name="표고지형증감계수">#REF!</definedName>
    <definedName name="표면보호경비">#REF!</definedName>
    <definedName name="표면보호노무비">#REF!</definedName>
    <definedName name="표면보호재료비">#REF!</definedName>
    <definedName name="표면처리">#REF!</definedName>
    <definedName name="표석">[81]설계기준!#REF!</definedName>
    <definedName name="표오고지형증감계수">#REF!</definedName>
    <definedName name="표준안전관리비">#REF!</definedName>
    <definedName name="표지" localSheetId="0" hidden="1">{#N/A,#N/A,FALSE,"표지"}</definedName>
    <definedName name="표지" hidden="1">{#N/A,#N/A,FALSE,"표지"}</definedName>
    <definedName name="표지1">#REF!</definedName>
    <definedName name="표지2">#REF!</definedName>
    <definedName name="표지3" hidden="1">{"'관경확장'!$A$79:$M$98","'관경확장'!$A$54:$M$78"}</definedName>
    <definedName name="표층t">[99]접속도로1!$AL$1</definedName>
    <definedName name="풀">#REF!</definedName>
    <definedName name="품5">#REF!</definedName>
    <definedName name="품명">#REF!</definedName>
    <definedName name="품셈공종">[149]품셈TABLE!$C$2:$C$50</definedName>
    <definedName name="품셈단가">[149]품셈TABLE!$D$2:$D$50</definedName>
    <definedName name="품신">[88]설계산출표지!$B$1</definedName>
    <definedName name="풍화암">#REF!</definedName>
    <definedName name="프라이머">#REF!</definedName>
    <definedName name="프라임경">#REF!</definedName>
    <definedName name="프라임노">#REF!</definedName>
    <definedName name="프라임재">#REF!</definedName>
    <definedName name="프레트타이">#REF!</definedName>
    <definedName name="프로그램작성">#REF!</definedName>
    <definedName name="프린터">#REF!</definedName>
    <definedName name="플랜트__전공">#REF!</definedName>
    <definedName name="플랜트기계설치공">#REF!</definedName>
    <definedName name="플랜트기계설치공001">#REF!</definedName>
    <definedName name="플랜트기계설치공002">#REF!</definedName>
    <definedName name="플랜트기계설치공011">#REF!</definedName>
    <definedName name="플랜트기계설치공012">#REF!</definedName>
    <definedName name="플랜트기계설치공982">#REF!</definedName>
    <definedName name="플랜트기계설치공991">#REF!</definedName>
    <definedName name="플랜트기계설치공992">#REF!</definedName>
    <definedName name="플랜트배관공">#REF!</definedName>
    <definedName name="플랜트배관공001">#REF!</definedName>
    <definedName name="플랜트배관공002">#REF!</definedName>
    <definedName name="플랜트배관공011">#REF!</definedName>
    <definedName name="플랜트배관공012">#REF!</definedName>
    <definedName name="플랜트배관공982">#REF!</definedName>
    <definedName name="플랜트배관공991">#REF!</definedName>
    <definedName name="플랜트배관공992">#REF!</definedName>
    <definedName name="플랜트용접공">#REF!</definedName>
    <definedName name="플랜트용접공001">#REF!</definedName>
    <definedName name="플랜트용접공002">#REF!</definedName>
    <definedName name="플랜트용접공011">#REF!</definedName>
    <definedName name="플랜트용접공012">#REF!</definedName>
    <definedName name="플랜트용접공982">#REF!</definedName>
    <definedName name="플랜트용접공991">#REF!</definedName>
    <definedName name="플랜트용접공992">#REF!</definedName>
    <definedName name="플랜트전공">#REF!</definedName>
    <definedName name="플랜트전공001">#REF!</definedName>
    <definedName name="플랜트전공002">#REF!</definedName>
    <definedName name="플랜트전공011">#REF!</definedName>
    <definedName name="플랜트전공012">#REF!</definedName>
    <definedName name="플랜트전공982">#REF!</definedName>
    <definedName name="플랜트전공991">#REF!</definedName>
    <definedName name="플랜트전공992">#REF!</definedName>
    <definedName name="플랜트제관공">#REF!</definedName>
    <definedName name="플랜트제관공001">#REF!</definedName>
    <definedName name="플랜트제관공002">#REF!</definedName>
    <definedName name="플랜트제관공011">#REF!</definedName>
    <definedName name="플랜트제관공012">#REF!</definedName>
    <definedName name="플랜트제관공982">#REF!</definedName>
    <definedName name="플랜트제관공991">#REF!</definedName>
    <definedName name="플랜트제관공992">#REF!</definedName>
    <definedName name="플랜트특수용접공">#REF!</definedName>
    <definedName name="플랜트특수용접공001">#REF!</definedName>
    <definedName name="플랜트특수용접공002">#REF!</definedName>
    <definedName name="플랜트특수용접공011">#REF!</definedName>
    <definedName name="플랜트특수용접공012">#REF!</definedName>
    <definedName name="플랜트특수용접공982">#REF!</definedName>
    <definedName name="플랜트특수용접공991">#REF!</definedName>
    <definedName name="플랜트특수용접공992">#REF!</definedName>
    <definedName name="플로터상각">[42]심사계산!$I$96</definedName>
    <definedName name="플로터정비">[42]심사계산!$I$99</definedName>
    <definedName name="피라칸사스H1.5">#REF!</definedName>
    <definedName name="필지수">#REF!</definedName>
    <definedName name="ㅎ" hidden="1">{"'용역비'!$A$4:$C$8"}</definedName>
    <definedName name="ㅎ.hh" hidden="1">{#N/A,#N/A,FALSE,"토공2"}</definedName>
    <definedName name="ㅎ.hjdj" hidden="1">{#N/A,#N/A,FALSE,"포장2"}</definedName>
    <definedName name="ㅎ.ㅗㅗ" hidden="1">{#N/A,#N/A,FALSE,"포장2"}</definedName>
    <definedName name="ㅎ314">#REF!</definedName>
    <definedName name="ㅎ384">#REF!</definedName>
    <definedName name="ㅎ434">#REF!</definedName>
    <definedName name="ㅎㄱ" hidden="1">{"'용역비'!$A$4:$C$8"}</definedName>
    <definedName name="ㅎㄱㄷㅎ" hidden="1">{#N/A,#N/A,FALSE,"골재소요량";#N/A,#N/A,FALSE,"골재소요량"}</definedName>
    <definedName name="ㅎㄱㅎ" hidden="1">{"'용역비'!$A$4:$C$8"}</definedName>
    <definedName name="ㅎㄱㅎㄱㅎㄱㅎ" hidden="1">{"'용역비'!$A$4:$C$8"}</definedName>
    <definedName name="ㅎㄱㅎㅎㄷㄶ" hidden="1">{#N/A,#N/A,FALSE,"골재소요량";#N/A,#N/A,FALSE,"골재소요량"}</definedName>
    <definedName name="ㅎㄹㄴ" hidden="1">{#N/A,#N/A,FALSE,"2~8번"}</definedName>
    <definedName name="ㅎㄹㅇ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ㅎㄹㅇㄹㄴㅇㄴㄹ" hidden="1">{#N/A,#N/A,FALSE,"표지목차"}</definedName>
    <definedName name="ㅎ류휴ㅠㅎ휴" hidden="1">{#N/A,#N/A,FALSE,"골재소요량";#N/A,#N/A,FALSE,"골재소요량"}</definedName>
    <definedName name="ㅎ류ㅠㅍㅎㅇㅎ" hidden="1">{#N/A,#N/A,FALSE,"골재소요량";#N/A,#N/A,FALSE,"골재소요량"}</definedName>
    <definedName name="ㅎ률" hidden="1">{#N/A,#N/A,FALSE,"조골재"}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ㅅㅎ">BlankMacro1</definedName>
    <definedName name="ㅎㅇ" hidden="1">{"'용역비'!$A$4:$C$8"}</definedName>
    <definedName name="ㅎㅇㄴ" hidden="1">{#N/A,#N/A,FALSE,"2~8번"}</definedName>
    <definedName name="ㅎ오" hidden="1">{"'용역비'!$A$4:$C$8"}</definedName>
    <definedName name="ㅎㅎ" hidden="1">{#N/A,#N/A,FALSE,"표지목차"}</definedName>
    <definedName name="ㅎㅎㅇㅎㅇ">#REF!</definedName>
    <definedName name="ㅎㅎㅎ" hidden="1">{#N/A,#N/A,FALSE,"단가표지"}</definedName>
    <definedName name="ㅎㅎㅎ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ㄴ" hidden="1">{#N/A,#N/A,FALSE,"표지목차"}</definedName>
    <definedName name="ㅎㅎㅎㅎ" hidden="1">{#N/A,#N/A,FALSE,"2~8번"}</definedName>
    <definedName name="ㅎㅎㅎㅎㅎ" hidden="1">{#N/A,#N/A,FALSE,"단가표지"}</definedName>
    <definedName name="ㅎㅎㅎㅎㅎㅎ">#REF!</definedName>
    <definedName name="ㅎㅎㅎㅎㅎㅎㅎㅎㅎㅎㅎㅎㅎ">#REF!</definedName>
    <definedName name="ㅎㅎㅎㅎㅎㅜㅜ" hidden="1">{#N/A,#N/A,FALSE,"조골재"}</definedName>
    <definedName name="하">#REF!</definedName>
    <definedName name="하_지">#REF!</definedName>
    <definedName name="하1">#REF!</definedName>
    <definedName name="하2">#REF!</definedName>
    <definedName name="하늘" hidden="1">{#N/A,#N/A,FALSE,"전력간선"}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부구조보수공경비">#REF!</definedName>
    <definedName name="하부구조보수공노무비">#REF!</definedName>
    <definedName name="하부구조보수공재료비">#REF!</definedName>
    <definedName name="하수">BlankMacro1</definedName>
    <definedName name="하수구조일수">#REF!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연장">#REF!</definedName>
    <definedName name="하수적용율">#REF!</definedName>
    <definedName name="하수조사율">#REF!</definedName>
    <definedName name="하수지형계수">#REF!</definedName>
    <definedName name="하양읍">#REF!</definedName>
    <definedName name="하지">#REF!</definedName>
    <definedName name="하하">#REF!</definedName>
    <definedName name="하행터널" hidden="1">{#N/A,#N/A,TRUE,"대가1"}</definedName>
    <definedName name="학교">#REF!</definedName>
    <definedName name="학교2">#REF!</definedName>
    <definedName name="학생">#REF!</definedName>
    <definedName name="한" hidden="1">{#N/A,#N/A,FALSE,"조골재"}</definedName>
    <definedName name="한_식__목_공">#REF!</definedName>
    <definedName name="한_식__와_공">#REF!</definedName>
    <definedName name="한_일">#REF!</definedName>
    <definedName name="한글노무비">#REF!</definedName>
    <definedName name="한동" hidden="1">{#N/A,#N/A,FALSE,"단가표지"}</definedName>
    <definedName name="한라구절초">#REF!</definedName>
    <definedName name="한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한식__미장공">#REF!</definedName>
    <definedName name="한식목공001">#REF!</definedName>
    <definedName name="한식목공002">#REF!</definedName>
    <definedName name="한식목공011">#REF!</definedName>
    <definedName name="한식목공012">#REF!</definedName>
    <definedName name="한식목공982">#REF!</definedName>
    <definedName name="한식목공991">#REF!</definedName>
    <definedName name="한식목공992">#REF!</definedName>
    <definedName name="한식목공조공">#REF!</definedName>
    <definedName name="한식목공조공001">#REF!</definedName>
    <definedName name="한식목공조공002">#REF!</definedName>
    <definedName name="한식목공조공011">#REF!</definedName>
    <definedName name="한식목공조공012">#REF!</definedName>
    <definedName name="한식목공조공982">#REF!</definedName>
    <definedName name="한식목공조공991">#REF!</definedName>
    <definedName name="한식목공조공992">#REF!</definedName>
    <definedName name="한식미장공001">#REF!</definedName>
    <definedName name="한식미장공002">#REF!</definedName>
    <definedName name="한식미장공011">#REF!</definedName>
    <definedName name="한식미장공012">#REF!</definedName>
    <definedName name="한식미장공982">#REF!</definedName>
    <definedName name="한식미장공991">#REF!</definedName>
    <definedName name="한식미장공992">#REF!</definedName>
    <definedName name="한식와공001">#REF!</definedName>
    <definedName name="한식와공002">#REF!</definedName>
    <definedName name="한식와공011">#REF!</definedName>
    <definedName name="한식와공012">#REF!</definedName>
    <definedName name="한식와공982">#REF!</definedName>
    <definedName name="한식와공991">#REF!</definedName>
    <definedName name="한식와공992">#REF!</definedName>
    <definedName name="한식와공조공">#REF!</definedName>
    <definedName name="한식와공조공001">#REF!</definedName>
    <definedName name="한식와공조공002">#REF!</definedName>
    <definedName name="한식와공조공011">#REF!</definedName>
    <definedName name="한식와공조공012">#REF!</definedName>
    <definedName name="한식와공조공982">#REF!</definedName>
    <definedName name="한식와공조공991">#REF!</definedName>
    <definedName name="한식와공조공992">#REF!</definedName>
    <definedName name="한신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한양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한일">#REF!</definedName>
    <definedName name="한전가로등">#REF!</definedName>
    <definedName name="한전수탁비">#REF!</definedName>
    <definedName name="한전외선공사비1">#REF!</definedName>
    <definedName name="한체대1" hidden="1">{#N/A,#N/A,TRUE,"1";#N/A,#N/A,TRUE,"2";#N/A,#N/A,TRUE,"3";#N/A,#N/A,TRUE,"4";#N/A,#N/A,TRUE,"5";#N/A,#N/A,TRUE,"6";#N/A,#N/A,TRUE,"7"}</definedName>
    <definedName name="할___석___공">#REF!</definedName>
    <definedName name="할석공">#REF!</definedName>
    <definedName name="할석공001">#REF!</definedName>
    <definedName name="할석공002">#REF!</definedName>
    <definedName name="할석공012">#REF!</definedName>
    <definedName name="할석공982">#REF!</definedName>
    <definedName name="할석공991">#REF!</definedName>
    <definedName name="할석공992">#REF!</definedName>
    <definedName name="할증">#REF!</definedName>
    <definedName name="할증율">#REF!</definedName>
    <definedName name="함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함___석___공">#REF!</definedName>
    <definedName name="함계">#REF!</definedName>
    <definedName name="함석공">#REF!</definedName>
    <definedName name="함석공001">#REF!</definedName>
    <definedName name="함석공002">#REF!</definedName>
    <definedName name="함석공011">#REF!</definedName>
    <definedName name="함석공012">#REF!</definedName>
    <definedName name="함석공982">#REF!</definedName>
    <definedName name="함석공991">#REF!</definedName>
    <definedName name="함석공992">#REF!</definedName>
    <definedName name="합계">#REF!</definedName>
    <definedName name="합성수지거푸집">#REF!</definedName>
    <definedName name="합판거푸집">#REF!</definedName>
    <definedName name="합판노">#REF!</definedName>
    <definedName name="합판재">#REF!</definedName>
    <definedName name="항">#REF!</definedName>
    <definedName name="항공사진고급">#REF!</definedName>
    <definedName name="항공사진중급">#REF!</definedName>
    <definedName name="항공사진초급">#REF!</definedName>
    <definedName name="항공정비사">#REF!</definedName>
    <definedName name="항나" hidden="1">{"'급수관로수리계산서'!$A$1:$V$45"}</definedName>
    <definedName name="항목">#REF!</definedName>
    <definedName name="항목1">#REF!</definedName>
    <definedName name="항목10">#REF!</definedName>
    <definedName name="항목11">#REF!</definedName>
    <definedName name="항목12">#REF!</definedName>
    <definedName name="항목13">#REF!</definedName>
    <definedName name="항목14">#REF!</definedName>
    <definedName name="항목15">#REF!</definedName>
    <definedName name="항목16">#REF!</definedName>
    <definedName name="항목17">#REF!</definedName>
    <definedName name="항목18">#REF!</definedName>
    <definedName name="항목19">#REF!</definedName>
    <definedName name="항목2">#REF!</definedName>
    <definedName name="항목20">#REF!</definedName>
    <definedName name="항목3">#REF!</definedName>
    <definedName name="항목4">#REF!</definedName>
    <definedName name="항목5">#REF!</definedName>
    <definedName name="항목6">[150]지구단위계획!$T$15</definedName>
    <definedName name="항목7">#REF!</definedName>
    <definedName name="항목8">#REF!</definedName>
    <definedName name="항목9">#REF!</definedName>
    <definedName name="항목별평가">#REF!</definedName>
    <definedName name="항목원">#REF!</definedName>
    <definedName name="항목파이브">#REF!</definedName>
    <definedName name="항법사">#REF!</definedName>
    <definedName name="항측_연장">#REF!</definedName>
    <definedName name="항측적용">#REF!</definedName>
    <definedName name="해당화">#REF!</definedName>
    <definedName name="해석">BlankMacro1</definedName>
    <definedName name="해송H3.0xW1.2xR10">#REF!</definedName>
    <definedName name="해송H3.5xW1.5xR12">#REF!</definedName>
    <definedName name="행선안내게시기설비">#REF!</definedName>
    <definedName name="허균">#REF!</definedName>
    <definedName name="허용지반반력">70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현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현도사">#REF!</definedName>
    <definedName name="현도사001">#REF!</definedName>
    <definedName name="현도사002">#REF!</definedName>
    <definedName name="현도사011">#REF!</definedName>
    <definedName name="현도사012">#REF!</definedName>
    <definedName name="현도사982">#REF!</definedName>
    <definedName name="현도사991">#REF!</definedName>
    <definedName name="현도사992">#REF!</definedName>
    <definedName name="현장대리인">#REF!</definedName>
    <definedName name="현장명">[0]!현천기자재비</definedName>
    <definedName name="현장설명청취보고서">[0]!협력업체목록</definedName>
    <definedName name="현장정착액">'[83]2.재료비'!#REF!</definedName>
    <definedName name="현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지교통비">[81]설계기준!#REF!</definedName>
    <definedName name="현천기자재비">#REF!</definedName>
    <definedName name="협력업체목록">#N/A</definedName>
    <definedName name="형상">[60]DATE!$D$24:$D$85</definedName>
    <definedName name="형태계수">#REF!</definedName>
    <definedName name="형특목공">#REF!</definedName>
    <definedName name="형틀">#REF!</definedName>
    <definedName name="형틀목공">[148]노임!$B$3</definedName>
    <definedName name="형틀목공001">#REF!</definedName>
    <definedName name="형틀목공002">#REF!</definedName>
    <definedName name="형틀목공011">#REF!</definedName>
    <definedName name="형틀목공012">#REF!</definedName>
    <definedName name="형틀목공982">#REF!</definedName>
    <definedName name="형틀목공991">#REF!</definedName>
    <definedName name="형틀목공992">#REF!</definedName>
    <definedName name="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박">#REF!</definedName>
    <definedName name="호박노">#REF!</definedName>
    <definedName name="호박재">#REF!</definedName>
    <definedName name="호표" hidden="1">{"'제10장(표)'!$A$5:$L$10"}</definedName>
    <definedName name="호표1">#REF!</definedName>
    <definedName name="호표18">#REF!</definedName>
    <definedName name="호표19">#REF!</definedName>
    <definedName name="호표2">#REF!</definedName>
    <definedName name="호표20">#REF!</definedName>
    <definedName name="호표3">#REF!</definedName>
    <definedName name="호표4">#REF!</definedName>
    <definedName name="호표5">#REF!</definedName>
    <definedName name="호표6">#REF!</definedName>
    <definedName name="호표자" hidden="1">{"'관경확장'!$A$79:$M$98","'관경확장'!$A$54:$M$78"}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호호호">#REF!</definedName>
    <definedName name="호ㅓ" hidden="1">{"'용역비'!$A$4:$C$8"}</definedName>
    <definedName name="호ㅓㅕㅏ6ㅅ서ㅛㅓ" hidden="1">#REF!</definedName>
    <definedName name="호ㅠ포" hidden="1">{#N/A,#N/A,FALSE,"표지목차"}</definedName>
    <definedName name="홈">#REF!</definedName>
    <definedName name="홍" hidden="1">{"'제10장(표)'!$A$5:$L$10"}</definedName>
    <definedName name="홍길동">[76]!홍길동</definedName>
    <definedName name="홍단풍">#REF!</definedName>
    <definedName name="홍단풍H3.5xR12">#REF!</definedName>
    <definedName name="홍ㅇ호" hidden="1">{"'용역비'!$A$4:$C$8"}</definedName>
    <definedName name="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화________공">#REF!</definedName>
    <definedName name="화공">#REF!</definedName>
    <definedName name="화공001">#REF!</definedName>
    <definedName name="화공002">#REF!</definedName>
    <definedName name="화공011">#REF!</definedName>
    <definedName name="화공012">#REF!</definedName>
    <definedName name="화공982">#REF!</definedName>
    <definedName name="화공991">#REF!</definedName>
    <definedName name="화공992">#REF!</definedName>
    <definedName name="화약__취급공">#REF!</definedName>
    <definedName name="화약취급공001">#REF!</definedName>
    <definedName name="화약취급공002">#REF!</definedName>
    <definedName name="화약취급공011">#REF!</definedName>
    <definedName name="화약취급공012">#REF!</definedName>
    <definedName name="화약취급공982">#REF!</definedName>
    <definedName name="화약취급공991">#REF!</definedName>
    <definedName name="화약취급공992">#REF!</definedName>
    <definedName name="화ㅣ성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확">#REF!</definedName>
    <definedName name="확인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확폭구간">#REF!</definedName>
    <definedName name="환">#REF!</definedName>
    <definedName name="환경개요">#REF!</definedName>
    <definedName name="환경규모">#REF!</definedName>
    <definedName name="환경성검토비">#REF!</definedName>
    <definedName name="환경영향요소">#REF!</definedName>
    <definedName name="환율">#REF!</definedName>
    <definedName name="활동비">[107]익산!$37:$37</definedName>
    <definedName name="활석공011">#REF!</definedName>
    <definedName name="황">#REF!</definedName>
    <definedName name="회사명">#REF!</definedName>
    <definedName name="회양목H0.3">#REF!</definedName>
    <definedName name="횟수">#REF!</definedName>
    <definedName name="횡계">#REF!</definedName>
    <definedName name="횡계보링">#REF!</definedName>
    <definedName name="횡단">#REF!</definedName>
    <definedName name="횡배수관공_개소별명세">[46]수량산출!#REF!</definedName>
    <definedName name="횡배수관구체_수량산출">[46]수량산출!#REF!</definedName>
    <definedName name="횡배수관날개벽_수량산출">[46]수량산출!#REF!</definedName>
    <definedName name="횡배수관연장산출">#REF!</definedName>
    <definedName name="횡배수관재료집계">#REF!</definedName>
    <definedName name="횡배수관차수벽_수량산출">[46]수량산출!#REF!</definedName>
    <definedName name="횡배수토공">#REF!</definedName>
    <definedName name="효ㅛㅛㅛㅛ" hidden="1">{#N/A,#N/A,FALSE,"조골재"}</definedName>
    <definedName name="후박나무H4.0">#REF!</definedName>
    <definedName name="후피향나무H1.8">#REF!</definedName>
    <definedName name="훅클램프">#REF!</definedName>
    <definedName name="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휘발유">[84]기초단가!$B$34</definedName>
    <definedName name="휴게">#REF!</definedName>
    <definedName name="흄">#N/A</definedName>
    <definedName name="흄1">#N/A</definedName>
    <definedName name="흄2">#N/A</definedName>
    <definedName name="흄관운반">#N/A</definedName>
    <definedName name="흙깍기부집수정">BlankMacro1</definedName>
    <definedName name="흙깍기부집수정설치현황">BlankMacro1</definedName>
    <definedName name="흙막이및토공사견적대비표">[0]!히말라야시다8노무</definedName>
    <definedName name="흥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희선">#REF!,#REF!,#REF!,#REF!,#REF!,#REF!,#REF!,#REF!,#REF!,#REF!,#REF!,#REF!,#REF!,#REF!,#REF!,#REF!,#REF!,#REF!,#REF!</definedName>
    <definedName name="히말라야시다6노무">#REF!</definedName>
    <definedName name="히말라야시다6재료">#REF!</definedName>
    <definedName name="히말라야시다8노무">#REF!</definedName>
    <definedName name="히말라야시다8재료">#REF!</definedName>
    <definedName name="ㅏ" hidden="1">{#N/A,#N/A,FALSE,"골재소요량";#N/A,#N/A,FALSE,"골재소요량"}</definedName>
    <definedName name="ㅏ576">'[151]1.수인터널'!#REF!</definedName>
    <definedName name="ㅏㅏ" hidden="1">{#N/A,#N/A,FALSE,"2~8번"}</definedName>
    <definedName name="ㅏㅏㅏ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ㅏㅏㅏ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ㅏㅏ" hidden="1">{#N/A,#N/A,FALSE,"단가표지"}</definedName>
    <definedName name="ㅏㅏㅏㅏㅏㅏ">#REF!</definedName>
    <definedName name="ㅏㅏㅏㅏㅏㅏㅏ" hidden="1">{#N/A,#N/A,FALSE,"운반시간"}</definedName>
    <definedName name="ㅏㅏㅏㅏㅏㅏㅏㅏㅏㅏㅏㅏㅏㅏㅏㅏㅏㅏㅏㅏㅏㅏㅏㅏㅏㅏㅏ" hidden="1">{#N/A,#N/A,FALSE,"단가표지"}</definedName>
    <definedName name="ㅏ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.ㅗㅓㅗ" hidden="1">{#N/A,#N/A,FALSE,"부대2"}</definedName>
    <definedName name="ㅐ15">#REF!</definedName>
    <definedName name="ㅐ55">#REF!</definedName>
    <definedName name="ㅐㅐㅐ">'[64]ABUT수량-A1'!$T$25</definedName>
    <definedName name="ㅐㅐㅐㅐㅐ">#REF!</definedName>
    <definedName name="ㅑㅑ" hidden="1">{"'용역비'!$A$4:$C$8"}</definedName>
    <definedName name="ㅑㅑㅑ" hidden="1">{"'용역비'!$A$4:$C$8"}</definedName>
    <definedName name="ㅑㅑㅑㅑㅑ" hidden="1">{"'용역비'!$A$4:$C$8"}</definedName>
    <definedName name="ㅑㅑㅑㅑㅑㅑ" hidden="1">{"'용역비'!$A$4:$C$8"}</definedName>
    <definedName name="ㅑㅕ사" hidden="1">{#N/A,#N/A,FALSE,"혼합골재"}</definedName>
    <definedName name="ㅑㅕㅕ" hidden="1">{"'용역비'!$A$4:$C$8"}</definedName>
    <definedName name="ㅑㅣㅕㅕㅣㅏㅎ" hidden="1">{#N/A,#N/A,FALSE,"골재소요량";#N/A,#N/A,FALSE,"골재소요량"}</definedName>
    <definedName name="ㅓ" hidden="1">{#N/A,#N/A,FALSE,"표지목차"}</definedName>
    <definedName name="ㅓ.ㅎㅎㅇ" hidden="1">{#N/A,#N/A,FALSE,"토공2"}</definedName>
    <definedName name="ㅓ54">#REF!</definedName>
    <definedName name="ㅓ8">#REF!</definedName>
    <definedName name="ㅓㄴㄱ" hidden="1">#REF!</definedName>
    <definedName name="ㅓ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ㅏ" hidden="1">{#N/A,#N/A,FALSE,"표지목차"}</definedName>
    <definedName name="ㅓㅏㅓㅎ" hidden="1">{#N/A,#N/A,FALSE,"단가표지"}</definedName>
    <definedName name="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ㅓㅓㅓㅓㅓㅓㅓㅓ" hidden="1">{#N/A,#N/A,FALSE,"골재소요량";#N/A,#N/A,FALSE,"골재소요량"}</definedName>
    <definedName name="ㅓㅕ" hidden="1">{#N/A,#N/A,FALSE,"조골재"}</definedName>
    <definedName name="ㅔ">[15]대로근거!#REF!</definedName>
    <definedName name="ㅔ갸ㅜㅅ">#REF!</definedName>
    <definedName name="ㅔㅔ" hidden="1">#REF!</definedName>
    <definedName name="ㅔㅔㅔ" hidden="1">{"'용역비'!$A$4:$C$8"}</definedName>
    <definedName name="ㅔㅔㅔㅔ" hidden="1">{"'용역비'!$A$4:$C$8"}</definedName>
    <definedName name="ㅔㅔㅔㅔㅔ" hidden="1">{"'용역비'!$A$4:$C$8"}</definedName>
    <definedName name="ㅔㅣ" hidden="1">{"'용역비'!$A$4:$C$8"}</definedName>
    <definedName name="ㅕ" hidden="1">{#N/A,#N/A,FALSE,"혼합골재"}</definedName>
    <definedName name="ㅕㅑ" hidden="1">{#N/A,#N/A,FALSE,"2~8번"}</definedName>
    <definedName name="ㅕㅑㅑㅑ" hidden="1">{#N/A,#N/A,FALSE,"조골재"}</definedName>
    <definedName name="ㅕㅕ" hidden="1">{#N/A,#N/A,FALSE,"표지목차"}</definedName>
    <definedName name="ㅕㅕㅕ" hidden="1">{#N/A,#N/A,FALSE,"혼합골재"}</definedName>
    <definedName name="ㅕㅕㅕㅕ" hidden="1">{#N/A,#N/A,FALSE,"표지목차"}</definedName>
    <definedName name="ㅕㅕㅕㅕㅕ" hidden="1">{#N/A,#N/A,FALSE,"운반시간"}</definedName>
    <definedName name="ㅕㅕㅕㅕㅕㅕ" hidden="1">{#N/A,#N/A,FALSE,"단가표지"}</definedName>
    <definedName name="ㅕㅕㅕㅕㅕㅕㅕㅕ" hidden="1">{#N/A,#N/A,FALSE,"조골재"}</definedName>
    <definedName name="ㅕㅛ">BlankMacro1</definedName>
    <definedName name="ㅗ" hidden="1">{#N/A,#N/A,FALSE,"조골재"}</definedName>
    <definedName name="ㅗ1019">#REF!</definedName>
    <definedName name="ㅗ415">#REF!</definedName>
    <definedName name="ㅗ461">#REF!</definedName>
    <definedName name="ㅗㄹ">#REF!</definedName>
    <definedName name="ㅗㄹㅇ">#N/A</definedName>
    <definedName name="ㅗ마ㅓ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ㅅ20">#REF!</definedName>
    <definedName name="ㅗㅍ초" hidden="1">{#N/A,#N/A,FALSE,"2~8번"}</definedName>
    <definedName name="ㅗㅎㅎㅌㄹㅋㅅ" hidden="1">{#N/A,#N/A,FALSE,"2~8번"}</definedName>
    <definedName name="ㅗㅕㄱty">BlankMacro1</definedName>
    <definedName name="ㅗㅗㅗ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ㅗㅗㅗ" hidden="1">{#N/A,#N/A,FALSE,"2~8번"}</definedName>
    <definedName name="ㅘㅗ허ㅎ" hidden="1">#REF!</definedName>
    <definedName name="ㅛ" hidden="1">{#N/A,#N/A,FALSE,"혼합골재"}</definedName>
    <definedName name="ㅛ셔됴ㅕ" hidden="1">{#N/A,#N/A,FALSE,"운반시간"}</definedName>
    <definedName name="ㅛ셔으ㅜㅅ구" hidden="1">{#N/A,#N/A,FALSE,"2~8번"}</definedName>
    <definedName name="ㅛㅇ수ㅜㅛㅅㅇ" hidden="1">{#N/A,#N/A,FALSE,"2~8번"}</definedName>
    <definedName name="ㅛㅓㄴㄱ5" hidden="1">{#N/A,#N/A,FALSE,"단가표지"}</definedName>
    <definedName name="ㅛㅕㅕㅑㅓ" hidden="1">{#N/A,#N/A,FALSE,"표지목차"}</definedName>
    <definedName name="ㅛㅛ" hidden="1">{#N/A,#N/A,FALSE,"골재소요량";#N/A,#N/A,FALSE,"골재소요량"}</definedName>
    <definedName name="ㅛㅛㅛ" hidden="1">{"'용역비'!$A$4:$C$8"}</definedName>
    <definedName name="ㅛㅛㅛㅛ" hidden="1">{#N/A,#N/A,FALSE,"표지목차"}</definedName>
    <definedName name="ㅛㅛㅛㅛㅛㅛ" hidden="1">{#N/A,#N/A,FALSE,"골재소요량";#N/A,#N/A,FALSE,"골재소요량"}</definedName>
    <definedName name="ㅛㅛㅛㅛㅛㅛㅛ" hidden="1">{#N/A,#N/A,FALSE,"단가표지"}</definedName>
    <definedName name="ㅛㅠㅗㄱ셔ㅛ" hidden="1">{#N/A,#N/A,FALSE,"조골재"}</definedName>
    <definedName name="ㅜ" hidden="1">{#N/A,#N/A,FALSE,"혼합골재"}</definedName>
    <definedName name="ㅜ1">#REF!</definedName>
    <definedName name="ㅜ32">#REF!</definedName>
    <definedName name="ㅜㄴ" hidden="1">{#N/A,#N/A,FALSE,"운반시간"}</definedName>
    <definedName name="ㅜ여숫유" hidden="1">{#N/A,#N/A,FALSE,"운반시간"}</definedName>
    <definedName name="ㅜ후ㅗㅜㅗ" hidden="1">{#N/A,#N/A,FALSE,"단가표지"}</definedName>
    <definedName name="ㅜㅜ">#REF!</definedName>
    <definedName name="ㅜㅜㅜㅜㅜㅜㅜ">#REF!</definedName>
    <definedName name="ㅝㅎㄹ촉ㅇ" hidden="1">{#N/A,#N/A,FALSE,"조골재"}</definedName>
    <definedName name="ㅠ" hidden="1">{#N/A,#N/A,FALSE,"표지목차"}</definedName>
    <definedName name="ㅠ1">#REF!</definedName>
    <definedName name="ㅠ121">#REF!</definedName>
    <definedName name="ㅠ359">#REF!</definedName>
    <definedName name="ㅠㄱ" hidden="1">{"'용역비'!$A$4:$C$8"}</definedName>
    <definedName name="ㅠㄱ소슈" hidden="1">{#N/A,#N/A,FALSE,"골재소요량";#N/A,#N/A,FALSE,"골재소요량"}</definedName>
    <definedName name="ㅠ뮤ㅐ" hidden="1">#REF!</definedName>
    <definedName name="ㅠㅅ롯고" hidden="1">{#N/A,#N/A,FALSE,"골재소요량";#N/A,#N/A,FALSE,"골재소요량"}</definedName>
    <definedName name="ㅠ숑ㄱ쇼ㅠㅠㅅ" hidden="1">{#N/A,#N/A,FALSE,"단가표지"}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ㅠㅠ" hidden="1">{#N/A,#N/A,FALSE,"속도"}</definedName>
    <definedName name="ㅠㅠㅠㅠ" hidden="1">{#N/A,#N/A,FALSE,"운반시간"}</definedName>
    <definedName name="ㅡ" hidden="1">{#N/A,#N/A,FALSE,"조골재"}</definedName>
    <definedName name="ㅡㅁㅊ개14">[58]!Macro13</definedName>
    <definedName name="ㅡㅗㅓㅓㅡㅗㅗㅓㅓㅗ" hidden="1">{#N/A,#N/A,FALSE,"운반시간"}</definedName>
    <definedName name="ㅡㅡ" hidden="1">{#N/A,#N/A,FALSE,"표지목차"}</definedName>
    <definedName name="ㅡㅡㅡ" hidden="1">{#N/A,#N/A,FALSE,"골재소요량";#N/A,#N/A,FALSE,"골재소요량"}</definedName>
    <definedName name="ㅡㅡㅡㅡ" hidden="1">{"'용역비'!$A$4:$C$8"}</definedName>
    <definedName name="ㅡㅡㅡㅡㅡ" hidden="1">{#N/A,#N/A,FALSE,"운반시간"}</definedName>
    <definedName name="ㅢ" hidden="1">{"'용역비'!$A$4:$C$8"}</definedName>
    <definedName name="ㅢㅢ" hidden="1">{"'용역비'!$A$4:$C$8"}</definedName>
    <definedName name="ㅢㅢㅢ" hidden="1">{"'용역비'!$A$4:$C$8"}</definedName>
    <definedName name="ㅢㅢㅢㅢ" hidden="1">{"'용역비'!$A$4:$C$8"}</definedName>
    <definedName name="ㅢㅢㅢㅢㅢ" hidden="1">{"'용역비'!$A$4:$C$8"}</definedName>
    <definedName name="ㅣ">#REF!</definedName>
    <definedName name="ㅣ1517">'[152]96보완계획7.12'!$L$76</definedName>
    <definedName name="ㅣ1549">'[152]96보완계획7.12'!$L$76</definedName>
    <definedName name="ㅣ16">#REF!</definedName>
    <definedName name="ㅣ206">#REF!</definedName>
    <definedName name="ㅣ275">#REF!</definedName>
    <definedName name="ㅣ618">'[152]96보완계획7.12'!$L$76</definedName>
    <definedName name="ㅣ81">#REF!</definedName>
    <definedName name="ㅣㅏ" hidden="1">#REF!</definedName>
    <definedName name="ㅣㅏ아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" hidden="1">{#N/A,#N/A,FALSE,"골재소요량";#N/A,#N/A,FALSE,"골재소요량"}</definedName>
    <definedName name="ㅣㅣㅣ" hidden="1">{#N/A,#N/A,FALSE,"조골재"}</definedName>
    <definedName name="ㅣㅣㅣ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ㅣ" hidden="1">{"'용역비'!$A$4:$C$8"}</definedName>
    <definedName name="ㅣㅣㅣㅣㅣ" hidden="1">{"'용역비'!$A$4:$C$8"}</definedName>
    <definedName name="ㅣㅣㅣㅣㅣㅣ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72" i="57" l="1"/>
  <c r="K71" i="57"/>
  <c r="K70" i="57"/>
  <c r="J70" i="57"/>
  <c r="J71" i="57" s="1"/>
  <c r="H70" i="57"/>
  <c r="H71" i="57" s="1"/>
  <c r="K69" i="57"/>
  <c r="K68" i="57"/>
  <c r="J68" i="57"/>
  <c r="J69" i="57" s="1"/>
  <c r="H68" i="57"/>
  <c r="H69" i="57" s="1"/>
  <c r="F68" i="57"/>
  <c r="L67" i="57"/>
  <c r="K67" i="57"/>
  <c r="K66" i="57"/>
  <c r="F66" i="57"/>
  <c r="K65" i="57"/>
  <c r="K64" i="57"/>
  <c r="G63" i="57"/>
  <c r="K63" i="57" s="1"/>
  <c r="C63" i="57"/>
  <c r="L62" i="57"/>
  <c r="K62" i="57"/>
  <c r="K61" i="57"/>
  <c r="K60" i="57"/>
  <c r="K59" i="57"/>
  <c r="K58" i="57"/>
  <c r="G56" i="57"/>
  <c r="K56" i="57" s="1"/>
  <c r="G55" i="57"/>
  <c r="K55" i="57" s="1"/>
  <c r="L54" i="57"/>
  <c r="K54" i="57"/>
  <c r="L53" i="57"/>
  <c r="K53" i="57"/>
  <c r="K52" i="57"/>
  <c r="K51" i="57"/>
  <c r="I50" i="57"/>
  <c r="G50" i="57"/>
  <c r="E50" i="57"/>
  <c r="D50" i="57"/>
  <c r="C50" i="57"/>
  <c r="A50" i="57"/>
  <c r="I49" i="57"/>
  <c r="G49" i="57"/>
  <c r="E49" i="57"/>
  <c r="D49" i="57"/>
  <c r="C49" i="57"/>
  <c r="A49" i="57"/>
  <c r="I48" i="57"/>
  <c r="G48" i="57"/>
  <c r="E48" i="57"/>
  <c r="K48" i="57" s="1"/>
  <c r="D48" i="57"/>
  <c r="C48" i="57"/>
  <c r="A48" i="57"/>
  <c r="K47" i="57"/>
  <c r="J47" i="57"/>
  <c r="H47" i="57"/>
  <c r="F47" i="57"/>
  <c r="K46" i="57"/>
  <c r="I45" i="57"/>
  <c r="K45" i="57" s="1"/>
  <c r="D45" i="57"/>
  <c r="C45" i="57"/>
  <c r="H45" i="57" s="1"/>
  <c r="A45" i="57"/>
  <c r="I44" i="57"/>
  <c r="K44" i="57" s="1"/>
  <c r="D44" i="57"/>
  <c r="C44" i="57"/>
  <c r="A44" i="57"/>
  <c r="I43" i="57"/>
  <c r="K43" i="57" s="1"/>
  <c r="D43" i="57"/>
  <c r="C43" i="57"/>
  <c r="H43" i="57" s="1"/>
  <c r="A43" i="57"/>
  <c r="I42" i="57"/>
  <c r="K42" i="57" s="1"/>
  <c r="D42" i="57"/>
  <c r="C42" i="57"/>
  <c r="F42" i="57" s="1"/>
  <c r="A42" i="57"/>
  <c r="I41" i="57"/>
  <c r="K41" i="57" s="1"/>
  <c r="D41" i="57"/>
  <c r="C41" i="57"/>
  <c r="H41" i="57" s="1"/>
  <c r="A41" i="57"/>
  <c r="K40" i="57"/>
  <c r="J40" i="57"/>
  <c r="H40" i="57"/>
  <c r="F40" i="57"/>
  <c r="K39" i="57"/>
  <c r="E38" i="57"/>
  <c r="D38" i="57"/>
  <c r="C38" i="57"/>
  <c r="A38" i="57"/>
  <c r="D37" i="57"/>
  <c r="C37" i="57"/>
  <c r="A37" i="57"/>
  <c r="D36" i="57"/>
  <c r="C36" i="57"/>
  <c r="A36" i="57"/>
  <c r="D35" i="57"/>
  <c r="C35" i="57"/>
  <c r="A35" i="57"/>
  <c r="D34" i="57"/>
  <c r="C34" i="57"/>
  <c r="A34" i="57"/>
  <c r="I33" i="57"/>
  <c r="G33" i="57"/>
  <c r="E33" i="57"/>
  <c r="D33" i="57"/>
  <c r="C33" i="57"/>
  <c r="A33" i="57"/>
  <c r="I32" i="57"/>
  <c r="D32" i="57"/>
  <c r="C32" i="57"/>
  <c r="A32" i="57"/>
  <c r="G31" i="57"/>
  <c r="E31" i="57"/>
  <c r="D31" i="57"/>
  <c r="C31" i="57"/>
  <c r="J31" i="57" s="1"/>
  <c r="A31" i="57"/>
  <c r="K30" i="57"/>
  <c r="J30" i="57"/>
  <c r="H30" i="57"/>
  <c r="F30" i="57"/>
  <c r="K27" i="57"/>
  <c r="H27" i="57"/>
  <c r="K26" i="57"/>
  <c r="H26" i="57"/>
  <c r="F26" i="57"/>
  <c r="I25" i="57"/>
  <c r="G25" i="57"/>
  <c r="K25" i="57" s="1"/>
  <c r="C25" i="57"/>
  <c r="A25" i="57"/>
  <c r="I24" i="57"/>
  <c r="G24" i="57"/>
  <c r="C24" i="57"/>
  <c r="F24" i="57" s="1"/>
  <c r="A24" i="57"/>
  <c r="I23" i="57"/>
  <c r="G23" i="57"/>
  <c r="C23" i="57"/>
  <c r="A23" i="57"/>
  <c r="I20" i="57"/>
  <c r="K20" i="57" s="1"/>
  <c r="H20" i="57"/>
  <c r="F20" i="57"/>
  <c r="F21" i="57" s="1"/>
  <c r="J33" i="57" l="1"/>
  <c r="J50" i="57"/>
  <c r="J48" i="57"/>
  <c r="J44" i="57"/>
  <c r="F45" i="57"/>
  <c r="J23" i="57"/>
  <c r="L40" i="57"/>
  <c r="F44" i="57"/>
  <c r="H44" i="57"/>
  <c r="J41" i="57"/>
  <c r="H63" i="57"/>
  <c r="L63" i="57" s="1"/>
  <c r="L47" i="57"/>
  <c r="H48" i="57"/>
  <c r="H51" i="57" s="1"/>
  <c r="H50" i="57"/>
  <c r="H55" i="57"/>
  <c r="J64" i="57" s="1"/>
  <c r="L64" i="57" s="1"/>
  <c r="J24" i="57"/>
  <c r="H23" i="57"/>
  <c r="H28" i="57" s="1"/>
  <c r="J43" i="57"/>
  <c r="H49" i="57"/>
  <c r="H24" i="57"/>
  <c r="L24" i="57" s="1"/>
  <c r="H25" i="57"/>
  <c r="H31" i="57"/>
  <c r="H56" i="57"/>
  <c r="L56" i="57" s="1"/>
  <c r="K31" i="57"/>
  <c r="K33" i="57"/>
  <c r="K50" i="57"/>
  <c r="F48" i="57"/>
  <c r="L48" i="57" s="1"/>
  <c r="K49" i="57"/>
  <c r="L30" i="57"/>
  <c r="L68" i="57"/>
  <c r="F69" i="57"/>
  <c r="L69" i="57" s="1"/>
  <c r="L71" i="57"/>
  <c r="H33" i="57"/>
  <c r="K23" i="57"/>
  <c r="J32" i="57"/>
  <c r="H42" i="57"/>
  <c r="F43" i="57"/>
  <c r="F50" i="57"/>
  <c r="L50" i="57" s="1"/>
  <c r="L70" i="57"/>
  <c r="K24" i="57"/>
  <c r="J25" i="57"/>
  <c r="J45" i="57"/>
  <c r="F49" i="57"/>
  <c r="L49" i="57" s="1"/>
  <c r="J49" i="57"/>
  <c r="H21" i="57"/>
  <c r="F31" i="57"/>
  <c r="F38" i="57"/>
  <c r="F41" i="57"/>
  <c r="F25" i="57"/>
  <c r="L25" i="57" s="1"/>
  <c r="J20" i="57"/>
  <c r="J21" i="57" s="1"/>
  <c r="J42" i="57"/>
  <c r="F23" i="57"/>
  <c r="F33" i="57"/>
  <c r="L33" i="57" s="1"/>
  <c r="J51" i="57" l="1"/>
  <c r="L45" i="57"/>
  <c r="L44" i="57"/>
  <c r="H66" i="57"/>
  <c r="L43" i="57"/>
  <c r="J46" i="57"/>
  <c r="J26" i="57"/>
  <c r="L26" i="57" s="1"/>
  <c r="L55" i="57"/>
  <c r="L42" i="57"/>
  <c r="H57" i="57"/>
  <c r="L57" i="57" s="1"/>
  <c r="J65" i="57" s="1"/>
  <c r="H46" i="57"/>
  <c r="F72" i="57"/>
  <c r="L51" i="57"/>
  <c r="L23" i="57"/>
  <c r="F28" i="57"/>
  <c r="L20" i="57"/>
  <c r="L21" i="57" s="1"/>
  <c r="L41" i="57"/>
  <c r="F46" i="57"/>
  <c r="F51" i="57"/>
  <c r="L31" i="57"/>
  <c r="H72" i="57" l="1"/>
  <c r="J58" i="57"/>
  <c r="J59" i="57" s="1"/>
  <c r="L46" i="57"/>
  <c r="L65" i="57"/>
  <c r="J66" i="57"/>
  <c r="L66" i="57" s="1"/>
  <c r="J27" i="57"/>
  <c r="L58" i="57" l="1"/>
  <c r="L27" i="57"/>
  <c r="L28" i="57" s="1"/>
  <c r="J28" i="57"/>
  <c r="L59" i="57"/>
  <c r="J60" i="57"/>
  <c r="L60" i="57" l="1"/>
  <c r="J61" i="57"/>
  <c r="L61" i="57" l="1"/>
  <c r="J72" i="57"/>
  <c r="L72" i="57" l="1"/>
  <c r="I38" i="57" l="1"/>
  <c r="J38" i="57" s="1"/>
  <c r="G38" i="57"/>
  <c r="E37" i="57"/>
  <c r="F37" i="57" s="1"/>
  <c r="I36" i="57"/>
  <c r="J36" i="57" s="1"/>
  <c r="G36" i="57"/>
  <c r="I35" i="57"/>
  <c r="J35" i="57" s="1"/>
  <c r="G35" i="57"/>
  <c r="H35" i="57" s="1"/>
  <c r="I34" i="57"/>
  <c r="J34" i="57" s="1"/>
  <c r="G34" i="57"/>
  <c r="H34" i="57" s="1"/>
  <c r="E1" i="49"/>
  <c r="I37" i="57" l="1"/>
  <c r="J37" i="57" s="1"/>
  <c r="J39" i="57" s="1"/>
  <c r="J52" i="57" s="1"/>
  <c r="J73" i="57" s="1"/>
  <c r="H38" i="57"/>
  <c r="L38" i="57" s="1"/>
  <c r="K38" i="57"/>
  <c r="E34" i="57"/>
  <c r="E36" i="57"/>
  <c r="F36" i="57" s="1"/>
  <c r="L36" i="57" s="1"/>
  <c r="H36" i="57"/>
  <c r="E35" i="57"/>
  <c r="G37" i="57"/>
  <c r="K36" i="57" l="1"/>
  <c r="K35" i="57"/>
  <c r="F35" i="57"/>
  <c r="L35" i="57" s="1"/>
  <c r="K37" i="57"/>
  <c r="H37" i="57"/>
  <c r="L37" i="57" s="1"/>
  <c r="K34" i="57"/>
  <c r="F34" i="57"/>
  <c r="L34" i="57" s="1"/>
  <c r="B16" i="43" l="1"/>
  <c r="E1" i="45"/>
  <c r="AO10" i="49" l="1"/>
  <c r="X6" i="49"/>
  <c r="AI6" i="49"/>
  <c r="AT6" i="49"/>
  <c r="AZ6" i="49"/>
  <c r="AZ8" i="49"/>
  <c r="X9" i="49"/>
  <c r="AI9" i="49"/>
  <c r="AT9" i="49"/>
  <c r="AZ9" i="49"/>
  <c r="S10" i="49"/>
  <c r="AZ12" i="49"/>
  <c r="O6" i="43"/>
  <c r="F14" i="43"/>
  <c r="J14" i="43" s="1"/>
  <c r="F15" i="43"/>
  <c r="J15" i="43" s="1"/>
  <c r="D24" i="43"/>
  <c r="G24" i="43"/>
  <c r="J24" i="43"/>
  <c r="C25" i="43"/>
  <c r="D25" i="43" s="1"/>
  <c r="F25" i="43"/>
  <c r="G25" i="43" s="1"/>
  <c r="J25" i="43"/>
  <c r="I26" i="43"/>
  <c r="J26" i="43" s="1"/>
  <c r="B31" i="43"/>
  <c r="C31" i="43"/>
  <c r="E31" i="43"/>
  <c r="F31" i="43"/>
  <c r="H31" i="43"/>
  <c r="I31" i="43"/>
  <c r="G70" i="43"/>
  <c r="H70" i="43" s="1"/>
  <c r="F72" i="43"/>
  <c r="G71" i="43" s="1"/>
  <c r="F73" i="43"/>
  <c r="G73" i="43" s="1"/>
  <c r="H73" i="43" s="1"/>
  <c r="F75" i="43"/>
  <c r="G75" i="43" s="1"/>
  <c r="H75" i="43" s="1"/>
  <c r="G77" i="43"/>
  <c r="H77" i="43" s="1"/>
  <c r="F78" i="43"/>
  <c r="G78" i="43" s="1"/>
  <c r="H78" i="43" s="1"/>
  <c r="G79" i="43"/>
  <c r="H79" i="43" s="1"/>
  <c r="G80" i="43"/>
  <c r="H80" i="43" s="1"/>
  <c r="F81" i="43"/>
  <c r="G81" i="43" s="1"/>
  <c r="H81" i="43" s="1"/>
  <c r="X6" i="45"/>
  <c r="AI6" i="45"/>
  <c r="AT6" i="45"/>
  <c r="AZ6" i="45"/>
  <c r="AZ15" i="45"/>
  <c r="X16" i="45"/>
  <c r="AI16" i="45"/>
  <c r="AT16" i="45"/>
  <c r="AZ16" i="45"/>
  <c r="X17" i="45"/>
  <c r="AI17" i="45"/>
  <c r="AO17" i="45"/>
  <c r="AT17" i="45" s="1"/>
  <c r="N18" i="45"/>
  <c r="AO18" i="45"/>
  <c r="AO19" i="45"/>
  <c r="AZ19" i="45" s="1"/>
  <c r="AO20" i="45"/>
  <c r="AZ20" i="45" s="1"/>
  <c r="AO21" i="45"/>
  <c r="AZ21" i="45" s="1"/>
  <c r="AZ22" i="45"/>
  <c r="AZ18" i="45"/>
  <c r="E52" i="43"/>
  <c r="E54" i="43"/>
  <c r="C65" i="43"/>
  <c r="E65" i="43" s="1"/>
  <c r="E53" i="43"/>
  <c r="E55" i="43"/>
  <c r="E51" i="43"/>
  <c r="N7" i="45" s="1"/>
  <c r="I27" i="43" l="1"/>
  <c r="I28" i="43" s="1"/>
  <c r="J28" i="43" s="1"/>
  <c r="F76" i="43"/>
  <c r="G76" i="43" s="1"/>
  <c r="F74" i="43"/>
  <c r="G74" i="43" s="1"/>
  <c r="H74" i="43" s="1"/>
  <c r="J27" i="43"/>
  <c r="F12" i="43" s="1"/>
  <c r="J12" i="43" s="1"/>
  <c r="N11" i="45" s="1"/>
  <c r="BE6" i="49"/>
  <c r="AD10" i="45"/>
  <c r="S12" i="45"/>
  <c r="AD10" i="49"/>
  <c r="AZ10" i="49" s="1"/>
  <c r="S11" i="45"/>
  <c r="S10" i="45"/>
  <c r="S8" i="45"/>
  <c r="S7" i="49"/>
  <c r="BE17" i="45"/>
  <c r="BE9" i="49"/>
  <c r="G72" i="43"/>
  <c r="H72" i="43" s="1"/>
  <c r="AO10" i="45"/>
  <c r="AO14" i="45"/>
  <c r="AO12" i="45"/>
  <c r="AO8" i="45"/>
  <c r="X18" i="45"/>
  <c r="AO11" i="45"/>
  <c r="AO13" i="45"/>
  <c r="S9" i="45"/>
  <c r="N7" i="49"/>
  <c r="C26" i="43"/>
  <c r="K24" i="43"/>
  <c r="AT7" i="45"/>
  <c r="X7" i="45"/>
  <c r="J10" i="43"/>
  <c r="N9" i="45" s="1"/>
  <c r="K25" i="43"/>
  <c r="F26" i="43"/>
  <c r="H76" i="43"/>
  <c r="AT18" i="45"/>
  <c r="AI18" i="45"/>
  <c r="AZ17" i="45"/>
  <c r="BE16" i="45"/>
  <c r="BE6" i="45"/>
  <c r="F83" i="43"/>
  <c r="G83" i="43" s="1"/>
  <c r="H83" i="43" s="1"/>
  <c r="F71" i="43"/>
  <c r="J11" i="43"/>
  <c r="N10" i="45" s="1"/>
  <c r="F13" i="43"/>
  <c r="E60" i="43" s="1"/>
  <c r="N14" i="45" s="1"/>
  <c r="J9" i="43"/>
  <c r="G32" i="57"/>
  <c r="N19" i="45"/>
  <c r="F84" i="43"/>
  <c r="F82" i="43"/>
  <c r="J31" i="43" l="1"/>
  <c r="I35" i="43"/>
  <c r="S13" i="45"/>
  <c r="AD11" i="45"/>
  <c r="AI11" i="45" s="1"/>
  <c r="AD12" i="45"/>
  <c r="AZ12" i="45" s="1"/>
  <c r="AD14" i="45"/>
  <c r="E32" i="57"/>
  <c r="F32" i="57" s="1"/>
  <c r="F39" i="57" s="1"/>
  <c r="AO7" i="49"/>
  <c r="AT7" i="49" s="1"/>
  <c r="AT8" i="49" s="1"/>
  <c r="H32" i="57"/>
  <c r="H39" i="57" s="1"/>
  <c r="H52" i="57" s="1"/>
  <c r="H73" i="57" s="1"/>
  <c r="AZ11" i="45"/>
  <c r="AZ10" i="45"/>
  <c r="AD11" i="49"/>
  <c r="N11" i="49"/>
  <c r="N10" i="49"/>
  <c r="AD7" i="49"/>
  <c r="AI7" i="49" s="1"/>
  <c r="AI8" i="49" s="1"/>
  <c r="AD8" i="45"/>
  <c r="AZ8" i="45" s="1"/>
  <c r="AD13" i="45"/>
  <c r="AZ13" i="45" s="1"/>
  <c r="AO9" i="45"/>
  <c r="AT9" i="45" s="1"/>
  <c r="AD9" i="45"/>
  <c r="AI9" i="45" s="1"/>
  <c r="AD7" i="45"/>
  <c r="AI7" i="45" s="1"/>
  <c r="BE7" i="45" s="1"/>
  <c r="BE18" i="45"/>
  <c r="AT11" i="45"/>
  <c r="X7" i="49"/>
  <c r="X8" i="49" s="1"/>
  <c r="F16" i="43"/>
  <c r="X11" i="45"/>
  <c r="X9" i="45"/>
  <c r="D26" i="43"/>
  <c r="C27" i="43"/>
  <c r="N13" i="45"/>
  <c r="F27" i="43"/>
  <c r="G26" i="43"/>
  <c r="G84" i="43"/>
  <c r="H84" i="43" s="1"/>
  <c r="J13" i="43"/>
  <c r="N12" i="45" s="1"/>
  <c r="E59" i="43"/>
  <c r="G82" i="43"/>
  <c r="H82" i="43" s="1"/>
  <c r="AI19" i="45"/>
  <c r="AT19" i="45"/>
  <c r="X19" i="45"/>
  <c r="N20" i="45"/>
  <c r="N8" i="45"/>
  <c r="AT14" i="45"/>
  <c r="X14" i="45"/>
  <c r="AT10" i="45"/>
  <c r="AI10" i="45"/>
  <c r="X10" i="45"/>
  <c r="AI11" i="49" l="1"/>
  <c r="AZ7" i="49"/>
  <c r="AZ14" i="45"/>
  <c r="AI14" i="45"/>
  <c r="BE14" i="45" s="1"/>
  <c r="K32" i="57"/>
  <c r="L32" i="57"/>
  <c r="L39" i="57"/>
  <c r="L52" i="57" s="1"/>
  <c r="L73" i="57" s="1"/>
  <c r="F52" i="57"/>
  <c r="F73" i="57" s="1"/>
  <c r="BE11" i="45"/>
  <c r="AZ9" i="45"/>
  <c r="AZ7" i="45"/>
  <c r="K26" i="43"/>
  <c r="AI10" i="49"/>
  <c r="AI12" i="49" s="1"/>
  <c r="AI13" i="49" s="1"/>
  <c r="X10" i="49"/>
  <c r="AT10" i="49"/>
  <c r="AI13" i="45"/>
  <c r="BE9" i="45"/>
  <c r="J16" i="43"/>
  <c r="D27" i="43"/>
  <c r="C28" i="43"/>
  <c r="D28" i="43" s="1"/>
  <c r="BE8" i="49"/>
  <c r="BE10" i="45"/>
  <c r="F28" i="43"/>
  <c r="G27" i="43"/>
  <c r="AT13" i="45"/>
  <c r="X13" i="45"/>
  <c r="BE7" i="49"/>
  <c r="AT8" i="45"/>
  <c r="AI8" i="45"/>
  <c r="X8" i="45"/>
  <c r="BE19" i="45"/>
  <c r="AI12" i="45"/>
  <c r="X12" i="45"/>
  <c r="AT12" i="45"/>
  <c r="AI20" i="45"/>
  <c r="X20" i="45"/>
  <c r="AT20" i="45"/>
  <c r="N21" i="45"/>
  <c r="AO11" i="49" l="1"/>
  <c r="AT11" i="49" s="1"/>
  <c r="AT12" i="49" s="1"/>
  <c r="AT13" i="49" s="1"/>
  <c r="L75" i="57"/>
  <c r="L74" i="57"/>
  <c r="F76" i="57" s="1"/>
  <c r="L76" i="57" s="1"/>
  <c r="S11" i="49"/>
  <c r="X11" i="49" s="1"/>
  <c r="X12" i="49" s="1"/>
  <c r="BE10" i="49"/>
  <c r="BE13" i="45"/>
  <c r="BE12" i="45"/>
  <c r="D31" i="43"/>
  <c r="F29" i="43"/>
  <c r="G28" i="43"/>
  <c r="K28" i="43" s="1"/>
  <c r="K27" i="43"/>
  <c r="X21" i="45"/>
  <c r="X22" i="45" s="1"/>
  <c r="AI21" i="45"/>
  <c r="AI22" i="45" s="1"/>
  <c r="AT21" i="45"/>
  <c r="AT22" i="45" s="1"/>
  <c r="BE20" i="45"/>
  <c r="BE8" i="45"/>
  <c r="X15" i="45"/>
  <c r="AT15" i="45"/>
  <c r="AI15" i="45"/>
  <c r="AZ11" i="49" l="1"/>
  <c r="L77" i="57"/>
  <c r="L78" i="57" s="1"/>
  <c r="G29" i="43"/>
  <c r="F30" i="43"/>
  <c r="G30" i="43" s="1"/>
  <c r="K30" i="43" s="1"/>
  <c r="AI23" i="45"/>
  <c r="X23" i="45"/>
  <c r="BE15" i="45"/>
  <c r="BE22" i="45"/>
  <c r="BE21" i="45"/>
  <c r="AT23" i="45"/>
  <c r="BE11" i="49"/>
  <c r="K29" i="43" l="1"/>
  <c r="G31" i="43"/>
  <c r="K31" i="43" s="1"/>
  <c r="BE12" i="49"/>
  <c r="BE13" i="49" s="1"/>
  <c r="BE14" i="49" s="1"/>
  <c r="X13" i="49"/>
  <c r="BE23" i="45"/>
  <c r="BE24" i="45" s="1"/>
  <c r="BE25" i="45" l="1"/>
  <c r="BE15" i="49"/>
  <c r="L14" i="57" l="1"/>
  <c r="L15" i="57" s="1"/>
</calcChain>
</file>

<file path=xl/sharedStrings.xml><?xml version="1.0" encoding="utf-8"?>
<sst xmlns="http://schemas.openxmlformats.org/spreadsheetml/2006/main" count="391" uniqueCount="231">
  <si>
    <t>비고</t>
    <phoneticPr fontId="2" type="noConversion"/>
  </si>
  <si>
    <t>토 질 조 사   수 량 산 출 서</t>
  </si>
  <si>
    <t>가. 현장조사비</t>
    <phoneticPr fontId="2" type="noConversion"/>
  </si>
  <si>
    <t>성토</t>
    <phoneticPr fontId="2" type="noConversion"/>
  </si>
  <si>
    <t>BX보링</t>
    <phoneticPr fontId="2" type="noConversion"/>
  </si>
  <si>
    <t xml:space="preserve">  1.  보링조사 :</t>
    <phoneticPr fontId="2" type="noConversion"/>
  </si>
  <si>
    <t>총</t>
    <phoneticPr fontId="2" type="noConversion"/>
  </si>
  <si>
    <t>공</t>
    <phoneticPr fontId="2" type="noConversion"/>
  </si>
  <si>
    <t>절토</t>
    <phoneticPr fontId="2" type="noConversion"/>
  </si>
  <si>
    <t>NX보링</t>
    <phoneticPr fontId="2" type="noConversion"/>
  </si>
  <si>
    <t>(단위 : m)</t>
    <phoneticPr fontId="2" type="noConversion"/>
  </si>
  <si>
    <t>구조물</t>
    <phoneticPr fontId="2" type="noConversion"/>
  </si>
  <si>
    <t>구분</t>
    <phoneticPr fontId="2" type="noConversion"/>
  </si>
  <si>
    <t>심도</t>
    <phoneticPr fontId="2" type="noConversion"/>
  </si>
  <si>
    <t>계</t>
    <phoneticPr fontId="2" type="noConversion"/>
  </si>
  <si>
    <t>비고</t>
    <phoneticPr fontId="2" type="noConversion"/>
  </si>
  <si>
    <t>시험굴</t>
    <phoneticPr fontId="2" type="noConversion"/>
  </si>
  <si>
    <t>BX(  0공)</t>
    <phoneticPr fontId="2" type="noConversion"/>
  </si>
  <si>
    <t>블럭시료</t>
    <phoneticPr fontId="2" type="noConversion"/>
  </si>
  <si>
    <t>오거보링</t>
    <phoneticPr fontId="2" type="noConversion"/>
  </si>
  <si>
    <t>풍화암</t>
    <phoneticPr fontId="2" type="noConversion"/>
  </si>
  <si>
    <t>보통암</t>
    <phoneticPr fontId="2" type="noConversion"/>
  </si>
  <si>
    <t>계</t>
    <phoneticPr fontId="2" type="noConversion"/>
  </si>
  <si>
    <t>※ 세부 산출내역</t>
    <phoneticPr fontId="2" type="noConversion"/>
  </si>
  <si>
    <t xml:space="preserve">     ○ 시추조사 2회</t>
    <phoneticPr fontId="2" type="noConversion"/>
  </si>
  <si>
    <t xml:space="preserve">  2. 원위치시험</t>
    <phoneticPr fontId="2" type="noConversion"/>
  </si>
  <si>
    <t>구   분</t>
  </si>
  <si>
    <t>빈도</t>
  </si>
  <si>
    <t>단위</t>
  </si>
  <si>
    <t>수량</t>
    <phoneticPr fontId="2" type="noConversion"/>
  </si>
  <si>
    <t>표준관입시험</t>
  </si>
  <si>
    <t>풍화암까지 1.0m마다</t>
    <phoneticPr fontId="2" type="noConversion"/>
  </si>
  <si>
    <t>회</t>
  </si>
  <si>
    <t>핸드오거보링</t>
    <phoneticPr fontId="2" type="noConversion"/>
  </si>
  <si>
    <t>성토부</t>
    <phoneticPr fontId="2" type="noConversion"/>
  </si>
  <si>
    <t>※ 표준관입시험:</t>
    <phoneticPr fontId="2" type="noConversion"/>
  </si>
  <si>
    <t xml:space="preserve">BX : 0m / 1.0m =  0회              </t>
    <phoneticPr fontId="2" type="noConversion"/>
  </si>
  <si>
    <t xml:space="preserve">  3. 시료채취</t>
    <phoneticPr fontId="2" type="noConversion"/>
  </si>
  <si>
    <t>시험굴시료 채취</t>
    <phoneticPr fontId="2" type="noConversion"/>
  </si>
  <si>
    <t>절토부, 개소당</t>
    <phoneticPr fontId="2" type="noConversion"/>
  </si>
  <si>
    <t>회</t>
    <phoneticPr fontId="2" type="noConversion"/>
  </si>
  <si>
    <t>시험굴시료 운반</t>
    <phoneticPr fontId="2" type="noConversion"/>
  </si>
  <si>
    <t>블록시료 채취</t>
    <phoneticPr fontId="2" type="noConversion"/>
  </si>
  <si>
    <t>대절토 사면 발생부, 개소당</t>
    <phoneticPr fontId="2" type="noConversion"/>
  </si>
  <si>
    <t>자연시료채취</t>
    <phoneticPr fontId="2" type="noConversion"/>
  </si>
  <si>
    <t>성토부(연약지반), 개소당</t>
    <phoneticPr fontId="2" type="noConversion"/>
  </si>
  <si>
    <t xml:space="preserve">  4. 부대공</t>
    <phoneticPr fontId="2" type="noConversion"/>
  </si>
  <si>
    <t>구분</t>
  </si>
  <si>
    <t>수량</t>
  </si>
  <si>
    <t>비고</t>
  </si>
  <si>
    <t>기계기구 대운반(왕복)</t>
    <phoneticPr fontId="2" type="noConversion"/>
  </si>
  <si>
    <t>2.5ton truck(서울시~현장 10Km)</t>
    <phoneticPr fontId="2" type="noConversion"/>
  </si>
  <si>
    <t>기계기구 설치</t>
    <phoneticPr fontId="2" type="noConversion"/>
  </si>
  <si>
    <t>보링 개소당 1회</t>
    <phoneticPr fontId="2" type="noConversion"/>
  </si>
  <si>
    <t>기계기구 소운반</t>
  </si>
  <si>
    <t>기계기구 경비</t>
    <phoneticPr fontId="2" type="noConversion"/>
  </si>
  <si>
    <t>일</t>
  </si>
  <si>
    <t>개</t>
  </si>
  <si>
    <t>보링 2개소당 1개</t>
    <phoneticPr fontId="2" type="noConversion"/>
  </si>
  <si>
    <t xml:space="preserve">  5. 폐공처리</t>
    <phoneticPr fontId="2" type="noConversion"/>
  </si>
  <si>
    <t>단위</t>
    <phoneticPr fontId="2" type="noConversion"/>
  </si>
  <si>
    <t>BX규격</t>
    <phoneticPr fontId="2" type="noConversion"/>
  </si>
  <si>
    <t>m</t>
    <phoneticPr fontId="2" type="noConversion"/>
  </si>
  <si>
    <t>※ 연암이상 암반층은 불투수성 재료를 주입하고</t>
    <phoneticPr fontId="2" type="noConversion"/>
  </si>
  <si>
    <t>NX규격</t>
    <phoneticPr fontId="2" type="noConversion"/>
  </si>
  <si>
    <t>토사층은 자연함몰 조치</t>
    <phoneticPr fontId="2" type="noConversion"/>
  </si>
  <si>
    <t xml:space="preserve">  6. 여비 및 숙박비</t>
    <phoneticPr fontId="2" type="noConversion"/>
  </si>
  <si>
    <t xml:space="preserve">  - 여비산출인원 : 4인 × 2회 = 8인(서울시∼현장, L=10Km, 시외버스)</t>
    <phoneticPr fontId="2" type="noConversion"/>
  </si>
  <si>
    <t xml:space="preserve">     ※ 보링작업인원 : 4인(중급기술자, 고급기능사,중급기능사,초급기능사)</t>
  </si>
  <si>
    <t xml:space="preserve">  - 숙박비 : 1일/보링공당 ×</t>
    <phoneticPr fontId="2" type="noConversion"/>
  </si>
  <si>
    <t>공-1일=</t>
    <phoneticPr fontId="2" type="noConversion"/>
  </si>
  <si>
    <t>일</t>
    <phoneticPr fontId="2" type="noConversion"/>
  </si>
  <si>
    <t xml:space="preserve">  7. 시험비</t>
    <phoneticPr fontId="2" type="noConversion"/>
  </si>
  <si>
    <t>외부(70%)</t>
    <phoneticPr fontId="2" type="noConversion"/>
  </si>
  <si>
    <t>자체(30%)</t>
    <phoneticPr fontId="2" type="noConversion"/>
  </si>
  <si>
    <t>표준관입시험시료</t>
    <phoneticPr fontId="2" type="noConversion"/>
  </si>
  <si>
    <t>입도시험</t>
  </si>
  <si>
    <t>2공/3 = 1회</t>
    <phoneticPr fontId="2" type="noConversion"/>
  </si>
  <si>
    <t>시험굴 시료</t>
    <phoneticPr fontId="2" type="noConversion"/>
  </si>
  <si>
    <t>현장밀도시험</t>
    <phoneticPr fontId="2" type="noConversion"/>
  </si>
  <si>
    <t>-</t>
    <phoneticPr fontId="2" type="noConversion"/>
  </si>
  <si>
    <t>개소당</t>
    <phoneticPr fontId="2" type="noConversion"/>
  </si>
  <si>
    <t>입도시험</t>
    <phoneticPr fontId="2" type="noConversion"/>
  </si>
  <si>
    <t>다짐시험</t>
    <phoneticPr fontId="2" type="noConversion"/>
  </si>
  <si>
    <t>실내 CBR시험</t>
    <phoneticPr fontId="2" type="noConversion"/>
  </si>
  <si>
    <t>블록시료</t>
    <phoneticPr fontId="2" type="noConversion"/>
  </si>
  <si>
    <t>직접전단시험</t>
    <phoneticPr fontId="2" type="noConversion"/>
  </si>
  <si>
    <t>암코어 시료</t>
    <phoneticPr fontId="2" type="noConversion"/>
  </si>
  <si>
    <t>강도시험</t>
  </si>
  <si>
    <t>NX 2공 / 3 = 1회</t>
    <phoneticPr fontId="2" type="noConversion"/>
  </si>
  <si>
    <t>비중 및 흡수율시험</t>
    <phoneticPr fontId="2" type="noConversion"/>
  </si>
  <si>
    <t>마모시험</t>
    <phoneticPr fontId="2" type="noConversion"/>
  </si>
  <si>
    <t>대절취부 암유용성 확인</t>
    <phoneticPr fontId="2" type="noConversion"/>
  </si>
  <si>
    <t>안정성 시험</t>
    <phoneticPr fontId="2" type="noConversion"/>
  </si>
  <si>
    <t>UD시료</t>
    <phoneticPr fontId="2" type="noConversion"/>
  </si>
  <si>
    <t>시료채취 개소당</t>
    <phoneticPr fontId="2" type="noConversion"/>
  </si>
  <si>
    <t>일축압축시험</t>
    <phoneticPr fontId="2" type="noConversion"/>
  </si>
  <si>
    <t>삼축압축시험</t>
    <phoneticPr fontId="2" type="noConversion"/>
  </si>
  <si>
    <t>압밀시험</t>
    <phoneticPr fontId="2" type="noConversion"/>
  </si>
  <si>
    <t>BX</t>
    <phoneticPr fontId="2" type="noConversion"/>
  </si>
  <si>
    <t>NX</t>
    <phoneticPr fontId="2" type="noConversion"/>
  </si>
  <si>
    <t>총 심도</t>
    <phoneticPr fontId="2" type="noConversion"/>
  </si>
  <si>
    <t>절토부</t>
    <phoneticPr fontId="2" type="noConversion"/>
  </si>
  <si>
    <t>공별심도</t>
    <phoneticPr fontId="2" type="noConversion"/>
  </si>
  <si>
    <t>점   토</t>
    <phoneticPr fontId="2" type="noConversion"/>
  </si>
  <si>
    <t>모   래</t>
    <phoneticPr fontId="2" type="noConversion"/>
  </si>
  <si>
    <t>풍화암</t>
  </si>
  <si>
    <t>연   암</t>
    <phoneticPr fontId="2" type="noConversion"/>
  </si>
  <si>
    <t>경   암</t>
    <phoneticPr fontId="2" type="noConversion"/>
  </si>
  <si>
    <t>계</t>
  </si>
  <si>
    <t>SPT시료상자</t>
    <phoneticPr fontId="2" type="noConversion"/>
  </si>
  <si>
    <t>급수비</t>
    <phoneticPr fontId="2" type="noConversion"/>
  </si>
  <si>
    <t>공종</t>
  </si>
  <si>
    <t>규격</t>
  </si>
  <si>
    <t>재료비</t>
  </si>
  <si>
    <t>노무비</t>
  </si>
  <si>
    <t>경비</t>
  </si>
  <si>
    <t>합계</t>
  </si>
  <si>
    <t>단가</t>
  </si>
  <si>
    <t>금액</t>
  </si>
  <si>
    <t>소계</t>
    <phoneticPr fontId="2" type="noConversion"/>
  </si>
  <si>
    <t xml:space="preserve">  기계기구설치</t>
    <phoneticPr fontId="2" type="noConversion"/>
  </si>
  <si>
    <t>개소</t>
    <phoneticPr fontId="2" type="noConversion"/>
  </si>
  <si>
    <t xml:space="preserve">  보오링(NX점토층)</t>
    <phoneticPr fontId="2" type="noConversion"/>
  </si>
  <si>
    <t>m</t>
    <phoneticPr fontId="2" type="noConversion"/>
  </si>
  <si>
    <t xml:space="preserve">  보오링(NX모래층)</t>
    <phoneticPr fontId="2" type="noConversion"/>
  </si>
  <si>
    <t xml:space="preserve">  보오링(NX풍화암)</t>
    <phoneticPr fontId="2" type="noConversion"/>
  </si>
  <si>
    <t xml:space="preserve">  보오링(NX연암)</t>
    <phoneticPr fontId="2" type="noConversion"/>
  </si>
  <si>
    <t xml:space="preserve">  표준관입시험</t>
    <phoneticPr fontId="2" type="noConversion"/>
  </si>
  <si>
    <t>회</t>
    <phoneticPr fontId="2" type="noConversion"/>
  </si>
  <si>
    <t>도급액</t>
    <phoneticPr fontId="2" type="noConversion"/>
  </si>
  <si>
    <t>용역명:</t>
    <phoneticPr fontId="2" type="noConversion"/>
  </si>
  <si>
    <t>계약내역서</t>
    <phoneticPr fontId="2" type="noConversion"/>
  </si>
  <si>
    <t xml:space="preserve">  보오링(NX자갈층)</t>
    <phoneticPr fontId="2" type="noConversion"/>
  </si>
  <si>
    <t>m</t>
    <phoneticPr fontId="2" type="noConversion"/>
  </si>
  <si>
    <t>회</t>
    <phoneticPr fontId="2" type="noConversion"/>
  </si>
  <si>
    <t>총계</t>
    <phoneticPr fontId="2" type="noConversion"/>
  </si>
  <si>
    <t>공급가액</t>
    <phoneticPr fontId="2" type="noConversion"/>
  </si>
  <si>
    <t xml:space="preserve"> </t>
    <phoneticPr fontId="2" type="noConversion"/>
  </si>
  <si>
    <t>%</t>
    <phoneticPr fontId="2" type="noConversion"/>
  </si>
  <si>
    <t>연  암</t>
    <phoneticPr fontId="2" type="noConversion"/>
  </si>
  <si>
    <t>자  갈</t>
    <phoneticPr fontId="2" type="noConversion"/>
  </si>
  <si>
    <t>모  래</t>
    <phoneticPr fontId="2" type="noConversion"/>
  </si>
  <si>
    <t>점  토</t>
    <phoneticPr fontId="2" type="noConversion"/>
  </si>
  <si>
    <t>경  암</t>
    <phoneticPr fontId="2" type="noConversion"/>
  </si>
  <si>
    <t>자   갈</t>
    <phoneticPr fontId="2" type="noConversion"/>
  </si>
  <si>
    <t>1.토질조사및시험</t>
    <phoneticPr fontId="2" type="noConversion"/>
  </si>
  <si>
    <t>1-1 보오링(NX)</t>
    <phoneticPr fontId="2" type="noConversion"/>
  </si>
  <si>
    <t>1-2토질시험</t>
    <phoneticPr fontId="2" type="noConversion"/>
  </si>
  <si>
    <t>NX : 8m / 1.0m =  8회              계 : 8 회</t>
    <phoneticPr fontId="2" type="noConversion"/>
  </si>
  <si>
    <t>인</t>
  </si>
  <si>
    <t>NX(  1공)</t>
    <phoneticPr fontId="2" type="noConversion"/>
  </si>
  <si>
    <t>소계</t>
    <phoneticPr fontId="2" type="noConversion"/>
  </si>
  <si>
    <t>총계</t>
    <phoneticPr fontId="2" type="noConversion"/>
  </si>
  <si>
    <t>공급가액</t>
    <phoneticPr fontId="2" type="noConversion"/>
  </si>
  <si>
    <t xml:space="preserve"> </t>
    <phoneticPr fontId="2" type="noConversion"/>
  </si>
  <si>
    <t>도급액</t>
    <phoneticPr fontId="2" type="noConversion"/>
  </si>
  <si>
    <t xml:space="preserve">  폐공처리비</t>
    <phoneticPr fontId="2" type="noConversion"/>
  </si>
  <si>
    <t xml:space="preserve">  함수비</t>
    <phoneticPr fontId="2" type="noConversion"/>
  </si>
  <si>
    <t xml:space="preserve">  밀도</t>
    <phoneticPr fontId="2" type="noConversion"/>
  </si>
  <si>
    <t xml:space="preserve">  0.08mm체통과량</t>
    <phoneticPr fontId="2" type="noConversion"/>
  </si>
  <si>
    <t xml:space="preserve">  입도</t>
    <phoneticPr fontId="2" type="noConversion"/>
  </si>
  <si>
    <t xml:space="preserve">  현장밀도(시내)</t>
    <phoneticPr fontId="2" type="noConversion"/>
  </si>
  <si>
    <t xml:space="preserve">  제경비</t>
    <phoneticPr fontId="2" type="noConversion"/>
  </si>
  <si>
    <t xml:space="preserve">  기술료</t>
    <phoneticPr fontId="2" type="noConversion"/>
  </si>
  <si>
    <t>3-3 지하매설물조사비</t>
    <phoneticPr fontId="2" type="noConversion"/>
  </si>
  <si>
    <t>4.부가가치세</t>
    <phoneticPr fontId="2" type="noConversion"/>
  </si>
  <si>
    <t>5.손해보험료</t>
    <phoneticPr fontId="2" type="noConversion"/>
  </si>
  <si>
    <t xml:space="preserve">  인력굴착</t>
    <phoneticPr fontId="2" type="noConversion"/>
  </si>
  <si>
    <t xml:space="preserve">  터파기 및 되메우기</t>
    <phoneticPr fontId="2" type="noConversion"/>
  </si>
  <si>
    <t>(0~2m)</t>
    <phoneticPr fontId="5" type="noConversion"/>
  </si>
  <si>
    <t>㎥</t>
    <phoneticPr fontId="2" type="noConversion"/>
  </si>
  <si>
    <t xml:space="preserve">  보도 철거 및 복구</t>
    <phoneticPr fontId="2" type="noConversion"/>
  </si>
  <si>
    <t xml:space="preserve">  보도철거</t>
    <phoneticPr fontId="2" type="noConversion"/>
  </si>
  <si>
    <t xml:space="preserve">  보도복구</t>
    <phoneticPr fontId="2" type="noConversion"/>
  </si>
  <si>
    <t>일  위  대  가</t>
    <phoneticPr fontId="2" type="noConversion"/>
  </si>
  <si>
    <t>2.지장물 조사</t>
    <phoneticPr fontId="2" type="noConversion"/>
  </si>
  <si>
    <t>1.실시설계비</t>
    <phoneticPr fontId="2" type="noConversion"/>
  </si>
  <si>
    <t>실시설계비</t>
    <phoneticPr fontId="2" type="noConversion"/>
  </si>
  <si>
    <t>식</t>
    <phoneticPr fontId="2" type="noConversion"/>
  </si>
  <si>
    <t>2.측량비</t>
    <phoneticPr fontId="2" type="noConversion"/>
  </si>
  <si>
    <t>(시가지)km당</t>
    <phoneticPr fontId="2" type="noConversion"/>
  </si>
  <si>
    <t>km</t>
    <phoneticPr fontId="2" type="noConversion"/>
  </si>
  <si>
    <t>직접인건비의110%</t>
    <phoneticPr fontId="2" type="noConversion"/>
  </si>
  <si>
    <t>(직인+제경비)의20%</t>
    <phoneticPr fontId="2" type="noConversion"/>
  </si>
  <si>
    <t>3.토질조사및시험</t>
    <phoneticPr fontId="2" type="noConversion"/>
  </si>
  <si>
    <t>3-1 보오링(NX)</t>
    <phoneticPr fontId="2" type="noConversion"/>
  </si>
  <si>
    <t>3-2토질시험</t>
    <phoneticPr fontId="2" type="noConversion"/>
  </si>
  <si>
    <t>B=1m, L=1m</t>
    <phoneticPr fontId="2" type="noConversion"/>
  </si>
  <si>
    <t>공급가액의 10%</t>
    <phoneticPr fontId="2" type="noConversion"/>
  </si>
  <si>
    <t>총용역비</t>
    <phoneticPr fontId="2" type="noConversion"/>
  </si>
  <si>
    <t>4.정밀안전진단비</t>
  </si>
  <si>
    <t xml:space="preserve">   외 업</t>
  </si>
  <si>
    <t xml:space="preserve">   내 업</t>
  </si>
  <si>
    <t xml:space="preserve"> </t>
  </si>
  <si>
    <t>직접인건비의110%</t>
  </si>
  <si>
    <t>%</t>
  </si>
  <si>
    <t>(직접인건비+제경비)*20%</t>
  </si>
  <si>
    <t xml:space="preserve">   현지보조인부</t>
  </si>
  <si>
    <t>조사 및 시험소요일수 x 2인</t>
  </si>
  <si>
    <t xml:space="preserve">   위험수당</t>
  </si>
  <si>
    <t>직접인건비(외업)의 10%</t>
  </si>
  <si>
    <t xml:space="preserve">   기계, 기구손료</t>
  </si>
  <si>
    <t xml:space="preserve">   점검장비</t>
  </si>
  <si>
    <t>탑제형 트럭(5톤), 400m/1일</t>
  </si>
  <si>
    <t>4-1. 직접인건비</t>
    <phoneticPr fontId="5" type="noConversion"/>
  </si>
  <si>
    <t>4-2. 제경비</t>
    <phoneticPr fontId="5" type="noConversion"/>
  </si>
  <si>
    <t>4-3. 기술료</t>
    <phoneticPr fontId="5" type="noConversion"/>
  </si>
  <si>
    <t>4-4. 직접경비</t>
    <phoneticPr fontId="5" type="noConversion"/>
  </si>
  <si>
    <t>4-5. 추가조사비</t>
    <phoneticPr fontId="5" type="noConversion"/>
  </si>
  <si>
    <t>4-6. 안전시설비</t>
    <phoneticPr fontId="5" type="noConversion"/>
  </si>
  <si>
    <t>a</t>
    <phoneticPr fontId="2" type="noConversion"/>
  </si>
  <si>
    <t>%</t>
    <phoneticPr fontId="5" type="noConversion"/>
  </si>
  <si>
    <t>식</t>
    <phoneticPr fontId="5" type="noConversion"/>
  </si>
  <si>
    <t>공   종</t>
    <phoneticPr fontId="5" type="noConversion"/>
  </si>
  <si>
    <t>재 료 비</t>
    <phoneticPr fontId="5" type="noConversion"/>
  </si>
  <si>
    <t>노 무 비</t>
    <phoneticPr fontId="5" type="noConversion"/>
  </si>
  <si>
    <t>경   비</t>
    <phoneticPr fontId="5" type="noConversion"/>
  </si>
  <si>
    <t>합   계</t>
    <phoneticPr fontId="5" type="noConversion"/>
  </si>
  <si>
    <t>회</t>
    <phoneticPr fontId="5" type="noConversion"/>
  </si>
  <si>
    <t>소 계</t>
    <phoneticPr fontId="5" type="noConversion"/>
  </si>
  <si>
    <t>총  괄  내  역  서</t>
    <phoneticPr fontId="2" type="noConversion"/>
  </si>
  <si>
    <t>1. 기본및실시설계</t>
    <phoneticPr fontId="5" type="noConversion"/>
  </si>
  <si>
    <t>2. 디자인설계 및 심의</t>
    <phoneticPr fontId="5" type="noConversion"/>
  </si>
  <si>
    <t>3. 제경비</t>
    <phoneticPr fontId="5" type="noConversion"/>
  </si>
  <si>
    <t>4. 창작료</t>
    <phoneticPr fontId="5" type="noConversion"/>
  </si>
  <si>
    <t>5. 전문가 자문</t>
    <phoneticPr fontId="5" type="noConversion"/>
  </si>
  <si>
    <t>6.공급가액</t>
    <phoneticPr fontId="2" type="noConversion"/>
  </si>
  <si>
    <t>7.손해보험료</t>
    <phoneticPr fontId="2" type="noConversion"/>
  </si>
  <si>
    <t>8.부가가치세</t>
    <phoneticPr fontId="2" type="noConversion"/>
  </si>
  <si>
    <t>성동구 아차산로 감성가로 조성사업 기본 및 실시설계 용역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</si>
</sst>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4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 * #,##0.00_ ;_ * \-#,##0.00_ ;_ * &quot;-&quot;??_ ;_ @_ "/>
    <numFmt numFmtId="177" formatCode="&quot;₩&quot;&quot;₩&quot;\$#,##0_);&quot;₩&quot;&quot;₩&quot;\(&quot;₩&quot;&quot;₩&quot;\$#,##0&quot;₩&quot;&quot;₩&quot;\)"/>
    <numFmt numFmtId="178" formatCode="0.000E+00"/>
    <numFmt numFmtId="179" formatCode="&quot;₩&quot;\!\$#,##0_);[Red]&quot;₩&quot;\!\(&quot;₩&quot;\!\$#,##0&quot;₩&quot;\!\)"/>
    <numFmt numFmtId="180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81" formatCode="_-* #,##0.0_-;\-* #,##0.0_-;_-* &quot;-&quot;_-;_-@_-"/>
    <numFmt numFmtId="182" formatCode="mm&quot;월&quot;\ dd&quot;일&quot;"/>
    <numFmt numFmtId="183" formatCode="0.00000000"/>
    <numFmt numFmtId="184" formatCode="[Red]&quot;@ &quot;#,##0_ ;[Red]&quot;@ &quot;\-#,##0\ "/>
    <numFmt numFmtId="185" formatCode="#,##0.00000"/>
    <numFmt numFmtId="186" formatCode="#."/>
    <numFmt numFmtId="187" formatCode="\ "/>
    <numFmt numFmtId="188" formatCode="#,##0_);[Red]\(#,##0\)"/>
    <numFmt numFmtId="189" formatCode="#,##0.0"/>
    <numFmt numFmtId="190" formatCode="#,##0.000"/>
    <numFmt numFmtId="191" formatCode="&quot;₩&quot;\!\$#\!\,##0_);[Red]&quot;₩&quot;\!\(&quot;₩&quot;\!\$#\!\,##0&quot;₩&quot;\!\)"/>
    <numFmt numFmtId="192" formatCode="0.000_);[Red]\(0.000\)"/>
    <numFmt numFmtId="194" formatCode="0_ "/>
    <numFmt numFmtId="195" formatCode="_-* #,##0_-;\-* #,##0_-;_-* &quot;-&quot;??_-;_-@_-"/>
    <numFmt numFmtId="196" formatCode="#,##0.00_);[Red]\(#,##0.00\)"/>
    <numFmt numFmtId="198" formatCode="_(&quot;$&quot;* #,##0_);_(&quot;$&quot;* \(#,##0\);_(&quot;$&quot;* &quot;-&quot;_);_(@_)"/>
    <numFmt numFmtId="199" formatCode="_-&quot;₩&quot;* #,##0.00_-;\!\-&quot;₩&quot;* #,##0.00_-;_-&quot;₩&quot;* &quot;-&quot;??_-;_-@_-"/>
    <numFmt numFmtId="200" formatCode="0_);\(0\)"/>
    <numFmt numFmtId="201" formatCode="0.0_);\(0.0\)"/>
    <numFmt numFmtId="202" formatCode="_ &quot;SFr.&quot;* #,##0.00_ ;_ &quot;SFr.&quot;* \-#,##0.00_ ;_ &quot;SFr.&quot;* &quot;-&quot;??_ ;_ @_ "/>
    <numFmt numFmtId="203" formatCode="0.000000"/>
    <numFmt numFmtId="204" formatCode="_-* #,##0.00\ &quot;F&quot;_-;\-* #,##0.00\ &quot;F&quot;_-;_-* &quot;-&quot;??\ &quot;F&quot;_-;_-@_-"/>
    <numFmt numFmtId="205" formatCode="#,##0&quot; F&quot;_);[Red]\(#,##0&quot; F&quot;\)"/>
    <numFmt numFmtId="206" formatCode="#,###\ "/>
    <numFmt numFmtId="207" formatCode="0.00_);[Red]\(0.00\)"/>
    <numFmt numFmtId="208" formatCode="_-* #,##0.00000_-;\-* #,##0.00000_-;_-* &quot;-&quot;??_-;_-@_-"/>
    <numFmt numFmtId="209" formatCode="_-* #,##0.00_-;\-* #,##0.00_-;_-* &quot;-&quot;_-;_-@_-"/>
    <numFmt numFmtId="210" formatCode="General&quot;공&quot;"/>
    <numFmt numFmtId="211" formatCode="#,##0&quot;?_);\(#,##0&quot;&quot;?&quot;\)"/>
    <numFmt numFmtId="212" formatCode="#,##0.00&quot;?_);[Red]\(#,##0.00&quot;&quot;?&quot;\)"/>
    <numFmt numFmtId="213" formatCode="&quot;$&quot;#,##0_);\(&quot;$&quot;#,##0\)"/>
    <numFmt numFmtId="214" formatCode="_-* #,##0_-;&quot;₩&quot;\!\-* #,##0_-;_-* &quot;-&quot;_-;_-@_-"/>
    <numFmt numFmtId="215" formatCode="0.0_ "/>
    <numFmt numFmtId="216" formatCode="0.00000%"/>
    <numFmt numFmtId="217" formatCode="0.00_ "/>
    <numFmt numFmtId="219" formatCode="#,##0.0;[Red]#,##0.0;&quot; &quot;"/>
    <numFmt numFmtId="220" formatCode="0.0000%"/>
    <numFmt numFmtId="221" formatCode="#,##0.0000"/>
    <numFmt numFmtId="222" formatCode="#,##0.00;[Red]#,##0.00;&quot; &quot;"/>
    <numFmt numFmtId="223" formatCode="_ * #,##0_ ;_ * \-#,##0_ ;_ * &quot;-&quot;_ ;_ @_ "/>
    <numFmt numFmtId="224" formatCode="&quot;₩&quot;#,##0.00;[Red]&quot;₩&quot;\-#,##0.00"/>
    <numFmt numFmtId="225" formatCode="&quot;₩&quot;#,##0;[Red]&quot;₩&quot;\-#,##0"/>
    <numFmt numFmtId="226" formatCode="#,##0.00_ "/>
    <numFmt numFmtId="227" formatCode="#,##0.000\ &quot;㎏ &quot;"/>
    <numFmt numFmtId="228" formatCode="#,##0.000\ &quot;m  &quot;"/>
    <numFmt numFmtId="229" formatCode="#,##0.000\ &quot;㎡ &quot;"/>
    <numFmt numFmtId="230" formatCode="0.000"/>
    <numFmt numFmtId="231" formatCode="&quot;₩&quot;#,##0_);\(&quot;₩&quot;#,##0\)"/>
    <numFmt numFmtId="232" formatCode="_-* #,##0;\-* #,##0;_-* &quot;-&quot;;_-@"/>
    <numFmt numFmtId="233" formatCode="&quot;₩&quot;\!\(#,##0.000&quot;₩&quot;\!\)"/>
    <numFmt numFmtId="234" formatCode="#,##0;&quot;-&quot;#,##0"/>
    <numFmt numFmtId="235" formatCode="\(#,##0.000\)"/>
    <numFmt numFmtId="236" formatCode="_-* #,##0.0000_-;\-* #,##0.0000_-;_-* &quot;-&quot;_-;_-@_-"/>
    <numFmt numFmtId="238" formatCode="_(* #,##0.00_);_(* \(#,##0.00\);_(* &quot;-&quot;??_);_(@_)"/>
  </numFmts>
  <fonts count="70">
    <font>
      <sz val="10"/>
      <name val="굴림체"/>
      <family val="3"/>
      <charset val="129"/>
    </font>
    <font>
      <sz val="10"/>
      <name val="굴림체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11"/>
      <name val="돋움"/>
      <family val="3"/>
      <charset val="129"/>
    </font>
    <font>
      <sz val="8"/>
      <name val="굴림체"/>
      <family val="3"/>
      <charset val="129"/>
    </font>
    <font>
      <sz val="10"/>
      <name val="Times New Roman"/>
      <family val="1"/>
    </font>
    <font>
      <sz val="10"/>
      <name val="MS Sans Serif"/>
      <family val="2"/>
    </font>
    <font>
      <sz val="10"/>
      <name val="돋움"/>
      <family val="3"/>
      <charset val="129"/>
    </font>
    <font>
      <sz val="10"/>
      <name val="Arial"/>
      <family val="2"/>
    </font>
    <font>
      <sz val="12"/>
      <name val="바탕체"/>
      <family val="1"/>
      <charset val="129"/>
    </font>
    <font>
      <sz val="10"/>
      <color indexed="19"/>
      <name val="돋움체"/>
      <family val="3"/>
      <charset val="129"/>
    </font>
    <font>
      <sz val="10"/>
      <name val="돋움체"/>
      <family val="3"/>
      <charset val="129"/>
    </font>
    <font>
      <sz val="10"/>
      <name val="Helv"/>
      <family val="2"/>
    </font>
    <font>
      <sz val="1"/>
      <color indexed="8"/>
      <name val="Courier"/>
      <family val="3"/>
    </font>
    <font>
      <sz val="10"/>
      <name val="바탕체"/>
      <family val="1"/>
      <charset val="129"/>
    </font>
    <font>
      <sz val="12"/>
      <name val="굴림체"/>
      <family val="3"/>
      <charset val="129"/>
    </font>
    <font>
      <b/>
      <u/>
      <sz val="16"/>
      <name val="돋움"/>
      <family val="3"/>
      <charset val="129"/>
    </font>
    <font>
      <sz val="9"/>
      <name val="08서울남산체 B"/>
      <family val="1"/>
      <charset val="129"/>
    </font>
    <font>
      <b/>
      <sz val="12"/>
      <name val="08서울남산체 B"/>
      <family val="1"/>
      <charset val="129"/>
    </font>
    <font>
      <sz val="10"/>
      <name val="08서울남산체 B"/>
      <family val="1"/>
      <charset val="129"/>
    </font>
    <font>
      <i/>
      <sz val="12"/>
      <name val="굴림체"/>
      <family val="3"/>
      <charset val="129"/>
    </font>
    <font>
      <sz val="12"/>
      <name val="¹????¼"/>
      <family val="1"/>
      <charset val="129"/>
    </font>
    <font>
      <b/>
      <sz val="10"/>
      <name val="돋움"/>
      <family val="3"/>
      <charset val="129"/>
    </font>
    <font>
      <sz val="10"/>
      <name val="Arial Narrow"/>
      <family val="2"/>
    </font>
    <font>
      <sz val="1"/>
      <color indexed="0"/>
      <name val="Courier"/>
      <family val="3"/>
    </font>
    <font>
      <b/>
      <sz val="22"/>
      <name val="바탕체"/>
      <family val="1"/>
      <charset val="129"/>
    </font>
    <font>
      <sz val="12"/>
      <name val="돋움체"/>
      <family val="3"/>
      <charset val="129"/>
    </font>
    <font>
      <sz val="10"/>
      <name val="명조"/>
      <family val="3"/>
      <charset val="129"/>
    </font>
    <font>
      <sz val="12"/>
      <name val="System"/>
      <family val="2"/>
      <charset val="129"/>
    </font>
    <font>
      <sz val="11"/>
      <name val="굴림"/>
      <family val="3"/>
      <charset val="129"/>
    </font>
    <font>
      <sz val="8"/>
      <color indexed="8"/>
      <name val="Gulim"/>
      <family val="3"/>
    </font>
    <font>
      <sz val="8"/>
      <name val="Arial"/>
      <family val="2"/>
    </font>
    <font>
      <sz val="12"/>
      <name val="명조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가는으뜸체"/>
      <family val="1"/>
      <charset val="129"/>
    </font>
    <font>
      <sz val="10"/>
      <color indexed="8"/>
      <name val="돋움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돋움"/>
      <family val="3"/>
      <charset val="129"/>
    </font>
    <font>
      <sz val="9"/>
      <name val="08서울남산체 M"/>
      <family val="1"/>
      <charset val="129"/>
    </font>
    <font>
      <b/>
      <sz val="12"/>
      <name val="08서울남산체 M"/>
      <family val="1"/>
      <charset val="129"/>
    </font>
    <font>
      <sz val="10"/>
      <name val="08서울남산체 M"/>
      <family val="1"/>
      <charset val="129"/>
    </font>
    <font>
      <b/>
      <sz val="10"/>
      <name val="08서울남산체 M"/>
      <family val="1"/>
      <charset val="129"/>
    </font>
    <font>
      <sz val="11"/>
      <color indexed="8"/>
      <name val="맑은 고딕"/>
      <family val="3"/>
      <charset val="129"/>
    </font>
    <font>
      <sz val="12"/>
      <name val="돋움"/>
      <family val="3"/>
      <charset val="129"/>
    </font>
    <font>
      <sz val="10"/>
      <name val="¸íÁ¶"/>
      <family val="3"/>
      <charset val="129"/>
    </font>
    <font>
      <sz val="10"/>
      <name val="Courier New"/>
      <family val="3"/>
    </font>
    <font>
      <sz val="11"/>
      <name val="±¼¸²A¼"/>
      <family val="3"/>
      <charset val="129"/>
    </font>
    <font>
      <sz val="12"/>
      <name val="¸íÁ¶"/>
      <family val="3"/>
      <charset val="129"/>
    </font>
    <font>
      <sz val="11"/>
      <name val="μ¸¿o"/>
      <family val="3"/>
      <charset val="129"/>
    </font>
    <font>
      <sz val="12"/>
      <name val="¹UAAA¼"/>
      <family val="1"/>
      <charset val="129"/>
    </font>
    <font>
      <sz val="11"/>
      <name val="µ¸¿ò"/>
      <family val="3"/>
      <charset val="129"/>
    </font>
    <font>
      <sz val="12"/>
      <name val="±¼¸²A¼"/>
      <family val="3"/>
      <charset val="129"/>
    </font>
    <font>
      <sz val="9"/>
      <name val="돋움체"/>
      <family val="3"/>
      <charset val="129"/>
    </font>
    <font>
      <b/>
      <sz val="11"/>
      <name val="돋움"/>
      <family val="3"/>
      <charset val="129"/>
    </font>
    <font>
      <sz val="10"/>
      <color indexed="10"/>
      <name val="돋움체"/>
      <family val="3"/>
      <charset val="129"/>
    </font>
    <font>
      <sz val="10"/>
      <name val="궁서(English)"/>
      <family val="3"/>
      <charset val="129"/>
    </font>
    <font>
      <sz val="9"/>
      <name val="새굴림"/>
      <family val="1"/>
      <charset val="129"/>
    </font>
    <font>
      <sz val="11"/>
      <name val="돋움체"/>
      <family val="3"/>
      <charset val="129"/>
    </font>
    <font>
      <b/>
      <sz val="18"/>
      <name val="돋움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sz val="9"/>
      <color indexed="8"/>
      <name val="Arial"/>
      <family val="2"/>
    </font>
    <font>
      <sz val="11"/>
      <color rgb="FFFF0000"/>
      <name val="돋움"/>
      <family val="3"/>
      <charset val="129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rgb="FF0000FF"/>
      <name val="돋움"/>
      <family val="3"/>
      <charset val="129"/>
    </font>
    <font>
      <sz val="9"/>
      <color theme="1"/>
      <name val="돋움"/>
      <family val="3"/>
      <charset val="129"/>
    </font>
    <font>
      <b/>
      <sz val="13"/>
      <color theme="1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15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</borders>
  <cellStyleXfs count="12555">
    <xf numFmtId="0" fontId="0" fillId="0" borderId="0"/>
    <xf numFmtId="186" fontId="14" fillId="0" borderId="0">
      <protection locked="0"/>
    </xf>
    <xf numFmtId="176" fontId="6" fillId="0" borderId="0" applyFont="0" applyFill="0" applyBorder="0" applyAlignment="0" applyProtection="0"/>
    <xf numFmtId="187" fontId="10" fillId="0" borderId="0" applyFill="0" applyBorder="0" applyProtection="0"/>
    <xf numFmtId="0" fontId="7" fillId="0" borderId="1">
      <alignment horizontal="center"/>
    </xf>
    <xf numFmtId="0" fontId="15" fillId="0" borderId="2">
      <alignment horizontal="centerContinuous" vertical="center"/>
    </xf>
    <xf numFmtId="3" fontId="10" fillId="0" borderId="0">
      <alignment vertical="center"/>
    </xf>
    <xf numFmtId="189" fontId="10" fillId="0" borderId="0">
      <alignment vertical="center"/>
    </xf>
    <xf numFmtId="4" fontId="10" fillId="0" borderId="0">
      <alignment vertical="center"/>
    </xf>
    <xf numFmtId="190" fontId="10" fillId="0" borderId="0">
      <alignment vertical="center"/>
    </xf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191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191" fontId="7" fillId="0" borderId="0" applyFont="0" applyFill="0" applyBorder="0" applyAlignment="0" applyProtection="0"/>
    <xf numFmtId="191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191" fontId="7" fillId="0" borderId="0" applyFont="0" applyFill="0" applyBorder="0" applyAlignment="0" applyProtection="0"/>
    <xf numFmtId="191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191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191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191" fontId="7" fillId="0" borderId="0" applyFont="0" applyFill="0" applyBorder="0" applyAlignment="0" applyProtection="0"/>
    <xf numFmtId="191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191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191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191" fontId="7" fillId="0" borderId="0" applyFont="0" applyFill="0" applyBorder="0" applyAlignment="0" applyProtection="0"/>
    <xf numFmtId="191" fontId="7" fillId="0" borderId="0" applyFont="0" applyFill="0" applyBorder="0" applyAlignment="0" applyProtection="0"/>
    <xf numFmtId="191" fontId="7" fillId="0" borderId="0" applyFont="0" applyFill="0" applyBorder="0" applyAlignment="0" applyProtection="0"/>
    <xf numFmtId="191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191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191" fontId="7" fillId="0" borderId="0" applyFont="0" applyFill="0" applyBorder="0" applyAlignment="0" applyProtection="0"/>
    <xf numFmtId="191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191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191" fontId="7" fillId="0" borderId="0" applyFont="0" applyFill="0" applyBorder="0" applyAlignment="0" applyProtection="0"/>
    <xf numFmtId="191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191" fontId="7" fillId="0" borderId="0" applyFont="0" applyFill="0" applyBorder="0" applyAlignment="0" applyProtection="0"/>
    <xf numFmtId="191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191" fontId="7" fillId="0" borderId="0" applyFont="0" applyFill="0" applyBorder="0" applyAlignment="0" applyProtection="0"/>
    <xf numFmtId="191" fontId="7" fillId="0" borderId="0" applyFont="0" applyFill="0" applyBorder="0" applyAlignment="0" applyProtection="0"/>
    <xf numFmtId="191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191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191" fontId="7" fillId="0" borderId="0" applyFont="0" applyFill="0" applyBorder="0" applyAlignment="0" applyProtection="0"/>
    <xf numFmtId="191" fontId="7" fillId="0" borderId="0" applyFont="0" applyFill="0" applyBorder="0" applyAlignment="0" applyProtection="0"/>
    <xf numFmtId="191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191" fontId="7" fillId="0" borderId="0" applyFont="0" applyFill="0" applyBorder="0" applyAlignment="0" applyProtection="0"/>
    <xf numFmtId="191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191" fontId="7" fillId="0" borderId="0" applyFont="0" applyFill="0" applyBorder="0" applyAlignment="0" applyProtection="0"/>
    <xf numFmtId="191" fontId="7" fillId="0" borderId="0" applyFont="0" applyFill="0" applyBorder="0" applyAlignment="0" applyProtection="0"/>
    <xf numFmtId="177" fontId="8" fillId="0" borderId="0" applyNumberFormat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178" fontId="4" fillId="0" borderId="0" applyNumberFormat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191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191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91" fontId="7" fillId="0" borderId="0" applyFont="0" applyFill="0" applyBorder="0" applyAlignment="0" applyProtection="0"/>
    <xf numFmtId="191" fontId="7" fillId="0" borderId="0" applyFont="0" applyFill="0" applyBorder="0" applyAlignment="0" applyProtection="0"/>
    <xf numFmtId="191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191" fontId="7" fillId="0" borderId="0" applyFont="0" applyFill="0" applyBorder="0" applyAlignment="0" applyProtection="0"/>
    <xf numFmtId="191" fontId="7" fillId="0" borderId="0" applyFont="0" applyFill="0" applyBorder="0" applyAlignment="0" applyProtection="0"/>
    <xf numFmtId="191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191" fontId="7" fillId="0" borderId="0" applyFont="0" applyFill="0" applyBorder="0" applyAlignment="0" applyProtection="0"/>
    <xf numFmtId="191" fontId="7" fillId="0" borderId="0" applyFont="0" applyFill="0" applyBorder="0" applyAlignment="0" applyProtection="0"/>
    <xf numFmtId="191" fontId="7" fillId="0" borderId="0" applyFont="0" applyFill="0" applyBorder="0" applyAlignment="0" applyProtection="0"/>
    <xf numFmtId="191" fontId="7" fillId="0" borderId="0" applyFont="0" applyFill="0" applyBorder="0" applyAlignment="0" applyProtection="0"/>
    <xf numFmtId="191" fontId="7" fillId="0" borderId="0" applyFont="0" applyFill="0" applyBorder="0" applyAlignment="0" applyProtection="0"/>
    <xf numFmtId="191" fontId="7" fillId="0" borderId="0" applyFont="0" applyFill="0" applyBorder="0" applyAlignment="0" applyProtection="0"/>
    <xf numFmtId="191" fontId="7" fillId="0" borderId="0" applyFont="0" applyFill="0" applyBorder="0" applyAlignment="0" applyProtection="0"/>
    <xf numFmtId="191" fontId="7" fillId="0" borderId="0" applyFont="0" applyFill="0" applyBorder="0" applyAlignment="0" applyProtection="0"/>
    <xf numFmtId="191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191" fontId="7" fillId="0" borderId="0" applyFont="0" applyFill="0" applyBorder="0" applyAlignment="0" applyProtection="0"/>
    <xf numFmtId="191" fontId="7" fillId="0" borderId="0" applyFont="0" applyFill="0" applyBorder="0" applyAlignment="0" applyProtection="0"/>
    <xf numFmtId="191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191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191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191" fontId="7" fillId="0" borderId="0" applyFont="0" applyFill="0" applyBorder="0" applyAlignment="0" applyProtection="0"/>
    <xf numFmtId="177" fontId="8" fillId="0" borderId="0" applyNumberFormat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180" fontId="7" fillId="0" borderId="0" applyNumberFormat="0" applyFont="0" applyFill="0" applyBorder="0" applyAlignment="0" applyProtection="0"/>
    <xf numFmtId="24" fontId="7" fillId="0" borderId="0" applyFont="0" applyFill="0" applyBorder="0" applyAlignment="0" applyProtection="0"/>
    <xf numFmtId="181" fontId="9" fillId="0" borderId="0" applyFont="0" applyFill="0" applyBorder="0" applyAlignment="0" applyProtection="0">
      <alignment vertical="center"/>
    </xf>
    <xf numFmtId="40" fontId="7" fillId="0" borderId="0" applyFont="0" applyFill="0" applyBorder="0" applyAlignment="0" applyProtection="0"/>
    <xf numFmtId="182" fontId="9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0" fontId="10" fillId="0" borderId="3"/>
    <xf numFmtId="0" fontId="21" fillId="0" borderId="0">
      <alignment vertical="center"/>
    </xf>
    <xf numFmtId="0" fontId="16" fillId="0" borderId="0">
      <alignment vertical="center"/>
    </xf>
    <xf numFmtId="38" fontId="10" fillId="0" borderId="4">
      <alignment horizontal="right"/>
    </xf>
    <xf numFmtId="40" fontId="7" fillId="0" borderId="0" applyFont="0" applyFill="0" applyBorder="0" applyAlignment="0" applyProtection="0"/>
    <xf numFmtId="183" fontId="11" fillId="0" borderId="0" applyNumberFormat="0">
      <alignment horizontal="center" vertical="center"/>
      <protection locked="0" hidden="1"/>
    </xf>
    <xf numFmtId="0" fontId="9" fillId="0" borderId="0" applyFont="0" applyFill="0" applyBorder="0" applyAlignment="0" applyProtection="0"/>
    <xf numFmtId="0" fontId="10" fillId="0" borderId="0"/>
    <xf numFmtId="0" fontId="10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9" fillId="0" borderId="0"/>
    <xf numFmtId="184" fontId="6" fillId="0" borderId="0" applyFill="0" applyBorder="0" applyProtection="0">
      <alignment vertical="center"/>
    </xf>
    <xf numFmtId="185" fontId="12" fillId="0" borderId="0" applyFill="0" applyBorder="0" applyProtection="0">
      <alignment vertical="center"/>
    </xf>
    <xf numFmtId="185" fontId="12" fillId="0" borderId="0" applyFill="0" applyBorder="0" applyProtection="0">
      <alignment vertical="center"/>
    </xf>
    <xf numFmtId="185" fontId="12" fillId="0" borderId="0" applyFill="0" applyBorder="0" applyProtection="0">
      <alignment vertical="center"/>
    </xf>
    <xf numFmtId="185" fontId="12" fillId="0" borderId="0" applyFill="0" applyBorder="0" applyProtection="0">
      <alignment vertical="center"/>
    </xf>
    <xf numFmtId="185" fontId="12" fillId="0" borderId="0" applyFill="0" applyBorder="0" applyProtection="0">
      <alignment vertical="center"/>
    </xf>
    <xf numFmtId="184" fontId="6" fillId="0" borderId="0" applyFill="0" applyBorder="0" applyProtection="0">
      <alignment vertical="center"/>
    </xf>
    <xf numFmtId="184" fontId="6" fillId="0" borderId="0" applyFill="0" applyBorder="0" applyProtection="0">
      <alignment vertical="center"/>
    </xf>
    <xf numFmtId="185" fontId="12" fillId="0" borderId="0" applyFill="0" applyBorder="0" applyProtection="0">
      <alignment vertical="center"/>
    </xf>
    <xf numFmtId="0" fontId="3" fillId="0" borderId="5">
      <alignment vertical="center"/>
    </xf>
    <xf numFmtId="0" fontId="3" fillId="0" borderId="5">
      <alignment vertical="center"/>
    </xf>
    <xf numFmtId="0" fontId="4" fillId="0" borderId="5">
      <alignment vertical="center"/>
    </xf>
    <xf numFmtId="0" fontId="4" fillId="0" borderId="5">
      <alignment vertical="center"/>
    </xf>
    <xf numFmtId="0" fontId="4" fillId="0" borderId="5">
      <alignment vertical="center"/>
    </xf>
    <xf numFmtId="0" fontId="4" fillId="0" borderId="5">
      <alignment vertical="center"/>
    </xf>
    <xf numFmtId="0" fontId="4" fillId="0" borderId="5">
      <alignment vertical="center"/>
    </xf>
    <xf numFmtId="0" fontId="4" fillId="0" borderId="5">
      <alignment vertical="center"/>
    </xf>
    <xf numFmtId="0" fontId="4" fillId="0" borderId="5">
      <alignment vertical="center"/>
    </xf>
    <xf numFmtId="0" fontId="4" fillId="0" borderId="5">
      <alignment vertical="center"/>
    </xf>
    <xf numFmtId="0" fontId="4" fillId="0" borderId="5">
      <alignment vertical="center"/>
    </xf>
    <xf numFmtId="0" fontId="4" fillId="0" borderId="5">
      <alignment vertical="center"/>
    </xf>
    <xf numFmtId="0" fontId="4" fillId="0" borderId="5">
      <alignment vertical="center"/>
    </xf>
    <xf numFmtId="0" fontId="4" fillId="0" borderId="5">
      <alignment vertical="center"/>
    </xf>
    <xf numFmtId="0" fontId="4" fillId="0" borderId="5">
      <alignment vertical="center"/>
    </xf>
    <xf numFmtId="0" fontId="4" fillId="0" borderId="5">
      <alignment vertical="center"/>
    </xf>
    <xf numFmtId="0" fontId="4" fillId="0" borderId="5">
      <alignment vertical="center"/>
    </xf>
    <xf numFmtId="0" fontId="4" fillId="0" borderId="5">
      <alignment vertical="center"/>
    </xf>
    <xf numFmtId="0" fontId="4" fillId="0" borderId="5">
      <alignment vertical="center"/>
    </xf>
    <xf numFmtId="0" fontId="4" fillId="0" borderId="5">
      <alignment vertical="center"/>
    </xf>
    <xf numFmtId="0" fontId="4" fillId="0" borderId="5">
      <alignment vertical="center"/>
    </xf>
    <xf numFmtId="0" fontId="4" fillId="0" borderId="5">
      <alignment vertical="center"/>
    </xf>
    <xf numFmtId="0" fontId="4" fillId="0" borderId="5">
      <alignment vertical="center"/>
    </xf>
    <xf numFmtId="0" fontId="4" fillId="0" borderId="5">
      <alignment vertical="center"/>
    </xf>
    <xf numFmtId="0" fontId="4" fillId="0" borderId="5">
      <alignment vertical="center"/>
    </xf>
    <xf numFmtId="0" fontId="4" fillId="0" borderId="5">
      <alignment vertical="center"/>
    </xf>
    <xf numFmtId="0" fontId="4" fillId="0" borderId="5">
      <alignment vertical="center"/>
    </xf>
    <xf numFmtId="0" fontId="4" fillId="0" borderId="5">
      <alignment vertical="center"/>
    </xf>
    <xf numFmtId="0" fontId="4" fillId="0" borderId="5">
      <alignment vertical="center"/>
    </xf>
    <xf numFmtId="0" fontId="4" fillId="0" borderId="5">
      <alignment vertical="center"/>
    </xf>
    <xf numFmtId="0" fontId="4" fillId="0" borderId="5">
      <alignment vertical="center"/>
    </xf>
    <xf numFmtId="0" fontId="4" fillId="0" borderId="5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1" fillId="0" borderId="0" applyFont="0" applyFill="0" applyBorder="0" applyAlignment="0" applyProtection="0"/>
    <xf numFmtId="0" fontId="9" fillId="0" borderId="0"/>
    <xf numFmtId="0" fontId="4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4" fillId="0" borderId="0"/>
    <xf numFmtId="0" fontId="9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9" fillId="0" borderId="0"/>
    <xf numFmtId="0" fontId="4" fillId="0" borderId="0"/>
    <xf numFmtId="0" fontId="10" fillId="0" borderId="0"/>
    <xf numFmtId="0" fontId="9" fillId="0" borderId="0"/>
    <xf numFmtId="0" fontId="9" fillId="0" borderId="0"/>
    <xf numFmtId="0" fontId="13" fillId="0" borderId="0"/>
    <xf numFmtId="0" fontId="9" fillId="0" borderId="0"/>
    <xf numFmtId="0" fontId="13" fillId="0" borderId="0"/>
    <xf numFmtId="0" fontId="13" fillId="0" borderId="0"/>
    <xf numFmtId="0" fontId="13" fillId="0" borderId="0"/>
    <xf numFmtId="0" fontId="6" fillId="0" borderId="0"/>
    <xf numFmtId="0" fontId="9" fillId="0" borderId="0"/>
    <xf numFmtId="0" fontId="7" fillId="0" borderId="0"/>
    <xf numFmtId="0" fontId="7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9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0" fillId="0" borderId="0"/>
    <xf numFmtId="0" fontId="10" fillId="0" borderId="0"/>
    <xf numFmtId="0" fontId="1" fillId="0" borderId="0" applyFont="0" applyFill="0" applyBorder="0" applyAlignment="0" applyProtection="0"/>
    <xf numFmtId="0" fontId="9" fillId="0" borderId="0"/>
    <xf numFmtId="0" fontId="9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6" fillId="0" borderId="0"/>
    <xf numFmtId="0" fontId="9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1" fillId="0" borderId="0" applyFont="0" applyFill="0" applyBorder="0" applyAlignment="0" applyProtection="0"/>
    <xf numFmtId="0" fontId="10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9" fillId="0" borderId="0"/>
    <xf numFmtId="0" fontId="1" fillId="0" borderId="0" applyFont="0" applyFill="0" applyBorder="0" applyAlignment="0" applyProtection="0"/>
    <xf numFmtId="0" fontId="13" fillId="0" borderId="0"/>
    <xf numFmtId="0" fontId="9" fillId="0" borderId="0"/>
    <xf numFmtId="0" fontId="10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1" fillId="0" borderId="0" applyFont="0" applyFill="0" applyBorder="0" applyAlignment="0" applyProtection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6" fillId="0" borderId="0"/>
    <xf numFmtId="0" fontId="9" fillId="0" borderId="0"/>
    <xf numFmtId="0" fontId="7" fillId="0" borderId="0"/>
    <xf numFmtId="0" fontId="4" fillId="0" borderId="0"/>
    <xf numFmtId="0" fontId="4" fillId="0" borderId="0"/>
    <xf numFmtId="0" fontId="10" fillId="0" borderId="0"/>
    <xf numFmtId="0" fontId="10" fillId="0" borderId="0"/>
    <xf numFmtId="0" fontId="4" fillId="0" borderId="0"/>
    <xf numFmtId="0" fontId="4" fillId="0" borderId="0"/>
    <xf numFmtId="0" fontId="9" fillId="0" borderId="0"/>
    <xf numFmtId="0" fontId="7" fillId="0" borderId="0"/>
    <xf numFmtId="0" fontId="9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1" fontId="1" fillId="0" borderId="0" applyFont="0" applyFill="0" applyBorder="0" applyAlignment="0" applyProtection="0"/>
    <xf numFmtId="0" fontId="4" fillId="0" borderId="0"/>
    <xf numFmtId="41" fontId="4" fillId="0" borderId="0" applyFont="0" applyFill="0" applyBorder="0" applyAlignment="0" applyProtection="0"/>
    <xf numFmtId="9" fontId="24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9" fillId="0" borderId="0"/>
    <xf numFmtId="43" fontId="24" fillId="0" borderId="0" applyFont="0" applyFill="0" applyBorder="0" applyAlignment="0" applyProtection="0"/>
    <xf numFmtId="0" fontId="10" fillId="0" borderId="0" applyFont="0" applyFill="0" applyBorder="0" applyAlignment="0" applyProtection="0"/>
    <xf numFmtId="41" fontId="24" fillId="0" borderId="0" applyFont="0" applyFill="0" applyBorder="0" applyAlignment="0" applyProtection="0"/>
    <xf numFmtId="0" fontId="4" fillId="0" borderId="0"/>
    <xf numFmtId="0" fontId="4" fillId="0" borderId="0"/>
    <xf numFmtId="0" fontId="9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7" fillId="0" borderId="0" applyNumberFormat="0" applyFont="0" applyAlignment="0">
      <alignment horizontal="centerContinuous"/>
    </xf>
    <xf numFmtId="196" fontId="10" fillId="0" borderId="0">
      <protection locked="0"/>
    </xf>
    <xf numFmtId="40" fontId="10" fillId="0" borderId="0">
      <protection locked="0"/>
    </xf>
    <xf numFmtId="196" fontId="10" fillId="0" borderId="0">
      <protection locked="0"/>
    </xf>
    <xf numFmtId="196" fontId="10" fillId="0" borderId="0">
      <protection locked="0"/>
    </xf>
    <xf numFmtId="186" fontId="25" fillId="0" borderId="0">
      <protection locked="0"/>
    </xf>
    <xf numFmtId="40" fontId="10" fillId="0" borderId="0">
      <protection locked="0"/>
    </xf>
    <xf numFmtId="196" fontId="10" fillId="0" borderId="0">
      <protection locked="0"/>
    </xf>
    <xf numFmtId="196" fontId="10" fillId="0" borderId="0">
      <protection locked="0"/>
    </xf>
    <xf numFmtId="186" fontId="25" fillId="0" borderId="0">
      <protection locked="0"/>
    </xf>
    <xf numFmtId="40" fontId="10" fillId="0" borderId="0">
      <protection locked="0"/>
    </xf>
    <xf numFmtId="196" fontId="10" fillId="0" borderId="0">
      <protection locked="0"/>
    </xf>
    <xf numFmtId="196" fontId="10" fillId="0" borderId="0">
      <protection locked="0"/>
    </xf>
    <xf numFmtId="186" fontId="25" fillId="0" borderId="0">
      <protection locked="0"/>
    </xf>
    <xf numFmtId="40" fontId="10" fillId="0" borderId="0">
      <protection locked="0"/>
    </xf>
    <xf numFmtId="196" fontId="10" fillId="0" borderId="0">
      <protection locked="0"/>
    </xf>
    <xf numFmtId="196" fontId="10" fillId="0" borderId="0">
      <protection locked="0"/>
    </xf>
    <xf numFmtId="40" fontId="10" fillId="0" borderId="0">
      <protection locked="0"/>
    </xf>
    <xf numFmtId="196" fontId="10" fillId="0" borderId="0">
      <protection locked="0"/>
    </xf>
    <xf numFmtId="196" fontId="10" fillId="0" borderId="0">
      <protection locked="0"/>
    </xf>
    <xf numFmtId="196" fontId="10" fillId="0" borderId="0">
      <protection locked="0"/>
    </xf>
    <xf numFmtId="40" fontId="10" fillId="0" borderId="0">
      <protection locked="0"/>
    </xf>
    <xf numFmtId="196" fontId="10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19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7" fillId="0" borderId="1">
      <alignment horizontal="center"/>
    </xf>
    <xf numFmtId="0" fontId="7" fillId="0" borderId="1">
      <alignment horizontal="center"/>
    </xf>
    <xf numFmtId="0" fontId="7" fillId="0" borderId="1">
      <alignment horizontal="center"/>
    </xf>
    <xf numFmtId="0" fontId="7" fillId="0" borderId="1">
      <alignment horizontal="center"/>
    </xf>
    <xf numFmtId="0" fontId="7" fillId="0" borderId="1">
      <alignment horizontal="center"/>
    </xf>
    <xf numFmtId="0" fontId="26" fillId="0" borderId="0">
      <alignment vertical="center"/>
    </xf>
    <xf numFmtId="3" fontId="27" fillId="0" borderId="6"/>
    <xf numFmtId="0" fontId="15" fillId="0" borderId="2">
      <alignment horizontal="centerContinuous" vertical="center"/>
    </xf>
    <xf numFmtId="0" fontId="15" fillId="0" borderId="2">
      <alignment horizontal="centerContinuous" vertical="center"/>
    </xf>
    <xf numFmtId="0" fontId="15" fillId="0" borderId="2">
      <alignment horizontal="centerContinuous" vertical="center"/>
    </xf>
    <xf numFmtId="0" fontId="15" fillId="0" borderId="2">
      <alignment horizontal="centerContinuous" vertical="center"/>
    </xf>
    <xf numFmtId="191" fontId="7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29" fillId="0" borderId="0"/>
    <xf numFmtId="0" fontId="3" fillId="0" borderId="5">
      <alignment vertical="center"/>
    </xf>
    <xf numFmtId="0" fontId="3" fillId="0" borderId="5">
      <alignment vertical="center"/>
    </xf>
    <xf numFmtId="0" fontId="4" fillId="0" borderId="5">
      <alignment vertical="center"/>
    </xf>
    <xf numFmtId="0" fontId="4" fillId="0" borderId="5">
      <alignment vertical="center"/>
    </xf>
    <xf numFmtId="0" fontId="4" fillId="0" borderId="5">
      <alignment vertical="center"/>
    </xf>
    <xf numFmtId="0" fontId="4" fillId="0" borderId="5">
      <alignment vertical="center"/>
    </xf>
    <xf numFmtId="0" fontId="4" fillId="0" borderId="5">
      <alignment vertical="center"/>
    </xf>
    <xf numFmtId="0" fontId="4" fillId="0" borderId="5">
      <alignment vertical="center"/>
    </xf>
    <xf numFmtId="0" fontId="4" fillId="0" borderId="5">
      <alignment vertical="center"/>
    </xf>
    <xf numFmtId="0" fontId="4" fillId="0" borderId="5">
      <alignment vertical="center"/>
    </xf>
    <xf numFmtId="0" fontId="4" fillId="0" borderId="5">
      <alignment vertical="center"/>
    </xf>
    <xf numFmtId="0" fontId="4" fillId="0" borderId="5">
      <alignment vertical="center"/>
    </xf>
    <xf numFmtId="0" fontId="4" fillId="0" borderId="5">
      <alignment vertical="center"/>
    </xf>
    <xf numFmtId="0" fontId="4" fillId="0" borderId="5">
      <alignment vertical="center"/>
    </xf>
    <xf numFmtId="0" fontId="4" fillId="0" borderId="5">
      <alignment vertical="center"/>
    </xf>
    <xf numFmtId="0" fontId="4" fillId="0" borderId="5">
      <alignment vertical="center"/>
    </xf>
    <xf numFmtId="0" fontId="4" fillId="0" borderId="5">
      <alignment vertical="center"/>
    </xf>
    <xf numFmtId="0" fontId="3" fillId="0" borderId="5">
      <alignment vertical="center"/>
    </xf>
    <xf numFmtId="0" fontId="3" fillId="0" borderId="5">
      <alignment vertical="center"/>
    </xf>
    <xf numFmtId="0" fontId="9" fillId="0" borderId="0"/>
    <xf numFmtId="0" fontId="1" fillId="0" borderId="0" applyFont="0" applyFill="0" applyBorder="0" applyAlignment="0" applyProtection="0"/>
    <xf numFmtId="0" fontId="13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1" fillId="0" borderId="0" applyFont="0" applyFill="0" applyBorder="0" applyAlignment="0" applyProtection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1" fillId="0" borderId="0" applyFont="0" applyFill="0" applyBorder="0" applyAlignment="0" applyProtection="0"/>
    <xf numFmtId="0" fontId="9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3" fillId="0" borderId="0"/>
    <xf numFmtId="0" fontId="9" fillId="0" borderId="0"/>
    <xf numFmtId="0" fontId="1" fillId="0" borderId="0" applyFont="0" applyFill="0" applyBorder="0" applyAlignment="0" applyProtection="0"/>
    <xf numFmtId="0" fontId="30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1" fillId="0" borderId="0" applyFont="0" applyFill="0" applyBorder="0" applyAlignment="0" applyProtection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1" fillId="0" borderId="0"/>
    <xf numFmtId="0" fontId="4" fillId="0" borderId="0">
      <alignment vertical="center"/>
    </xf>
    <xf numFmtId="0" fontId="1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/>
    <xf numFmtId="0" fontId="9" fillId="0" borderId="0"/>
    <xf numFmtId="0" fontId="4" fillId="0" borderId="0">
      <alignment vertical="center"/>
    </xf>
    <xf numFmtId="0" fontId="1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99" fontId="10" fillId="0" borderId="0" applyFont="0" applyFill="0" applyBorder="0" applyAlignment="0" applyProtection="0"/>
    <xf numFmtId="0" fontId="9" fillId="0" borderId="0"/>
    <xf numFmtId="200" fontId="10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01" fontId="10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37" fontId="27" fillId="0" borderId="51">
      <alignment horizontal="center" vertical="center"/>
    </xf>
    <xf numFmtId="37" fontId="27" fillId="0" borderId="7" applyAlignment="0"/>
    <xf numFmtId="202" fontId="9" fillId="0" borderId="0" applyFont="0" applyFill="0" applyBorder="0" applyAlignment="0" applyProtection="0"/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03" fontId="10" fillId="0" borderId="52" applyBorder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3" fillId="4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04" fontId="9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05" fontId="10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9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0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 applyFont="0" applyFill="0" applyBorder="0" applyAlignment="0" applyProtection="0"/>
    <xf numFmtId="0" fontId="10" fillId="0" borderId="0"/>
    <xf numFmtId="211" fontId="10" fillId="0" borderId="17" applyFill="0" applyBorder="0" applyProtection="0">
      <alignment vertical="center"/>
    </xf>
    <xf numFmtId="9" fontId="4" fillId="0" borderId="0" applyFont="0" applyFill="0" applyBorder="0" applyAlignment="0" applyProtection="0"/>
    <xf numFmtId="9" fontId="36" fillId="0" borderId="0" applyFont="0" applyFill="0" applyBorder="0" applyAlignment="0" applyProtection="0"/>
    <xf numFmtId="3" fontId="15" fillId="0" borderId="17">
      <alignment vertical="center"/>
    </xf>
    <xf numFmtId="3" fontId="37" fillId="0" borderId="17" applyFill="0" applyBorder="0" applyProtection="0">
      <alignment vertical="center"/>
    </xf>
    <xf numFmtId="212" fontId="10" fillId="0" borderId="17" applyFill="0" applyBorder="0" applyProtection="0">
      <alignment vertical="center"/>
    </xf>
    <xf numFmtId="211" fontId="10" fillId="0" borderId="17" applyFill="0" applyBorder="0" applyProtection="0">
      <alignment vertical="center"/>
    </xf>
    <xf numFmtId="213" fontId="10" fillId="0" borderId="17" applyFill="0" applyBorder="0" applyProtection="0">
      <alignment vertical="center"/>
    </xf>
    <xf numFmtId="214" fontId="4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195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215" fontId="39" fillId="0" borderId="6" applyNumberFormat="0" applyFont="0" applyFill="0" applyAlignment="0" applyProtection="0">
      <alignment horizontal="left" vertical="center"/>
    </xf>
    <xf numFmtId="42" fontId="4" fillId="0" borderId="0" applyFont="0" applyFill="0" applyBorder="0" applyAlignment="0" applyProtection="0"/>
    <xf numFmtId="0" fontId="15" fillId="0" borderId="0"/>
    <xf numFmtId="0" fontId="4" fillId="0" borderId="0"/>
    <xf numFmtId="2" fontId="9" fillId="0" borderId="0" applyFont="0" applyFill="0" applyBorder="0" applyAlignment="0" applyProtection="0"/>
    <xf numFmtId="216" fontId="4" fillId="0" borderId="0">
      <protection locked="0"/>
    </xf>
    <xf numFmtId="0" fontId="38" fillId="0" borderId="0">
      <alignment vertical="center"/>
    </xf>
    <xf numFmtId="41" fontId="44" fillId="0" borderId="0" applyFont="0" applyFill="0" applyBorder="0" applyAlignment="0" applyProtection="0">
      <alignment vertical="center"/>
    </xf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9" fillId="0" borderId="0"/>
    <xf numFmtId="0" fontId="9" fillId="0" borderId="0"/>
    <xf numFmtId="0" fontId="1" fillId="0" borderId="0" applyFont="0" applyFill="0" applyBorder="0" applyAlignment="0" applyProtection="0"/>
    <xf numFmtId="0" fontId="4" fillId="0" borderId="0"/>
    <xf numFmtId="0" fontId="4" fillId="0" borderId="0"/>
    <xf numFmtId="0" fontId="9" fillId="0" borderId="0"/>
    <xf numFmtId="0" fontId="10" fillId="0" borderId="0"/>
    <xf numFmtId="0" fontId="6" fillId="0" borderId="0"/>
    <xf numFmtId="0" fontId="9" fillId="0" borderId="0"/>
    <xf numFmtId="0" fontId="1" fillId="0" borderId="0" applyFont="0" applyFill="0" applyBorder="0" applyAlignment="0" applyProtection="0"/>
    <xf numFmtId="0" fontId="6" fillId="0" borderId="0"/>
    <xf numFmtId="0" fontId="10" fillId="0" borderId="0"/>
    <xf numFmtId="0" fontId="10" fillId="0" borderId="0"/>
    <xf numFmtId="0" fontId="1" fillId="0" borderId="0" applyFont="0" applyFill="0" applyBorder="0" applyAlignment="0" applyProtection="0"/>
    <xf numFmtId="0" fontId="10" fillId="0" borderId="0"/>
    <xf numFmtId="0" fontId="9" fillId="0" borderId="0"/>
    <xf numFmtId="0" fontId="13" fillId="0" borderId="0"/>
    <xf numFmtId="0" fontId="9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10" fillId="0" borderId="0"/>
    <xf numFmtId="0" fontId="9" fillId="0" borderId="0"/>
    <xf numFmtId="0" fontId="9" fillId="0" borderId="0"/>
    <xf numFmtId="0" fontId="6" fillId="0" borderId="0"/>
    <xf numFmtId="0" fontId="9" fillId="0" borderId="0"/>
    <xf numFmtId="0" fontId="9" fillId="0" borderId="0"/>
    <xf numFmtId="0" fontId="1" fillId="0" borderId="0" applyFont="0" applyFill="0" applyBorder="0" applyAlignment="0" applyProtection="0"/>
    <xf numFmtId="0" fontId="9" fillId="0" borderId="0"/>
    <xf numFmtId="0" fontId="10" fillId="0" borderId="0"/>
    <xf numFmtId="0" fontId="10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10" fillId="0" borderId="0"/>
    <xf numFmtId="0" fontId="9" fillId="0" borderId="0"/>
    <xf numFmtId="0" fontId="13" fillId="0" borderId="0"/>
    <xf numFmtId="0" fontId="6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10" fillId="0" borderId="0"/>
    <xf numFmtId="0" fontId="1" fillId="0" borderId="0" applyFont="0" applyFill="0" applyBorder="0" applyAlignment="0" applyProtection="0"/>
    <xf numFmtId="0" fontId="10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6" fillId="0" borderId="0"/>
    <xf numFmtId="0" fontId="10" fillId="0" borderId="0"/>
    <xf numFmtId="0" fontId="4" fillId="0" borderId="0"/>
    <xf numFmtId="0" fontId="10" fillId="0" borderId="0"/>
    <xf numFmtId="0" fontId="9" fillId="0" borderId="0"/>
    <xf numFmtId="0" fontId="9" fillId="0" borderId="0"/>
    <xf numFmtId="0" fontId="10" fillId="0" borderId="0"/>
    <xf numFmtId="0" fontId="4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6" fillId="0" borderId="0"/>
    <xf numFmtId="0" fontId="9" fillId="0" borderId="0"/>
    <xf numFmtId="0" fontId="1" fillId="0" borderId="0" applyFont="0" applyFill="0" applyBorder="0" applyAlignment="0" applyProtection="0"/>
    <xf numFmtId="0" fontId="46" fillId="0" borderId="15"/>
    <xf numFmtId="219" fontId="45" fillId="0" borderId="0">
      <alignment vertical="center"/>
    </xf>
    <xf numFmtId="3" fontId="47" fillId="0" borderId="7">
      <alignment horizontal="right" vertical="center"/>
    </xf>
    <xf numFmtId="3" fontId="47" fillId="0" borderId="7">
      <alignment horizontal="right"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3" fontId="47" fillId="0" borderId="7">
      <alignment horizontal="right" vertical="center"/>
    </xf>
    <xf numFmtId="3" fontId="47" fillId="0" borderId="7">
      <alignment horizontal="right" vertical="center"/>
    </xf>
    <xf numFmtId="3" fontId="47" fillId="0" borderId="7">
      <alignment horizontal="right" vertical="center"/>
    </xf>
    <xf numFmtId="3" fontId="47" fillId="0" borderId="7">
      <alignment horizontal="right" vertical="center"/>
    </xf>
    <xf numFmtId="3" fontId="47" fillId="0" borderId="7">
      <alignment horizontal="right" vertical="center"/>
    </xf>
    <xf numFmtId="3" fontId="47" fillId="0" borderId="7">
      <alignment horizontal="right" vertical="center"/>
    </xf>
    <xf numFmtId="3" fontId="47" fillId="0" borderId="7">
      <alignment horizontal="right" vertical="center"/>
    </xf>
    <xf numFmtId="3" fontId="47" fillId="0" borderId="7">
      <alignment horizontal="right" vertical="center"/>
    </xf>
    <xf numFmtId="3" fontId="47" fillId="0" borderId="7">
      <alignment horizontal="right" vertical="center"/>
    </xf>
    <xf numFmtId="3" fontId="47" fillId="0" borderId="7">
      <alignment horizontal="right" vertical="center"/>
    </xf>
    <xf numFmtId="3" fontId="47" fillId="0" borderId="7">
      <alignment horizontal="right" vertical="center"/>
    </xf>
    <xf numFmtId="3" fontId="47" fillId="0" borderId="7">
      <alignment horizontal="right" vertical="center"/>
    </xf>
    <xf numFmtId="3" fontId="47" fillId="0" borderId="7">
      <alignment horizontal="right" vertical="center"/>
    </xf>
    <xf numFmtId="3" fontId="47" fillId="0" borderId="7">
      <alignment horizontal="right" vertical="center"/>
    </xf>
    <xf numFmtId="3" fontId="47" fillId="0" borderId="7">
      <alignment horizontal="right" vertical="center"/>
    </xf>
    <xf numFmtId="3" fontId="47" fillId="0" borderId="7">
      <alignment horizontal="right" vertical="center"/>
    </xf>
    <xf numFmtId="3" fontId="47" fillId="0" borderId="7">
      <alignment horizontal="right" vertical="center"/>
    </xf>
    <xf numFmtId="0" fontId="3" fillId="0" borderId="0">
      <alignment horizontal="center" vertical="center"/>
    </xf>
    <xf numFmtId="219" fontId="45" fillId="0" borderId="0">
      <alignment vertical="center"/>
    </xf>
    <xf numFmtId="3" fontId="47" fillId="0" borderId="7">
      <alignment horizontal="right" vertical="center"/>
    </xf>
    <xf numFmtId="222" fontId="12" fillId="0" borderId="0">
      <alignment vertical="center"/>
    </xf>
    <xf numFmtId="9" fontId="48" fillId="6" borderId="0" applyFill="0" applyBorder="0" applyProtection="0">
      <alignment horizontal="right"/>
    </xf>
    <xf numFmtId="10" fontId="48" fillId="0" borderId="0" applyFill="0" applyBorder="0" applyProtection="0">
      <alignment horizontal="right"/>
    </xf>
    <xf numFmtId="2" fontId="47" fillId="0" borderId="7">
      <alignment horizontal="right" vertical="center"/>
    </xf>
    <xf numFmtId="2" fontId="47" fillId="0" borderId="7">
      <alignment horizontal="right" vertical="center"/>
    </xf>
    <xf numFmtId="2" fontId="47" fillId="0" borderId="7">
      <alignment horizontal="right" vertical="center"/>
    </xf>
    <xf numFmtId="2" fontId="47" fillId="0" borderId="7">
      <alignment horizontal="right" vertical="center"/>
    </xf>
    <xf numFmtId="2" fontId="47" fillId="0" borderId="7">
      <alignment horizontal="right" vertical="center"/>
    </xf>
    <xf numFmtId="2" fontId="47" fillId="0" borderId="7">
      <alignment horizontal="right" vertical="center"/>
    </xf>
    <xf numFmtId="2" fontId="47" fillId="0" borderId="7">
      <alignment horizontal="right" vertical="center"/>
    </xf>
    <xf numFmtId="2" fontId="47" fillId="0" borderId="7">
      <alignment horizontal="right" vertical="center"/>
    </xf>
    <xf numFmtId="2" fontId="47" fillId="0" borderId="7">
      <alignment horizontal="right" vertical="center"/>
    </xf>
    <xf numFmtId="2" fontId="47" fillId="0" borderId="7">
      <alignment horizontal="right" vertical="center"/>
    </xf>
    <xf numFmtId="2" fontId="47" fillId="0" borderId="7">
      <alignment horizontal="right" vertical="center"/>
    </xf>
    <xf numFmtId="2" fontId="47" fillId="0" borderId="7">
      <alignment horizontal="right" vertical="center"/>
    </xf>
    <xf numFmtId="2" fontId="47" fillId="0" borderId="7">
      <alignment horizontal="right" vertical="center"/>
    </xf>
    <xf numFmtId="2" fontId="47" fillId="0" borderId="7">
      <alignment horizontal="right" vertical="center"/>
    </xf>
    <xf numFmtId="2" fontId="47" fillId="0" borderId="7">
      <alignment horizontal="right" vertical="center"/>
    </xf>
    <xf numFmtId="2" fontId="47" fillId="0" borderId="7">
      <alignment horizontal="right" vertical="center"/>
    </xf>
    <xf numFmtId="2" fontId="47" fillId="0" borderId="7">
      <alignment horizontal="right" vertical="center"/>
    </xf>
    <xf numFmtId="2" fontId="47" fillId="0" borderId="7">
      <alignment horizontal="right" vertical="center"/>
    </xf>
    <xf numFmtId="222" fontId="12" fillId="0" borderId="0">
      <alignment vertical="center"/>
    </xf>
    <xf numFmtId="224" fontId="49" fillId="0" borderId="0" applyFont="0" applyFill="0" applyBorder="0" applyAlignment="0" applyProtection="0"/>
    <xf numFmtId="0" fontId="50" fillId="0" borderId="0" applyFont="0" applyFill="0" applyBorder="0" applyAlignment="0" applyProtection="0"/>
    <xf numFmtId="37" fontId="51" fillId="0" borderId="0" applyFont="0" applyFill="0" applyBorder="0" applyAlignment="0" applyProtection="0"/>
    <xf numFmtId="42" fontId="52" fillId="0" borderId="0" applyFont="0" applyFill="0" applyBorder="0" applyAlignment="0" applyProtection="0"/>
    <xf numFmtId="225" fontId="49" fillId="0" borderId="0" applyFont="0" applyFill="0" applyBorder="0" applyAlignment="0" applyProtection="0"/>
    <xf numFmtId="0" fontId="50" fillId="0" borderId="0" applyFont="0" applyFill="0" applyBorder="0" applyAlignment="0" applyProtection="0"/>
    <xf numFmtId="37" fontId="51" fillId="0" borderId="0" applyFont="0" applyFill="0" applyBorder="0" applyAlignment="0" applyProtection="0"/>
    <xf numFmtId="44" fontId="52" fillId="0" borderId="0" applyFont="0" applyFill="0" applyBorder="0" applyAlignment="0" applyProtection="0"/>
    <xf numFmtId="38" fontId="49" fillId="0" borderId="0" applyFont="0" applyFill="0" applyBorder="0" applyAlignment="0" applyProtection="0"/>
    <xf numFmtId="37" fontId="51" fillId="0" borderId="0" applyFont="0" applyFill="0" applyBorder="0" applyAlignment="0" applyProtection="0"/>
    <xf numFmtId="41" fontId="52" fillId="0" borderId="0" applyFont="0" applyFill="0" applyBorder="0" applyAlignment="0" applyProtection="0"/>
    <xf numFmtId="226" fontId="48" fillId="6" borderId="0" applyFill="0" applyBorder="0" applyProtection="0">
      <alignment horizontal="right"/>
    </xf>
    <xf numFmtId="40" fontId="49" fillId="0" borderId="0" applyFont="0" applyFill="0" applyBorder="0" applyAlignment="0" applyProtection="0"/>
    <xf numFmtId="0" fontId="50" fillId="0" borderId="0" applyFont="0" applyFill="0" applyBorder="0" applyAlignment="0" applyProtection="0"/>
    <xf numFmtId="37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35" fillId="0" borderId="0"/>
    <xf numFmtId="0" fontId="53" fillId="0" borderId="0"/>
    <xf numFmtId="0" fontId="35" fillId="0" borderId="0"/>
    <xf numFmtId="37" fontId="51" fillId="0" borderId="0"/>
    <xf numFmtId="37" fontId="35" fillId="0" borderId="0"/>
    <xf numFmtId="3" fontId="9" fillId="0" borderId="0" applyFont="0" applyFill="0" applyBorder="0" applyAlignment="0" applyProtection="0"/>
    <xf numFmtId="0" fontId="10" fillId="0" borderId="6" applyFill="0" applyBorder="0" applyAlignment="0"/>
    <xf numFmtId="227" fontId="15" fillId="0" borderId="6">
      <alignment vertical="center"/>
    </xf>
    <xf numFmtId="228" fontId="15" fillId="0" borderId="6">
      <alignment horizontal="right" vertical="center"/>
    </xf>
    <xf numFmtId="229" fontId="15" fillId="0" borderId="6">
      <alignment vertical="center"/>
    </xf>
    <xf numFmtId="230" fontId="54" fillId="0" borderId="0">
      <alignment horizontal="centerContinuous" vertical="center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2" fillId="0" borderId="0">
      <alignment vertical="center"/>
    </xf>
    <xf numFmtId="0" fontId="55" fillId="0" borderId="18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23" fontId="56" fillId="0" borderId="55">
      <alignment vertical="center"/>
    </xf>
    <xf numFmtId="232" fontId="54" fillId="0" borderId="0">
      <alignment vertical="center"/>
    </xf>
    <xf numFmtId="223" fontId="8" fillId="0" borderId="55">
      <alignment vertical="center"/>
    </xf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34" fontId="57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35" fontId="10" fillId="0" borderId="0" applyFont="0" applyFill="0" applyBorder="0" applyAlignment="0" applyProtection="0"/>
    <xf numFmtId="235" fontId="10" fillId="0" borderId="0" applyFont="0" applyFill="0" applyBorder="0" applyAlignment="0" applyProtection="0"/>
    <xf numFmtId="0" fontId="57" fillId="0" borderId="0" applyFont="0" applyFill="0" applyBorder="0" applyAlignment="0" applyProtection="0"/>
    <xf numFmtId="233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35" fontId="10" fillId="0" borderId="0" applyFont="0" applyFill="0" applyBorder="0" applyAlignment="0" applyProtection="0"/>
    <xf numFmtId="235" fontId="10" fillId="0" borderId="0" applyFont="0" applyFill="0" applyBorder="0" applyAlignment="0" applyProtection="0"/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09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1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194" fontId="58" fillId="0" borderId="0">
      <protection locked="0"/>
    </xf>
    <xf numFmtId="194" fontId="58" fillId="0" borderId="0">
      <protection locked="0"/>
    </xf>
    <xf numFmtId="215" fontId="58" fillId="0" borderId="0">
      <protection locked="0"/>
    </xf>
    <xf numFmtId="215" fontId="58" fillId="0" borderId="0">
      <protection locked="0"/>
    </xf>
    <xf numFmtId="194" fontId="58" fillId="0" borderId="0">
      <protection locked="0"/>
    </xf>
    <xf numFmtId="194" fontId="58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09" fontId="4" fillId="0" borderId="0">
      <protection locked="0"/>
    </xf>
    <xf numFmtId="209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186" fontId="25" fillId="0" borderId="0">
      <protection locked="0"/>
    </xf>
    <xf numFmtId="186" fontId="25" fillId="0" borderId="0">
      <protection locked="0"/>
    </xf>
    <xf numFmtId="209" fontId="4" fillId="0" borderId="0">
      <protection locked="0"/>
    </xf>
    <xf numFmtId="0" fontId="10" fillId="0" borderId="0" applyFont="0" applyFill="0" applyBorder="0" applyAlignment="0" applyProtection="0"/>
    <xf numFmtId="232" fontId="59" fillId="0" borderId="0" applyFont="0" applyFill="0" applyBorder="0" applyAlignment="0" applyProtection="0"/>
    <xf numFmtId="0" fontId="1" fillId="0" borderId="6" applyNumberFormat="0" applyFont="0" applyFill="0" applyAlignment="0" applyProtection="0"/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09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1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194" fontId="58" fillId="0" borderId="0">
      <protection locked="0"/>
    </xf>
    <xf numFmtId="194" fontId="58" fillId="0" borderId="0">
      <protection locked="0"/>
    </xf>
    <xf numFmtId="215" fontId="58" fillId="0" borderId="0">
      <protection locked="0"/>
    </xf>
    <xf numFmtId="215" fontId="58" fillId="0" borderId="0">
      <protection locked="0"/>
    </xf>
    <xf numFmtId="194" fontId="58" fillId="0" borderId="0">
      <protection locked="0"/>
    </xf>
    <xf numFmtId="194" fontId="58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09" fontId="4" fillId="0" borderId="0">
      <protection locked="0"/>
    </xf>
    <xf numFmtId="209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186" fontId="25" fillId="0" borderId="0">
      <protection locked="0"/>
    </xf>
    <xf numFmtId="186" fontId="25" fillId="0" borderId="0">
      <protection locked="0"/>
    </xf>
    <xf numFmtId="209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09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1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1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194" fontId="58" fillId="0" borderId="0">
      <protection locked="0"/>
    </xf>
    <xf numFmtId="194" fontId="58" fillId="0" borderId="0">
      <protection locked="0"/>
    </xf>
    <xf numFmtId="215" fontId="58" fillId="0" borderId="0">
      <protection locked="0"/>
    </xf>
    <xf numFmtId="215" fontId="58" fillId="0" borderId="0">
      <protection locked="0"/>
    </xf>
    <xf numFmtId="194" fontId="58" fillId="0" borderId="0">
      <protection locked="0"/>
    </xf>
    <xf numFmtId="194" fontId="58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09" fontId="4" fillId="0" borderId="0">
      <protection locked="0"/>
    </xf>
    <xf numFmtId="209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236" fontId="4" fillId="0" borderId="0">
      <protection locked="0"/>
    </xf>
    <xf numFmtId="186" fontId="25" fillId="0" borderId="0">
      <protection locked="0"/>
    </xf>
    <xf numFmtId="186" fontId="25" fillId="0" borderId="0">
      <protection locked="0"/>
    </xf>
    <xf numFmtId="209" fontId="4" fillId="0" borderId="0">
      <protection locked="0"/>
    </xf>
    <xf numFmtId="0" fontId="4" fillId="0" borderId="0">
      <alignment vertical="center"/>
    </xf>
    <xf numFmtId="0" fontId="4" fillId="0" borderId="0"/>
    <xf numFmtId="0" fontId="4" fillId="0" borderId="0"/>
    <xf numFmtId="0" fontId="61" fillId="0" borderId="0"/>
    <xf numFmtId="0" fontId="4" fillId="0" borderId="0"/>
    <xf numFmtId="41" fontId="4" fillId="0" borderId="0" applyFont="0" applyFill="0" applyBorder="0" applyAlignment="0" applyProtection="0"/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0" fontId="63" fillId="0" borderId="0"/>
    <xf numFmtId="238" fontId="63" fillId="0" borderId="0"/>
  </cellStyleXfs>
  <cellXfs count="242">
    <xf numFmtId="0" fontId="0" fillId="0" borderId="0" xfId="0"/>
    <xf numFmtId="0" fontId="20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3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8" fillId="0" borderId="6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23" fillId="0" borderId="25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2" fillId="0" borderId="0" xfId="0" applyFont="1"/>
    <xf numFmtId="0" fontId="42" fillId="0" borderId="0" xfId="0" applyFont="1" applyAlignment="1">
      <alignment vertical="center"/>
    </xf>
    <xf numFmtId="0" fontId="4" fillId="0" borderId="0" xfId="6387" applyFont="1"/>
    <xf numFmtId="41" fontId="4" fillId="0" borderId="0" xfId="6388" applyFont="1"/>
    <xf numFmtId="208" fontId="4" fillId="0" borderId="0" xfId="6387" applyNumberFormat="1" applyFont="1"/>
    <xf numFmtId="206" fontId="4" fillId="0" borderId="0" xfId="6387" applyNumberFormat="1" applyFont="1"/>
    <xf numFmtId="0" fontId="4" fillId="5" borderId="0" xfId="6387" applyFont="1" applyFill="1"/>
    <xf numFmtId="41" fontId="61" fillId="0" borderId="0" xfId="6388" applyFont="1"/>
    <xf numFmtId="10" fontId="4" fillId="0" borderId="0" xfId="8729" applyNumberFormat="1" applyFont="1"/>
    <xf numFmtId="181" fontId="61" fillId="3" borderId="9" xfId="6388" applyNumberFormat="1" applyFont="1" applyFill="1" applyBorder="1" applyAlignment="1">
      <alignment horizontal="center" vertical="center"/>
    </xf>
    <xf numFmtId="41" fontId="61" fillId="3" borderId="9" xfId="6388" applyFont="1" applyFill="1" applyBorder="1" applyAlignment="1">
      <alignment horizontal="center" vertical="center"/>
    </xf>
    <xf numFmtId="188" fontId="61" fillId="3" borderId="9" xfId="6388" applyNumberFormat="1" applyFont="1" applyFill="1" applyBorder="1" applyAlignment="1">
      <alignment horizontal="center" vertical="center"/>
    </xf>
    <xf numFmtId="41" fontId="61" fillId="3" borderId="9" xfId="6388" applyNumberFormat="1" applyFont="1" applyFill="1" applyBorder="1" applyAlignment="1">
      <alignment horizontal="center" vertical="center"/>
    </xf>
    <xf numFmtId="0" fontId="61" fillId="5" borderId="50" xfId="6387" applyFont="1" applyFill="1" applyBorder="1" applyAlignment="1">
      <alignment horizontal="left" vertical="center"/>
    </xf>
    <xf numFmtId="0" fontId="61" fillId="5" borderId="17" xfId="6387" applyFont="1" applyFill="1" applyBorder="1" applyAlignment="1">
      <alignment horizontal="center" vertical="center"/>
    </xf>
    <xf numFmtId="41" fontId="61" fillId="6" borderId="48" xfId="6388" applyFont="1" applyFill="1" applyBorder="1" applyAlignment="1">
      <alignment horizontal="right" vertical="center"/>
    </xf>
    <xf numFmtId="0" fontId="61" fillId="5" borderId="7" xfId="6387" applyFont="1" applyFill="1" applyBorder="1" applyAlignment="1">
      <alignment horizontal="center" vertical="center"/>
    </xf>
    <xf numFmtId="206" fontId="61" fillId="5" borderId="7" xfId="6388" applyNumberFormat="1" applyFont="1" applyFill="1" applyBorder="1" applyAlignment="1">
      <alignment horizontal="right" vertical="center"/>
    </xf>
    <xf numFmtId="206" fontId="61" fillId="6" borderId="7" xfId="6387" applyNumberFormat="1" applyFont="1" applyFill="1" applyBorder="1" applyAlignment="1">
      <alignment horizontal="center" vertical="center"/>
    </xf>
    <xf numFmtId="0" fontId="61" fillId="5" borderId="8" xfId="6387" applyFont="1" applyFill="1" applyBorder="1" applyAlignment="1">
      <alignment horizontal="left" vertical="center"/>
    </xf>
    <xf numFmtId="0" fontId="61" fillId="6" borderId="33" xfId="6387" applyFont="1" applyFill="1" applyBorder="1" applyAlignment="1">
      <alignment horizontal="left" vertical="center"/>
    </xf>
    <xf numFmtId="41" fontId="61" fillId="6" borderId="11" xfId="6388" applyFont="1" applyFill="1" applyBorder="1" applyAlignment="1">
      <alignment horizontal="right" vertical="center"/>
    </xf>
    <xf numFmtId="0" fontId="61" fillId="5" borderId="11" xfId="6387" applyFont="1" applyFill="1" applyBorder="1" applyAlignment="1">
      <alignment horizontal="center" vertical="center"/>
    </xf>
    <xf numFmtId="206" fontId="61" fillId="5" borderId="11" xfId="6388" applyNumberFormat="1" applyFont="1" applyFill="1" applyBorder="1" applyAlignment="1">
      <alignment horizontal="right" vertical="center"/>
    </xf>
    <xf numFmtId="206" fontId="61" fillId="6" borderId="11" xfId="6388" applyNumberFormat="1" applyFont="1" applyFill="1" applyBorder="1" applyAlignment="1">
      <alignment horizontal="right" vertical="center"/>
    </xf>
    <xf numFmtId="206" fontId="61" fillId="6" borderId="14" xfId="6388" applyNumberFormat="1" applyFont="1" applyFill="1" applyBorder="1" applyAlignment="1">
      <alignment horizontal="right" vertical="center"/>
    </xf>
    <xf numFmtId="206" fontId="61" fillId="6" borderId="11" xfId="6387" applyNumberFormat="1" applyFont="1" applyFill="1" applyBorder="1" applyAlignment="1">
      <alignment horizontal="center" vertical="center"/>
    </xf>
    <xf numFmtId="0" fontId="61" fillId="5" borderId="8" xfId="6387" applyFont="1" applyFill="1" applyBorder="1" applyAlignment="1">
      <alignment horizontal="center" vertical="center"/>
    </xf>
    <xf numFmtId="0" fontId="61" fillId="5" borderId="34" xfId="6387" applyFont="1" applyFill="1" applyBorder="1" applyAlignment="1">
      <alignment horizontal="center" vertical="center"/>
    </xf>
    <xf numFmtId="207" fontId="61" fillId="6" borderId="11" xfId="6387" applyNumberFormat="1" applyFont="1" applyFill="1" applyBorder="1" applyAlignment="1">
      <alignment horizontal="right" vertical="center"/>
    </xf>
    <xf numFmtId="41" fontId="61" fillId="6" borderId="14" xfId="6388" applyFont="1" applyFill="1" applyBorder="1" applyAlignment="1">
      <alignment horizontal="right" vertical="center"/>
    </xf>
    <xf numFmtId="206" fontId="62" fillId="6" borderId="11" xfId="6388" applyNumberFormat="1" applyFont="1" applyFill="1" applyBorder="1" applyAlignment="1">
      <alignment horizontal="right" vertical="center"/>
    </xf>
    <xf numFmtId="206" fontId="62" fillId="6" borderId="11" xfId="6387" applyNumberFormat="1" applyFont="1" applyFill="1" applyBorder="1" applyAlignment="1">
      <alignment horizontal="center" vertical="center"/>
    </xf>
    <xf numFmtId="0" fontId="61" fillId="5" borderId="11" xfId="6387" applyFont="1" applyFill="1" applyBorder="1" applyAlignment="1">
      <alignment horizontal="left" vertical="center"/>
    </xf>
    <xf numFmtId="181" fontId="61" fillId="5" borderId="11" xfId="6388" applyNumberFormat="1" applyFont="1" applyFill="1" applyBorder="1" applyAlignment="1">
      <alignment horizontal="right" vertical="center"/>
    </xf>
    <xf numFmtId="209" fontId="61" fillId="5" borderId="11" xfId="6388" applyNumberFormat="1" applyFont="1" applyFill="1" applyBorder="1" applyAlignment="1">
      <alignment horizontal="right" vertical="center"/>
    </xf>
    <xf numFmtId="210" fontId="61" fillId="6" borderId="34" xfId="6387" applyNumberFormat="1" applyFont="1" applyFill="1" applyBorder="1" applyAlignment="1">
      <alignment horizontal="center" vertical="center"/>
    </xf>
    <xf numFmtId="41" fontId="61" fillId="6" borderId="14" xfId="8730" applyFont="1" applyFill="1" applyBorder="1" applyAlignment="1">
      <alignment horizontal="right" vertical="center"/>
    </xf>
    <xf numFmtId="206" fontId="61" fillId="6" borderId="11" xfId="8730" applyNumberFormat="1" applyFont="1" applyFill="1" applyBorder="1" applyAlignment="1">
      <alignment horizontal="right" vertical="center"/>
    </xf>
    <xf numFmtId="41" fontId="61" fillId="6" borderId="11" xfId="8730" applyFont="1" applyFill="1" applyBorder="1" applyAlignment="1">
      <alignment horizontal="right" vertical="center"/>
    </xf>
    <xf numFmtId="0" fontId="61" fillId="5" borderId="53" xfId="6387" applyFont="1" applyFill="1" applyBorder="1" applyAlignment="1">
      <alignment horizontal="center" vertical="center"/>
    </xf>
    <xf numFmtId="0" fontId="61" fillId="5" borderId="32" xfId="6387" applyFont="1" applyFill="1" applyBorder="1" applyAlignment="1">
      <alignment horizontal="left" vertical="center"/>
    </xf>
    <xf numFmtId="0" fontId="61" fillId="5" borderId="9" xfId="6387" applyFont="1" applyFill="1" applyBorder="1" applyAlignment="1">
      <alignment horizontal="left" vertical="center"/>
    </xf>
    <xf numFmtId="41" fontId="61" fillId="6" borderId="9" xfId="8730" applyFont="1" applyFill="1" applyBorder="1" applyAlignment="1">
      <alignment horizontal="right" vertical="center"/>
    </xf>
    <xf numFmtId="0" fontId="61" fillId="5" borderId="9" xfId="6387" applyFont="1" applyFill="1" applyBorder="1" applyAlignment="1">
      <alignment horizontal="center" vertical="center"/>
    </xf>
    <xf numFmtId="206" fontId="61" fillId="6" borderId="9" xfId="8730" applyNumberFormat="1" applyFont="1" applyFill="1" applyBorder="1" applyAlignment="1">
      <alignment horizontal="right" vertical="center"/>
    </xf>
    <xf numFmtId="206" fontId="61" fillId="6" borderId="9" xfId="6387" applyNumberFormat="1" applyFont="1" applyFill="1" applyBorder="1" applyAlignment="1">
      <alignment horizontal="center" vertical="center"/>
    </xf>
    <xf numFmtId="0" fontId="61" fillId="5" borderId="7" xfId="6387" applyFont="1" applyFill="1" applyBorder="1" applyAlignment="1">
      <alignment horizontal="left" vertical="center"/>
    </xf>
    <xf numFmtId="41" fontId="61" fillId="6" borderId="7" xfId="8730" applyFont="1" applyFill="1" applyBorder="1" applyAlignment="1">
      <alignment horizontal="right" vertical="center"/>
    </xf>
    <xf numFmtId="206" fontId="61" fillId="6" borderId="7" xfId="8730" applyNumberFormat="1" applyFont="1" applyFill="1" applyBorder="1" applyAlignment="1">
      <alignment horizontal="right" vertical="center"/>
    </xf>
    <xf numFmtId="0" fontId="61" fillId="5" borderId="53" xfId="6387" applyFont="1" applyFill="1" applyBorder="1" applyAlignment="1">
      <alignment horizontal="left" vertical="center"/>
    </xf>
    <xf numFmtId="0" fontId="55" fillId="0" borderId="0" xfId="6387" applyFont="1"/>
    <xf numFmtId="0" fontId="61" fillId="5" borderId="11" xfId="6387" applyFont="1" applyFill="1" applyBorder="1" applyAlignment="1">
      <alignment horizontal="left" vertical="center" shrinkToFit="1"/>
    </xf>
    <xf numFmtId="206" fontId="61" fillId="5" borderId="11" xfId="6387" applyNumberFormat="1" applyFont="1" applyFill="1" applyBorder="1" applyAlignment="1">
      <alignment horizontal="center" vertical="center"/>
    </xf>
    <xf numFmtId="0" fontId="61" fillId="5" borderId="14" xfId="6387" applyFont="1" applyFill="1" applyBorder="1" applyAlignment="1">
      <alignment horizontal="left" vertical="center" shrinkToFit="1"/>
    </xf>
    <xf numFmtId="206" fontId="61" fillId="0" borderId="11" xfId="6388" applyNumberFormat="1" applyFont="1" applyFill="1" applyBorder="1" applyAlignment="1">
      <alignment horizontal="right" vertical="center"/>
    </xf>
    <xf numFmtId="192" fontId="61" fillId="5" borderId="11" xfId="6387" applyNumberFormat="1" applyFont="1" applyFill="1" applyBorder="1" applyAlignment="1">
      <alignment horizontal="right" vertical="center"/>
    </xf>
    <xf numFmtId="0" fontId="61" fillId="5" borderId="14" xfId="6387" applyFont="1" applyFill="1" applyBorder="1" applyAlignment="1">
      <alignment horizontal="center" vertical="center"/>
    </xf>
    <xf numFmtId="206" fontId="61" fillId="5" borderId="14" xfId="6388" applyNumberFormat="1" applyFont="1" applyFill="1" applyBorder="1" applyAlignment="1" applyProtection="1">
      <alignment vertical="center"/>
      <protection locked="0"/>
    </xf>
    <xf numFmtId="206" fontId="61" fillId="5" borderId="33" xfId="6388" applyNumberFormat="1" applyFont="1" applyFill="1" applyBorder="1" applyAlignment="1" applyProtection="1">
      <alignment horizontal="center" vertical="center"/>
      <protection locked="0"/>
    </xf>
    <xf numFmtId="206" fontId="61" fillId="5" borderId="33" xfId="6388" applyNumberFormat="1" applyFont="1" applyFill="1" applyBorder="1" applyAlignment="1" applyProtection="1">
      <alignment vertical="center"/>
      <protection locked="0"/>
    </xf>
    <xf numFmtId="206" fontId="61" fillId="5" borderId="33" xfId="8729" applyNumberFormat="1" applyFont="1" applyFill="1" applyBorder="1" applyAlignment="1" applyProtection="1">
      <alignment horizontal="left" vertical="center"/>
      <protection locked="0"/>
    </xf>
    <xf numFmtId="206" fontId="61" fillId="5" borderId="33" xfId="6388" applyNumberFormat="1" applyFont="1" applyFill="1" applyBorder="1" applyAlignment="1" applyProtection="1">
      <alignment horizontal="left" vertical="center"/>
      <protection locked="0"/>
    </xf>
    <xf numFmtId="206" fontId="61" fillId="5" borderId="11" xfId="6388" applyNumberFormat="1" applyFont="1" applyFill="1" applyBorder="1" applyAlignment="1" applyProtection="1">
      <alignment horizontal="right" vertical="center"/>
      <protection locked="0"/>
    </xf>
    <xf numFmtId="207" fontId="61" fillId="6" borderId="11" xfId="6387" applyNumberFormat="1" applyFont="1" applyFill="1" applyBorder="1" applyAlignment="1">
      <alignment horizontal="center" vertical="center"/>
    </xf>
    <xf numFmtId="0" fontId="61" fillId="5" borderId="49" xfId="6387" applyFont="1" applyFill="1" applyBorder="1" applyAlignment="1">
      <alignment horizontal="center" vertical="center"/>
    </xf>
    <xf numFmtId="207" fontId="61" fillId="6" borderId="9" xfId="6387" applyNumberFormat="1" applyFont="1" applyFill="1" applyBorder="1" applyAlignment="1">
      <alignment horizontal="center" vertical="center"/>
    </xf>
    <xf numFmtId="206" fontId="61" fillId="5" borderId="9" xfId="6388" applyNumberFormat="1" applyFont="1" applyFill="1" applyBorder="1" applyAlignment="1">
      <alignment horizontal="right" vertical="center"/>
    </xf>
    <xf numFmtId="0" fontId="64" fillId="0" borderId="0" xfId="6387" applyFont="1"/>
    <xf numFmtId="206" fontId="64" fillId="0" borderId="0" xfId="6387" applyNumberFormat="1" applyFont="1"/>
    <xf numFmtId="0" fontId="64" fillId="5" borderId="0" xfId="6387" applyFont="1" applyFill="1"/>
    <xf numFmtId="0" fontId="39" fillId="0" borderId="18" xfId="6387" applyFont="1" applyBorder="1" applyAlignment="1">
      <alignment vertical="center"/>
    </xf>
    <xf numFmtId="0" fontId="45" fillId="0" borderId="18" xfId="6387" applyFont="1" applyBorder="1" applyAlignment="1">
      <alignment vertical="center"/>
    </xf>
    <xf numFmtId="181" fontId="55" fillId="3" borderId="9" xfId="6388" applyNumberFormat="1" applyFont="1" applyFill="1" applyBorder="1" applyAlignment="1">
      <alignment horizontal="center" vertical="center"/>
    </xf>
    <xf numFmtId="188" fontId="55" fillId="3" borderId="9" xfId="6388" applyNumberFormat="1" applyFont="1" applyFill="1" applyBorder="1" applyAlignment="1">
      <alignment horizontal="center" vertical="center"/>
    </xf>
    <xf numFmtId="41" fontId="55" fillId="3" borderId="9" xfId="6388" applyNumberFormat="1" applyFont="1" applyFill="1" applyBorder="1" applyAlignment="1">
      <alignment horizontal="center" vertical="center"/>
    </xf>
    <xf numFmtId="0" fontId="65" fillId="5" borderId="28" xfId="6387" applyFont="1" applyFill="1" applyBorder="1" applyAlignment="1">
      <alignment horizontal="center" vertical="center"/>
    </xf>
    <xf numFmtId="41" fontId="65" fillId="6" borderId="11" xfId="6388" applyFont="1" applyFill="1" applyBorder="1" applyAlignment="1">
      <alignment horizontal="right" vertical="center"/>
    </xf>
    <xf numFmtId="0" fontId="65" fillId="5" borderId="14" xfId="6387" applyFont="1" applyFill="1" applyBorder="1" applyAlignment="1">
      <alignment horizontal="center" vertical="center"/>
    </xf>
    <xf numFmtId="206" fontId="65" fillId="5" borderId="14" xfId="6388" applyNumberFormat="1" applyFont="1" applyFill="1" applyBorder="1" applyAlignment="1">
      <alignment horizontal="right" vertical="center"/>
    </xf>
    <xf numFmtId="206" fontId="65" fillId="6" borderId="16" xfId="6387" applyNumberFormat="1" applyFont="1" applyFill="1" applyBorder="1" applyAlignment="1">
      <alignment horizontal="center" vertical="center"/>
    </xf>
    <xf numFmtId="0" fontId="65" fillId="5" borderId="11" xfId="6387" applyFont="1" applyFill="1" applyBorder="1" applyAlignment="1">
      <alignment horizontal="center" vertical="center"/>
    </xf>
    <xf numFmtId="41" fontId="65" fillId="6" borderId="14" xfId="6388" applyFont="1" applyFill="1" applyBorder="1" applyAlignment="1">
      <alignment horizontal="right" vertical="center"/>
    </xf>
    <xf numFmtId="0" fontId="65" fillId="5" borderId="34" xfId="6387" applyFont="1" applyFill="1" applyBorder="1" applyAlignment="1">
      <alignment horizontal="center" vertical="center"/>
    </xf>
    <xf numFmtId="207" fontId="65" fillId="6" borderId="11" xfId="6387" applyNumberFormat="1" applyFont="1" applyFill="1" applyBorder="1" applyAlignment="1">
      <alignment horizontal="right" vertical="center"/>
    </xf>
    <xf numFmtId="206" fontId="65" fillId="5" borderId="11" xfId="6388" applyNumberFormat="1" applyFont="1" applyFill="1" applyBorder="1" applyAlignment="1">
      <alignment horizontal="right" vertical="center"/>
    </xf>
    <xf numFmtId="206" fontId="65" fillId="5" borderId="16" xfId="6387" applyNumberFormat="1" applyFont="1" applyFill="1" applyBorder="1" applyAlignment="1">
      <alignment horizontal="center" vertical="center"/>
    </xf>
    <xf numFmtId="0" fontId="67" fillId="5" borderId="0" xfId="6387" applyFont="1" applyFill="1"/>
    <xf numFmtId="0" fontId="64" fillId="5" borderId="0" xfId="6387" applyFont="1" applyFill="1" applyAlignment="1">
      <alignment horizontal="center"/>
    </xf>
    <xf numFmtId="206" fontId="66" fillId="0" borderId="14" xfId="6388" applyNumberFormat="1" applyFont="1" applyFill="1" applyBorder="1" applyAlignment="1">
      <alignment horizontal="right" vertical="center"/>
    </xf>
    <xf numFmtId="206" fontId="66" fillId="5" borderId="11" xfId="6388" applyNumberFormat="1" applyFont="1" applyFill="1" applyBorder="1" applyAlignment="1">
      <alignment horizontal="right" vertical="center"/>
    </xf>
    <xf numFmtId="41" fontId="55" fillId="3" borderId="9" xfId="6388" applyFont="1" applyFill="1" applyBorder="1" applyAlignment="1">
      <alignment horizontal="center" vertical="center"/>
    </xf>
    <xf numFmtId="0" fontId="65" fillId="5" borderId="7" xfId="6387" applyFont="1" applyFill="1" applyBorder="1" applyAlignment="1">
      <alignment horizontal="center" vertical="center"/>
    </xf>
    <xf numFmtId="0" fontId="65" fillId="7" borderId="11" xfId="6387" applyFont="1" applyFill="1" applyBorder="1" applyAlignment="1">
      <alignment horizontal="center" vertical="center"/>
    </xf>
    <xf numFmtId="207" fontId="65" fillId="7" borderId="14" xfId="6387" applyNumberFormat="1" applyFont="1" applyFill="1" applyBorder="1" applyAlignment="1">
      <alignment horizontal="right" vertical="center"/>
    </xf>
    <xf numFmtId="0" fontId="65" fillId="7" borderId="14" xfId="6387" applyFont="1" applyFill="1" applyBorder="1" applyAlignment="1">
      <alignment horizontal="center" vertical="center"/>
    </xf>
    <xf numFmtId="206" fontId="65" fillId="7" borderId="14" xfId="6388" applyNumberFormat="1" applyFont="1" applyFill="1" applyBorder="1" applyAlignment="1">
      <alignment horizontal="right" vertical="center"/>
    </xf>
    <xf numFmtId="206" fontId="68" fillId="7" borderId="16" xfId="6387" applyNumberFormat="1" applyFont="1" applyFill="1" applyBorder="1" applyAlignment="1">
      <alignment horizontal="center" vertical="center"/>
    </xf>
    <xf numFmtId="206" fontId="66" fillId="7" borderId="14" xfId="6388" applyNumberFormat="1" applyFont="1" applyFill="1" applyBorder="1" applyAlignment="1">
      <alignment horizontal="right" vertical="center"/>
    </xf>
    <xf numFmtId="206" fontId="66" fillId="5" borderId="11" xfId="6388" applyNumberFormat="1" applyFont="1" applyFill="1" applyBorder="1" applyAlignment="1" applyProtection="1">
      <alignment horizontal="right" vertical="center"/>
      <protection locked="0"/>
    </xf>
    <xf numFmtId="206" fontId="66" fillId="0" borderId="11" xfId="6388" applyNumberFormat="1" applyFont="1" applyFill="1" applyBorder="1" applyAlignment="1">
      <alignment horizontal="right" vertical="center"/>
    </xf>
    <xf numFmtId="0" fontId="66" fillId="5" borderId="53" xfId="6387" applyFont="1" applyFill="1" applyBorder="1" applyAlignment="1">
      <alignment horizontal="left" vertical="center"/>
    </xf>
    <xf numFmtId="0" fontId="66" fillId="7" borderId="53" xfId="6387" applyFont="1" applyFill="1" applyBorder="1" applyAlignment="1">
      <alignment horizontal="center" vertical="center"/>
    </xf>
    <xf numFmtId="0" fontId="66" fillId="5" borderId="8" xfId="6387" applyFont="1" applyFill="1" applyBorder="1" applyAlignment="1">
      <alignment horizontal="left" vertical="center"/>
    </xf>
    <xf numFmtId="0" fontId="65" fillId="5" borderId="17" xfId="6387" applyFont="1" applyFill="1" applyBorder="1" applyAlignment="1">
      <alignment horizontal="center" vertical="center"/>
    </xf>
    <xf numFmtId="206" fontId="65" fillId="5" borderId="14" xfId="6388" applyNumberFormat="1" applyFont="1" applyFill="1" applyBorder="1" applyAlignment="1">
      <alignment horizontal="left" vertical="center"/>
    </xf>
    <xf numFmtId="0" fontId="4" fillId="0" borderId="0" xfId="6387" applyFont="1" applyAlignment="1">
      <alignment horizontal="left" vertical="center"/>
    </xf>
    <xf numFmtId="10" fontId="4" fillId="0" borderId="0" xfId="8729" applyNumberFormat="1" applyFont="1" applyAlignment="1">
      <alignment horizontal="left" vertical="center"/>
    </xf>
    <xf numFmtId="0" fontId="69" fillId="7" borderId="32" xfId="6387" applyFont="1" applyFill="1" applyBorder="1" applyAlignment="1">
      <alignment horizontal="center" vertical="center"/>
    </xf>
    <xf numFmtId="0" fontId="65" fillId="7" borderId="49" xfId="6387" applyFont="1" applyFill="1" applyBorder="1" applyAlignment="1">
      <alignment horizontal="center" vertical="center"/>
    </xf>
    <xf numFmtId="207" fontId="65" fillId="7" borderId="9" xfId="6387" applyNumberFormat="1" applyFont="1" applyFill="1" applyBorder="1" applyAlignment="1">
      <alignment horizontal="center" vertical="center"/>
    </xf>
    <xf numFmtId="0" fontId="65" fillId="7" borderId="56" xfId="6387" applyFont="1" applyFill="1" applyBorder="1" applyAlignment="1">
      <alignment horizontal="center" vertical="center"/>
    </xf>
    <xf numFmtId="206" fontId="65" fillId="7" borderId="9" xfId="6388" applyNumberFormat="1" applyFont="1" applyFill="1" applyBorder="1" applyAlignment="1">
      <alignment horizontal="right" vertical="center"/>
    </xf>
    <xf numFmtId="206" fontId="66" fillId="7" borderId="9" xfId="6388" applyNumberFormat="1" applyFont="1" applyFill="1" applyBorder="1" applyAlignment="1">
      <alignment horizontal="right" vertical="center"/>
    </xf>
    <xf numFmtId="206" fontId="65" fillId="7" borderId="30" xfId="6387" applyNumberFormat="1" applyFont="1" applyFill="1" applyBorder="1" applyAlignment="1">
      <alignment horizontal="center" vertical="center"/>
    </xf>
    <xf numFmtId="206" fontId="65" fillId="6" borderId="16" xfId="6387" applyNumberFormat="1" applyFont="1" applyFill="1" applyBorder="1" applyAlignment="1">
      <alignment horizontal="center" vertical="center" shrinkToFit="1"/>
    </xf>
    <xf numFmtId="206" fontId="61" fillId="6" borderId="14" xfId="6388" applyNumberFormat="1" applyFont="1" applyFill="1" applyBorder="1" applyAlignment="1">
      <alignment horizontal="left" vertical="center"/>
    </xf>
    <xf numFmtId="206" fontId="61" fillId="6" borderId="33" xfId="6388" applyNumberFormat="1" applyFont="1" applyFill="1" applyBorder="1" applyAlignment="1">
      <alignment horizontal="left" vertical="center"/>
    </xf>
    <xf numFmtId="0" fontId="4" fillId="5" borderId="0" xfId="6387" applyFont="1" applyFill="1" applyAlignment="1">
      <alignment horizontal="center"/>
    </xf>
    <xf numFmtId="206" fontId="65" fillId="6" borderId="14" xfId="6388" applyNumberFormat="1" applyFont="1" applyFill="1" applyBorder="1" applyAlignment="1">
      <alignment horizontal="left" vertical="center"/>
    </xf>
    <xf numFmtId="206" fontId="65" fillId="6" borderId="33" xfId="6388" applyNumberFormat="1" applyFont="1" applyFill="1" applyBorder="1" applyAlignment="1">
      <alignment horizontal="left" vertical="center"/>
    </xf>
    <xf numFmtId="0" fontId="64" fillId="5" borderId="0" xfId="6387" applyFont="1" applyFill="1" applyAlignment="1">
      <alignment horizontal="center"/>
    </xf>
    <xf numFmtId="181" fontId="61" fillId="3" borderId="28" xfId="6388" applyNumberFormat="1" applyFont="1" applyFill="1" applyBorder="1" applyAlignment="1">
      <alignment horizontal="center" vertical="center"/>
    </xf>
    <xf numFmtId="0" fontId="61" fillId="3" borderId="28" xfId="6387" applyFont="1" applyFill="1" applyBorder="1" applyAlignment="1">
      <alignment horizontal="center" vertical="center"/>
    </xf>
    <xf numFmtId="41" fontId="61" fillId="3" borderId="28" xfId="6388" applyFont="1" applyFill="1" applyBorder="1" applyAlignment="1">
      <alignment horizontal="center" vertical="center"/>
    </xf>
    <xf numFmtId="0" fontId="61" fillId="3" borderId="9" xfId="6387" applyFont="1" applyFill="1" applyBorder="1" applyAlignment="1">
      <alignment horizontal="center" vertical="center"/>
    </xf>
    <xf numFmtId="206" fontId="65" fillId="5" borderId="14" xfId="6388" applyNumberFormat="1" applyFont="1" applyFill="1" applyBorder="1" applyAlignment="1" applyProtection="1">
      <alignment horizontal="left" vertical="center"/>
      <protection locked="0"/>
    </xf>
    <xf numFmtId="206" fontId="65" fillId="5" borderId="33" xfId="6388" applyNumberFormat="1" applyFont="1" applyFill="1" applyBorder="1" applyAlignment="1" applyProtection="1">
      <alignment horizontal="left" vertical="center"/>
      <protection locked="0"/>
    </xf>
    <xf numFmtId="206" fontId="65" fillId="5" borderId="34" xfId="6388" applyNumberFormat="1" applyFont="1" applyFill="1" applyBorder="1" applyAlignment="1" applyProtection="1">
      <alignment horizontal="left" vertical="center"/>
      <protection locked="0"/>
    </xf>
    <xf numFmtId="41" fontId="61" fillId="3" borderId="31" xfId="6388" applyFont="1" applyFill="1" applyBorder="1" applyAlignment="1">
      <alignment horizontal="center" vertical="center"/>
    </xf>
    <xf numFmtId="41" fontId="61" fillId="3" borderId="32" xfId="6388" applyFont="1" applyFill="1" applyBorder="1" applyAlignment="1">
      <alignment horizontal="center" vertical="center"/>
    </xf>
    <xf numFmtId="41" fontId="61" fillId="3" borderId="9" xfId="6388" applyFont="1" applyFill="1" applyBorder="1" applyAlignment="1">
      <alignment horizontal="center" vertical="center"/>
    </xf>
    <xf numFmtId="207" fontId="61" fillId="3" borderId="28" xfId="6388" applyNumberFormat="1" applyFont="1" applyFill="1" applyBorder="1" applyAlignment="1">
      <alignment horizontal="center" vertical="center"/>
    </xf>
    <xf numFmtId="207" fontId="61" fillId="3" borderId="9" xfId="6388" applyNumberFormat="1" applyFont="1" applyFill="1" applyBorder="1" applyAlignment="1">
      <alignment horizontal="center" vertical="center"/>
    </xf>
    <xf numFmtId="0" fontId="60" fillId="0" borderId="0" xfId="8728" applyFont="1" applyBorder="1" applyAlignment="1">
      <alignment horizontal="center" vertical="center"/>
    </xf>
    <xf numFmtId="41" fontId="55" fillId="3" borderId="31" xfId="6388" applyFont="1" applyFill="1" applyBorder="1" applyAlignment="1">
      <alignment horizontal="center" vertical="center"/>
    </xf>
    <xf numFmtId="41" fontId="55" fillId="3" borderId="32" xfId="6388" applyFont="1" applyFill="1" applyBorder="1" applyAlignment="1">
      <alignment horizontal="center" vertical="center"/>
    </xf>
    <xf numFmtId="41" fontId="55" fillId="3" borderId="28" xfId="6388" applyFont="1" applyFill="1" applyBorder="1" applyAlignment="1">
      <alignment horizontal="center" vertical="center"/>
    </xf>
    <xf numFmtId="41" fontId="55" fillId="3" borderId="9" xfId="6388" applyFont="1" applyFill="1" applyBorder="1" applyAlignment="1">
      <alignment horizontal="center" vertical="center"/>
    </xf>
    <xf numFmtId="207" fontId="55" fillId="3" borderId="28" xfId="6388" applyNumberFormat="1" applyFont="1" applyFill="1" applyBorder="1" applyAlignment="1">
      <alignment horizontal="center" vertical="center"/>
    </xf>
    <xf numFmtId="207" fontId="55" fillId="3" borderId="9" xfId="6388" applyNumberFormat="1" applyFont="1" applyFill="1" applyBorder="1" applyAlignment="1">
      <alignment horizontal="center" vertical="center"/>
    </xf>
    <xf numFmtId="181" fontId="55" fillId="3" borderId="28" xfId="6388" applyNumberFormat="1" applyFont="1" applyFill="1" applyBorder="1" applyAlignment="1">
      <alignment horizontal="center" vertical="center"/>
    </xf>
    <xf numFmtId="0" fontId="55" fillId="3" borderId="28" xfId="6387" applyFont="1" applyFill="1" applyBorder="1" applyAlignment="1">
      <alignment horizontal="center" vertical="center"/>
    </xf>
    <xf numFmtId="0" fontId="55" fillId="3" borderId="29" xfId="6387" applyFont="1" applyFill="1" applyBorder="1" applyAlignment="1">
      <alignment horizontal="center" vertical="center"/>
    </xf>
    <xf numFmtId="0" fontId="55" fillId="3" borderId="30" xfId="6387" applyFont="1" applyFill="1" applyBorder="1" applyAlignment="1">
      <alignment horizontal="center" vertical="center"/>
    </xf>
    <xf numFmtId="0" fontId="20" fillId="0" borderId="9" xfId="0" applyFont="1" applyBorder="1" applyAlignment="1">
      <alignment vertical="center"/>
    </xf>
    <xf numFmtId="0" fontId="20" fillId="0" borderId="30" xfId="0" applyFont="1" applyBorder="1" applyAlignment="1">
      <alignment vertical="center"/>
    </xf>
    <xf numFmtId="41" fontId="18" fillId="0" borderId="9" xfId="0" applyNumberFormat="1" applyFont="1" applyBorder="1" applyAlignment="1">
      <alignment vertical="center"/>
    </xf>
    <xf numFmtId="0" fontId="20" fillId="0" borderId="9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41" fontId="18" fillId="0" borderId="11" xfId="0" applyNumberFormat="1" applyFont="1" applyBorder="1" applyAlignment="1">
      <alignment vertical="center"/>
    </xf>
    <xf numFmtId="0" fontId="20" fillId="0" borderId="11" xfId="0" applyFont="1" applyBorder="1" applyAlignment="1">
      <alignment vertical="center"/>
    </xf>
    <xf numFmtId="0" fontId="20" fillId="0" borderId="16" xfId="0" applyFont="1" applyBorder="1" applyAlignment="1">
      <alignment vertical="center"/>
    </xf>
    <xf numFmtId="0" fontId="20" fillId="0" borderId="8" xfId="0" applyFont="1" applyBorder="1" applyAlignment="1">
      <alignment vertical="center"/>
    </xf>
    <xf numFmtId="0" fontId="20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0" fillId="0" borderId="31" xfId="0" applyFont="1" applyBorder="1" applyAlignment="1">
      <alignment horizontal="center" vertical="center"/>
    </xf>
    <xf numFmtId="0" fontId="20" fillId="0" borderId="28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20" fillId="0" borderId="29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20" fillId="0" borderId="32" xfId="0" applyFont="1" applyBorder="1" applyAlignment="1">
      <alignment vertical="center"/>
    </xf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0" xfId="0" applyFont="1" applyAlignment="1">
      <alignment horizontal="right" vertical="center"/>
    </xf>
    <xf numFmtId="0" fontId="8" fillId="0" borderId="39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47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44" xfId="0" applyFont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37" xfId="0" applyFont="1" applyBorder="1" applyAlignment="1">
      <alignment horizontal="center" vertical="center"/>
    </xf>
    <xf numFmtId="0" fontId="8" fillId="2" borderId="26" xfId="0" applyFont="1" applyFill="1" applyBorder="1" applyAlignment="1">
      <alignment horizontal="center" vertical="center"/>
    </xf>
    <xf numFmtId="0" fontId="8" fillId="2" borderId="38" xfId="0" applyFont="1" applyFill="1" applyBorder="1" applyAlignment="1">
      <alignment horizontal="center" vertical="center"/>
    </xf>
    <xf numFmtId="41" fontId="40" fillId="0" borderId="9" xfId="0" applyNumberFormat="1" applyFont="1" applyBorder="1" applyAlignment="1">
      <alignment vertical="center"/>
    </xf>
    <xf numFmtId="41" fontId="40" fillId="0" borderId="11" xfId="0" applyNumberFormat="1" applyFont="1" applyBorder="1" applyAlignment="1">
      <alignment vertical="center"/>
    </xf>
    <xf numFmtId="0" fontId="42" fillId="0" borderId="11" xfId="0" applyFont="1" applyBorder="1" applyAlignment="1">
      <alignment vertical="center"/>
    </xf>
    <xf numFmtId="0" fontId="42" fillId="0" borderId="16" xfId="0" applyFont="1" applyBorder="1" applyAlignment="1">
      <alignment vertical="center"/>
    </xf>
    <xf numFmtId="0" fontId="42" fillId="0" borderId="9" xfId="0" applyFont="1" applyBorder="1" applyAlignment="1">
      <alignment vertical="center"/>
    </xf>
    <xf numFmtId="0" fontId="42" fillId="0" borderId="8" xfId="0" applyFont="1" applyBorder="1" applyAlignment="1">
      <alignment vertical="center"/>
    </xf>
    <xf numFmtId="217" fontId="42" fillId="0" borderId="11" xfId="0" applyNumberFormat="1" applyFont="1" applyBorder="1" applyAlignment="1">
      <alignment horizontal="center" vertical="center"/>
    </xf>
    <xf numFmtId="0" fontId="42" fillId="0" borderId="11" xfId="0" applyFont="1" applyBorder="1" applyAlignment="1">
      <alignment horizontal="center" vertical="center"/>
    </xf>
    <xf numFmtId="0" fontId="42" fillId="0" borderId="32" xfId="0" applyFont="1" applyBorder="1" applyAlignment="1">
      <alignment vertical="center"/>
    </xf>
    <xf numFmtId="0" fontId="42" fillId="0" borderId="30" xfId="0" applyFont="1" applyBorder="1" applyAlignment="1">
      <alignment vertical="center"/>
    </xf>
    <xf numFmtId="0" fontId="40" fillId="0" borderId="11" xfId="0" applyFont="1" applyBorder="1" applyAlignment="1">
      <alignment vertical="center"/>
    </xf>
    <xf numFmtId="0" fontId="40" fillId="0" borderId="16" xfId="0" applyFont="1" applyBorder="1" applyAlignment="1">
      <alignment vertical="center"/>
    </xf>
    <xf numFmtId="41" fontId="40" fillId="0" borderId="7" xfId="0" applyNumberFormat="1" applyFont="1" applyBorder="1" applyAlignment="1">
      <alignment vertical="center"/>
    </xf>
    <xf numFmtId="0" fontId="42" fillId="0" borderId="7" xfId="0" applyFont="1" applyBorder="1" applyAlignment="1">
      <alignment vertical="center"/>
    </xf>
    <xf numFmtId="0" fontId="42" fillId="0" borderId="54" xfId="0" applyFont="1" applyBorder="1" applyAlignment="1">
      <alignment vertical="center"/>
    </xf>
    <xf numFmtId="0" fontId="43" fillId="0" borderId="50" xfId="0" applyFont="1" applyBorder="1" applyAlignment="1">
      <alignment vertical="center"/>
    </xf>
    <xf numFmtId="0" fontId="43" fillId="0" borderId="7" xfId="0" applyFont="1" applyBorder="1" applyAlignment="1">
      <alignment vertical="center"/>
    </xf>
    <xf numFmtId="0" fontId="42" fillId="0" borderId="0" xfId="0" applyFont="1" applyAlignment="1">
      <alignment horizontal="center" vertical="center"/>
    </xf>
    <xf numFmtId="0" fontId="42" fillId="0" borderId="0" xfId="0" applyFont="1" applyAlignment="1">
      <alignment vertical="center"/>
    </xf>
    <xf numFmtId="0" fontId="41" fillId="0" borderId="0" xfId="0" applyFont="1" applyAlignment="1">
      <alignment vertical="center"/>
    </xf>
    <xf numFmtId="0" fontId="42" fillId="0" borderId="31" xfId="0" applyFont="1" applyBorder="1" applyAlignment="1">
      <alignment horizontal="center" vertical="center"/>
    </xf>
    <xf numFmtId="0" fontId="42" fillId="0" borderId="28" xfId="0" applyFont="1" applyBorder="1" applyAlignment="1">
      <alignment horizontal="center" vertical="center"/>
    </xf>
    <xf numFmtId="0" fontId="42" fillId="0" borderId="32" xfId="0" applyFont="1" applyBorder="1" applyAlignment="1">
      <alignment horizontal="center" vertical="center"/>
    </xf>
    <xf numFmtId="0" fontId="42" fillId="0" borderId="9" xfId="0" applyFont="1" applyBorder="1" applyAlignment="1">
      <alignment horizontal="center" vertical="center"/>
    </xf>
    <xf numFmtId="0" fontId="42" fillId="0" borderId="29" xfId="0" applyFont="1" applyBorder="1" applyAlignment="1">
      <alignment horizontal="center" vertical="center"/>
    </xf>
    <xf numFmtId="0" fontId="42" fillId="0" borderId="30" xfId="0" applyFont="1" applyBorder="1" applyAlignment="1">
      <alignment horizontal="center" vertical="center"/>
    </xf>
  </cellXfs>
  <cellStyles count="12555">
    <cellStyle name="_x0002__x0002__x0007__x0010__x0001__x0001__x0007_" xfId="6425" xr:uid="{00000000-0005-0000-0000-000000000000}"/>
    <cellStyle name=" " xfId="2" xr:uid="{00000000-0005-0000-0000-000001000000}"/>
    <cellStyle name="' '" xfId="3" xr:uid="{00000000-0005-0000-0000-000002000000}"/>
    <cellStyle name=" bolted_'98지하철1,2호선 구조물균열누수보수공사" xfId="6426" xr:uid="{00000000-0005-0000-0000-000003000000}"/>
    <cellStyle name="&quot;" xfId="4" xr:uid="{00000000-0005-0000-0000-000004000000}"/>
    <cellStyle name="&quot;_2008년중랑구어린이보호구역(내역서)" xfId="6427" xr:uid="{00000000-0005-0000-0000-000005000000}"/>
    <cellStyle name="&quot;_2008년중랑구어린이보호구역(내역서)-중랑일위대가변경080630" xfId="6428" xr:uid="{00000000-0005-0000-0000-000006000000}"/>
    <cellStyle name="&quot;_신호기(설계예산서1차)" xfId="6429" xr:uid="{00000000-0005-0000-0000-000007000000}"/>
    <cellStyle name="&quot;_토목(원가계산서 유치원별)" xfId="6430" xr:uid="{00000000-0005-0000-0000-000008000000}"/>
    <cellStyle name="&quot;_토목(원가계산서8개소)" xfId="6431" xr:uid="{00000000-0005-0000-0000-000009000000}"/>
    <cellStyle name="&quot;큰제목&quot;" xfId="6432" xr:uid="{00000000-0005-0000-0000-00000A000000}"/>
    <cellStyle name="#" xfId="5" xr:uid="{00000000-0005-0000-0000-00000B000000}"/>
    <cellStyle name="#,##0" xfId="6" xr:uid="{00000000-0005-0000-0000-00000C000000}"/>
    <cellStyle name="#,##0.0" xfId="7" xr:uid="{00000000-0005-0000-0000-00000D000000}"/>
    <cellStyle name="#,##0.00" xfId="8" xr:uid="{00000000-0005-0000-0000-00000E000000}"/>
    <cellStyle name="#,##0.000" xfId="9" xr:uid="{00000000-0005-0000-0000-00000F000000}"/>
    <cellStyle name="#,##0_남명초등학교 보수공사" xfId="6433" xr:uid="{00000000-0005-0000-0000-000010000000}"/>
    <cellStyle name="#_2008년중랑구어린이보호구역(내역서)" xfId="6434" xr:uid="{00000000-0005-0000-0000-000011000000}"/>
    <cellStyle name="#_2008년중랑구어린이보호구역(내역서)-중랑일위대가변경080630" xfId="6435" xr:uid="{00000000-0005-0000-0000-000012000000}"/>
    <cellStyle name="#_토목(원가계산서 유치원별)" xfId="6436" xr:uid="{00000000-0005-0000-0000-000013000000}"/>
    <cellStyle name="#_토목(원가계산서8개소)" xfId="6437" xr:uid="{00000000-0005-0000-0000-000014000000}"/>
    <cellStyle name="$" xfId="10" xr:uid="{00000000-0005-0000-0000-000015000000}"/>
    <cellStyle name="$_0008금감원통합감독검사정보시스템" xfId="11" xr:uid="{00000000-0005-0000-0000-000016000000}"/>
    <cellStyle name="$_0009김포공항LED교체공사(광일)" xfId="12" xr:uid="{00000000-0005-0000-0000-000017000000}"/>
    <cellStyle name="$_0011KIST소각설비제작설치" xfId="15" xr:uid="{00000000-0005-0000-0000-000018000000}"/>
    <cellStyle name="$_0011긴급전화기정산(99년형광일)" xfId="13" xr:uid="{00000000-0005-0000-0000-000019000000}"/>
    <cellStyle name="$_0011부산종합경기장전광판" xfId="14" xr:uid="{00000000-0005-0000-0000-00001A000000}"/>
    <cellStyle name="$_0012문화유적지표석제작설치" xfId="16" xr:uid="{00000000-0005-0000-0000-00001B000000}"/>
    <cellStyle name="$_0102국제조명신공항분수조명" xfId="17" xr:uid="{00000000-0005-0000-0000-00001C000000}"/>
    <cellStyle name="$_0103회전식현수막게시대제작설치" xfId="18" xr:uid="{00000000-0005-0000-0000-00001D000000}"/>
    <cellStyle name="$_0104포항시침출수처리시스템" xfId="19" xr:uid="{00000000-0005-0000-0000-00001E000000}"/>
    <cellStyle name="$_0105담배자판기개조원가" xfId="20" xr:uid="{00000000-0005-0000-0000-00001F000000}"/>
    <cellStyle name="$_0106LG인버터냉난방기제작-1" xfId="21" xr:uid="{00000000-0005-0000-0000-000020000000}"/>
    <cellStyle name="$_0107광전송장비구매설치" xfId="22" xr:uid="{00000000-0005-0000-0000-000021000000}"/>
    <cellStyle name="$_0107도공IBS설비SW부문(참조)" xfId="23" xr:uid="{00000000-0005-0000-0000-000022000000}"/>
    <cellStyle name="$_0107문화재복원용목재-8월6일" xfId="24" xr:uid="{00000000-0005-0000-0000-000023000000}"/>
    <cellStyle name="$_0107포천영중수배전반(제조,설치)" xfId="25" xr:uid="{00000000-0005-0000-0000-000024000000}"/>
    <cellStyle name="$_0108농기반미곡건조기제작설치" xfId="26" xr:uid="{00000000-0005-0000-0000-000025000000}"/>
    <cellStyle name="$_0108담배인삼공사영업춘추복" xfId="27" xr:uid="{00000000-0005-0000-0000-000026000000}"/>
    <cellStyle name="$_0108한국전기교통-LED교통신호등((원본))" xfId="28" xr:uid="{00000000-0005-0000-0000-000027000000}"/>
    <cellStyle name="$_0111해양수산부등명기제작" xfId="29" xr:uid="{00000000-0005-0000-0000-000028000000}"/>
    <cellStyle name="$_0111핸디소프트-전자표준문서시스템" xfId="30" xr:uid="{00000000-0005-0000-0000-000029000000}"/>
    <cellStyle name="$_0112금감원사무자동화시스템" xfId="31" xr:uid="{00000000-0005-0000-0000-00002A000000}"/>
    <cellStyle name="$_0112수도권매립지SW원가" xfId="32" xr:uid="{00000000-0005-0000-0000-00002B000000}"/>
    <cellStyle name="$_0112중고원-HRD종합정보망구축(完)" xfId="33" xr:uid="{00000000-0005-0000-0000-00002C000000}"/>
    <cellStyle name="$_0-1공사비" xfId="9919" xr:uid="{00000000-0005-0000-0000-00002D000000}"/>
    <cellStyle name="$_0201종합예술회관의자제작설치-1" xfId="34" xr:uid="{00000000-0005-0000-0000-00002E000000}"/>
    <cellStyle name="$_0202마사회근무복" xfId="35" xr:uid="{00000000-0005-0000-0000-00002F000000}"/>
    <cellStyle name="$_0202부경교재-승강칠판" xfId="36" xr:uid="{00000000-0005-0000-0000-000030000000}"/>
    <cellStyle name="$_0204한국석묘납골함-1규격" xfId="37" xr:uid="{00000000-0005-0000-0000-000031000000}"/>
    <cellStyle name="$_0206금감원금융정보교환망재구축" xfId="38" xr:uid="{00000000-0005-0000-0000-000032000000}"/>
    <cellStyle name="$_0206정통부수납장표기기제작설치" xfId="39" xr:uid="{00000000-0005-0000-0000-000033000000}"/>
    <cellStyle name="$_0207담배인삼공사-담요" xfId="40" xr:uid="{00000000-0005-0000-0000-000034000000}"/>
    <cellStyle name="$_0208레비텍-다층여과기설계변경" xfId="41" xr:uid="{00000000-0005-0000-0000-000035000000}"/>
    <cellStyle name="$_0209이산화염소발생기-설치(50K)" xfId="42" xr:uid="{00000000-0005-0000-0000-000036000000}"/>
    <cellStyle name="$_0210현대정보기술-TD이중계" xfId="43" xr:uid="{00000000-0005-0000-0000-000037000000}"/>
    <cellStyle name="$_0211조달청-#1대북지원사업정산(1월7일)" xfId="44" xr:uid="{00000000-0005-0000-0000-000038000000}"/>
    <cellStyle name="$_0212금감원-법규정보시스템(完)" xfId="45" xr:uid="{00000000-0005-0000-0000-000039000000}"/>
    <cellStyle name="$_0301교통방송-CCTV유지보수" xfId="46" xr:uid="{00000000-0005-0000-0000-00003A000000}"/>
    <cellStyle name="$_0302인천경찰청-무인단속기위탁관리" xfId="47" xr:uid="{00000000-0005-0000-0000-00003B000000}"/>
    <cellStyle name="$_0302조달청-대북지원2차(안성연)" xfId="48" xr:uid="{00000000-0005-0000-0000-00003C000000}"/>
    <cellStyle name="$_0302조달청-대북지원2차(최수현)" xfId="49" xr:uid="{00000000-0005-0000-0000-00003D000000}"/>
    <cellStyle name="$_0302표준문서-쌍용정보통신(신)" xfId="50" xr:uid="{00000000-0005-0000-0000-00003E000000}"/>
    <cellStyle name="$_0304소프트파워-정부표준전자문서시스템" xfId="51" xr:uid="{00000000-0005-0000-0000-00003F000000}"/>
    <cellStyle name="$_0304소프트파워-정부표준전자문서시스템(完)" xfId="52" xr:uid="{00000000-0005-0000-0000-000040000000}"/>
    <cellStyle name="$_0304철도청-주변환장치-1" xfId="53" xr:uid="{00000000-0005-0000-0000-000041000000}"/>
    <cellStyle name="$_0305금감원-금융통계정보시스템구축(完)" xfId="54" xr:uid="{00000000-0005-0000-0000-000042000000}"/>
    <cellStyle name="$_0305제낭조합-면범포지" xfId="55" xr:uid="{00000000-0005-0000-0000-000043000000}"/>
    <cellStyle name="$_0306제낭공업협동조합-면범포지원단(경비까지)" xfId="56" xr:uid="{00000000-0005-0000-0000-000044000000}"/>
    <cellStyle name="$_0307경찰청-무인교통단속표준SW개발용역(完)" xfId="57" xr:uid="{00000000-0005-0000-0000-000045000000}"/>
    <cellStyle name="$_0308조달청-#8대북지원사업정산" xfId="58" xr:uid="{00000000-0005-0000-0000-000046000000}"/>
    <cellStyle name="$_0309두합크린텍-설치원가" xfId="59" xr:uid="{00000000-0005-0000-0000-000047000000}"/>
    <cellStyle name="$_0309조달청-#9대북지원사업정산" xfId="60" xr:uid="{00000000-0005-0000-0000-000048000000}"/>
    <cellStyle name="$_0310여주상수도-탈수기(유천ENG)" xfId="61" xr:uid="{00000000-0005-0000-0000-000049000000}"/>
    <cellStyle name="$_0311대기해양작업시간" xfId="62" xr:uid="{00000000-0005-0000-0000-00004A000000}"/>
    <cellStyle name="$_0311대기해양중형등명기" xfId="63" xr:uid="{00000000-0005-0000-0000-00004B000000}"/>
    <cellStyle name="$_0312국민체육진흥공단-전기부문" xfId="64" xr:uid="{00000000-0005-0000-0000-00004C000000}"/>
    <cellStyle name="$_0312대기해양-중형등명기제작설치" xfId="65" xr:uid="{00000000-0005-0000-0000-00004D000000}"/>
    <cellStyle name="$_0312라이준-칼라아스콘4규격" xfId="66" xr:uid="{00000000-0005-0000-0000-00004E000000}"/>
    <cellStyle name="$_0401집진기프로그램SW개발비산정" xfId="67" xr:uid="{00000000-0005-0000-0000-00004F000000}"/>
    <cellStyle name="$_1.운교주교공사비" xfId="9920" xr:uid="{00000000-0005-0000-0000-000050000000}"/>
    <cellStyle name="$_1.해남천공사비(변경1)" xfId="9921" xr:uid="{00000000-0005-0000-0000-000051000000}"/>
    <cellStyle name="$_1.해남천공사비(변경1)_1" xfId="9922" xr:uid="{00000000-0005-0000-0000-000052000000}"/>
    <cellStyle name="$_2001-06조달청신성-한냉지형" xfId="68" xr:uid="{00000000-0005-0000-0000-000053000000}"/>
    <cellStyle name="$_2002-03경찰대학-졸업식" xfId="69" xr:uid="{00000000-0005-0000-0000-000054000000}"/>
    <cellStyle name="$_2002-03경찰청-경찰표지장" xfId="70" xr:uid="{00000000-0005-0000-0000-000055000000}"/>
    <cellStyle name="$_2002-03반디-가로등(열주형)" xfId="71" xr:uid="{00000000-0005-0000-0000-000056000000}"/>
    <cellStyle name="$_2002-03신화전자-감지기" xfId="72" xr:uid="{00000000-0005-0000-0000-000057000000}"/>
    <cellStyle name="$_2002-04강원랜드-슬러트머신" xfId="73" xr:uid="{00000000-0005-0000-0000-000058000000}"/>
    <cellStyle name="$_2002-04메가컴-외주무대" xfId="74" xr:uid="{00000000-0005-0000-0000-000059000000}"/>
    <cellStyle name="$_2002-04엘지애드-무대" xfId="75" xr:uid="{00000000-0005-0000-0000-00005A000000}"/>
    <cellStyle name="$_2002-05강원랜드-슬러트머신(넥스터)" xfId="76" xr:uid="{00000000-0005-0000-0000-00005B000000}"/>
    <cellStyle name="$_2002-05경기경찰청-냉온수기공사" xfId="77" xr:uid="{00000000-0005-0000-0000-00005C000000}"/>
    <cellStyle name="$_2002-05대통령비서실-카페트" xfId="78" xr:uid="{00000000-0005-0000-0000-00005D000000}"/>
    <cellStyle name="$_2002결과표" xfId="79" xr:uid="{00000000-0005-0000-0000-00005E000000}"/>
    <cellStyle name="$_2002결과표1" xfId="80" xr:uid="{00000000-0005-0000-0000-00005F000000}"/>
    <cellStyle name="$_2003-01정일사-표창5종" xfId="81" xr:uid="{00000000-0005-0000-0000-000060000000}"/>
    <cellStyle name="$_2004년완성공사원가경비율(변경최종))" xfId="82" xr:uid="{00000000-0005-0000-0000-000061000000}"/>
    <cellStyle name="$_2004년완성공사원가경비율(조달청미적용)1" xfId="83" xr:uid="{00000000-0005-0000-0000-000062000000}"/>
    <cellStyle name="$_5월부산마사회발주기제작1" xfId="84" xr:uid="{00000000-0005-0000-0000-000063000000}"/>
    <cellStyle name="$_db진흥" xfId="130" xr:uid="{00000000-0005-0000-0000-000064000000}"/>
    <cellStyle name="$_Pilot플랜트-계변경" xfId="131" xr:uid="{00000000-0005-0000-0000-000065000000}"/>
    <cellStyle name="$_Pilot플랜트이전설치-변경최종" xfId="132" xr:uid="{00000000-0005-0000-0000-000066000000}"/>
    <cellStyle name="$_SE40" xfId="133" xr:uid="{00000000-0005-0000-0000-000067000000}"/>
    <cellStyle name="$_SW(케이비)" xfId="134" xr:uid="{00000000-0005-0000-0000-000068000000}"/>
    <cellStyle name="$_간지,목차,페이지,표지" xfId="85" xr:uid="{00000000-0005-0000-0000-000069000000}"/>
    <cellStyle name="$_간지,목차,페이지,표지(원가별)" xfId="86" xr:uid="{00000000-0005-0000-0000-00006A000000}"/>
    <cellStyle name="$_견적2" xfId="87" xr:uid="{00000000-0005-0000-0000-00006B000000}"/>
    <cellStyle name="$_경찰청-근무,기동복" xfId="88" xr:uid="{00000000-0005-0000-0000-00006C000000}"/>
    <cellStyle name="$_공사비2001-06" xfId="9923" xr:uid="{00000000-0005-0000-0000-00006D000000}"/>
    <cellStyle name="$_공사일반관리비양식" xfId="89" xr:uid="{00000000-0005-0000-0000-00006E000000}"/>
    <cellStyle name="$_기아" xfId="90" xr:uid="{00000000-0005-0000-0000-00006F000000}"/>
    <cellStyle name="$_기초공사" xfId="91" xr:uid="{00000000-0005-0000-0000-000070000000}"/>
    <cellStyle name="$_남명초등학교 보수공사" xfId="6438" xr:uid="{00000000-0005-0000-0000-000071000000}"/>
    <cellStyle name="$_네인텍정보기술-회로카드(수현)" xfId="92" xr:uid="{00000000-0005-0000-0000-000072000000}"/>
    <cellStyle name="$_대기해양노무비" xfId="93" xr:uid="{00000000-0005-0000-0000-000073000000}"/>
    <cellStyle name="$_대북자재8월분" xfId="94" xr:uid="{00000000-0005-0000-0000-000074000000}"/>
    <cellStyle name="$_대북자재8월분-1" xfId="95" xr:uid="{00000000-0005-0000-0000-000075000000}"/>
    <cellStyle name="$_동산용사촌수현(원본)" xfId="96" xr:uid="{00000000-0005-0000-0000-000076000000}"/>
    <cellStyle name="$_백제군사전시1" xfId="97" xr:uid="{00000000-0005-0000-0000-000077000000}"/>
    <cellStyle name="$_석축공" xfId="98" xr:uid="{00000000-0005-0000-0000-000078000000}"/>
    <cellStyle name="$_수초제거기(대양기계)" xfId="99" xr:uid="{00000000-0005-0000-0000-000079000000}"/>
    <cellStyle name="$_시설용역" xfId="100" xr:uid="{00000000-0005-0000-0000-00007A000000}"/>
    <cellStyle name="$_신화BS" xfId="101" xr:uid="{00000000-0005-0000-0000-00007B000000}"/>
    <cellStyle name="$_암전정밀실체현미경(수현)" xfId="102" xr:uid="{00000000-0005-0000-0000-00007C000000}"/>
    <cellStyle name="$_영산천 하수처리장 시설공사" xfId="103" xr:uid="{00000000-0005-0000-0000-00007D000000}"/>
    <cellStyle name="$_오리엔탈" xfId="104" xr:uid="{00000000-0005-0000-0000-00007E000000}"/>
    <cellStyle name="$_원본 - 한국전기교통-개선형신호등 4종" xfId="105" xr:uid="{00000000-0005-0000-0000-00007F000000}"/>
    <cellStyle name="$_재료비" xfId="106" xr:uid="{00000000-0005-0000-0000-000080000000}"/>
    <cellStyle name="$_제경비율모음" xfId="107" xr:uid="{00000000-0005-0000-0000-000081000000}"/>
    <cellStyle name="$_제조원가" xfId="108" xr:uid="{00000000-0005-0000-0000-000082000000}"/>
    <cellStyle name="$_조달청-B판사천강교제작(최종본)" xfId="117" xr:uid="{00000000-0005-0000-0000-000083000000}"/>
    <cellStyle name="$_조달청-대북지원3차(최수현)" xfId="109" xr:uid="{00000000-0005-0000-0000-000084000000}"/>
    <cellStyle name="$_조달청-대북지원4차(최수현)" xfId="110" xr:uid="{00000000-0005-0000-0000-000085000000}"/>
    <cellStyle name="$_조달청-대북지원5차(최수현)" xfId="111" xr:uid="{00000000-0005-0000-0000-000086000000}"/>
    <cellStyle name="$_조달청-대북지원6차(번호)" xfId="112" xr:uid="{00000000-0005-0000-0000-000087000000}"/>
    <cellStyle name="$_조달청-대북지원6차(최수현)" xfId="113" xr:uid="{00000000-0005-0000-0000-000088000000}"/>
    <cellStyle name="$_조달청-대북지원7차(최수현)" xfId="114" xr:uid="{00000000-0005-0000-0000-000089000000}"/>
    <cellStyle name="$_조달청-대북지원8차(최수현)" xfId="115" xr:uid="{00000000-0005-0000-0000-00008A000000}"/>
    <cellStyle name="$_조달청-대북지원9차(최수현)" xfId="116" xr:uid="{00000000-0005-0000-0000-00008B000000}"/>
    <cellStyle name="$_중앙선관위(투표,개표)" xfId="118" xr:uid="{00000000-0005-0000-0000-00008C000000}"/>
    <cellStyle name="$_중앙선관위(투표,개표)-사본" xfId="119" xr:uid="{00000000-0005-0000-0000-00008D000000}"/>
    <cellStyle name="$_창유지구공사비" xfId="9924" xr:uid="{00000000-0005-0000-0000-00008E000000}"/>
    <cellStyle name="$_철공가공조립" xfId="120" xr:uid="{00000000-0005-0000-0000-00008F000000}"/>
    <cellStyle name="$_철도청-조명기구" xfId="121" xr:uid="{00000000-0005-0000-0000-000090000000}"/>
    <cellStyle name="$_최종-한국전기교통-개선형신호등 4종(공수조정)" xfId="122" xr:uid="{00000000-0005-0000-0000-000091000000}"/>
    <cellStyle name="$_코솔라-제조원가" xfId="123" xr:uid="{00000000-0005-0000-0000-000092000000}"/>
    <cellStyle name="$_테마공사새로03" xfId="124" xr:uid="{00000000-0005-0000-0000-000093000000}"/>
    <cellStyle name="$_토지공사-간접비" xfId="125" xr:uid="{00000000-0005-0000-0000-000094000000}"/>
    <cellStyle name="$_평창증설매립장-설치" xfId="126" xr:uid="{00000000-0005-0000-0000-000095000000}"/>
    <cellStyle name="$_한국가스공사필터제조부문" xfId="127" xr:uid="{00000000-0005-0000-0000-000096000000}"/>
    <cellStyle name="$_한국도로공사" xfId="128" xr:uid="{00000000-0005-0000-0000-000097000000}"/>
    <cellStyle name="$_한전내역서-최종" xfId="129" xr:uid="{00000000-0005-0000-0000-000098000000}"/>
    <cellStyle name="$_합판거푸집" xfId="9925" xr:uid="{00000000-0005-0000-0000-000099000000}"/>
    <cellStyle name="%(+,-,0)" xfId="135" xr:uid="{00000000-0005-0000-0000-00009A000000}"/>
    <cellStyle name="&amp;A" xfId="136" xr:uid="{00000000-0005-0000-0000-00009B000000}"/>
    <cellStyle name="(##.00)" xfId="137" xr:uid="{00000000-0005-0000-0000-00009C000000}"/>
    <cellStyle name="(△콤마)" xfId="138" xr:uid="{00000000-0005-0000-0000-00009D000000}"/>
    <cellStyle name="(1)" xfId="139" xr:uid="{00000000-0005-0000-0000-00009E000000}"/>
    <cellStyle name="(백분율)" xfId="140" xr:uid="{00000000-0005-0000-0000-00009F000000}"/>
    <cellStyle name="(콤마)" xfId="141" xr:uid="{00000000-0005-0000-0000-0000A0000000}"/>
    <cellStyle name="(표준)" xfId="142" xr:uid="{00000000-0005-0000-0000-0000A1000000}"/>
    <cellStyle name=")" xfId="143" xr:uid="{00000000-0005-0000-0000-0000A2000000}"/>
    <cellStyle name=";;;" xfId="144" xr:uid="{00000000-0005-0000-0000-0000A3000000}"/>
    <cellStyle name="??_x000c_둄_x001b__x000d_|?_x0001_?_x0003__x0014__x0007__x0001__x0001_" xfId="6439" xr:uid="{00000000-0005-0000-0000-0000A4000000}"/>
    <cellStyle name="??&amp;5_x0007_?._x0007_9_x0008_??_x0007__x0001__x0001_" xfId="6440" xr:uid="{00000000-0005-0000-0000-0000A5000000}"/>
    <cellStyle name="??&amp;6_x0007_?/_x0007_9_x0008_??_x0007__x0001__x0001_" xfId="6441" xr:uid="{00000000-0005-0000-0000-0000A6000000}"/>
    <cellStyle name="??&amp;O?&amp;H?_x0008__x000f__x0007_?_x0007__x0001__x0001_" xfId="146" xr:uid="{00000000-0005-0000-0000-0000A7000000}"/>
    <cellStyle name="??&amp;O?&amp;H?_x0008_??_x0007__x0001__x0001_" xfId="147" xr:uid="{00000000-0005-0000-0000-0000A8000000}"/>
    <cellStyle name="??&amp;멅?둃9_x0008_??_x0007__x0001__x0001_" xfId="6442" xr:uid="{00000000-0005-0000-0000-0000A9000000}"/>
    <cellStyle name="??&amp;쏗?뷐9_x0008__x0011__x0007_?_x0007__x0001__x0001_" xfId="145" xr:uid="{00000000-0005-0000-0000-0000AA000000}"/>
    <cellStyle name="???­ [0]_¸ð??¸·" xfId="148" xr:uid="{00000000-0005-0000-0000-0000AB000000}"/>
    <cellStyle name="???­_¸ð??¸·" xfId="149" xr:uid="{00000000-0005-0000-0000-0000AC000000}"/>
    <cellStyle name="???Ø_??¾÷º?º° ??°? " xfId="6443" xr:uid="{00000000-0005-0000-0000-0000AD000000}"/>
    <cellStyle name="?Þ¸¶ [0]_¸ð??¸·" xfId="151" xr:uid="{00000000-0005-0000-0000-0000AE000000}"/>
    <cellStyle name="?Þ¸¶_¸ð??¸·" xfId="152" xr:uid="{00000000-0005-0000-0000-0000AF000000}"/>
    <cellStyle name="?W?_laroux" xfId="153" xr:uid="{00000000-0005-0000-0000-0000B0000000}"/>
    <cellStyle name="?曹%U?&amp;H?_x0008_?s_x000a__x0007__x0001__x0001_" xfId="150" xr:uid="{00000000-0005-0000-0000-0000B1000000}"/>
    <cellStyle name="@" xfId="154" xr:uid="{00000000-0005-0000-0000-0000B2000000}"/>
    <cellStyle name="@_1.총괄표" xfId="155" xr:uid="{00000000-0005-0000-0000-0000B3000000}"/>
    <cellStyle name="@_laroux" xfId="163" xr:uid="{00000000-0005-0000-0000-0000B4000000}"/>
    <cellStyle name="@_laroux_2008년중랑구어린이보호구역(내역서)" xfId="6444" xr:uid="{00000000-0005-0000-0000-0000B5000000}"/>
    <cellStyle name="@_laroux_2008년중랑구어린이보호구역(내역서)-중랑일위대가변경080630" xfId="6445" xr:uid="{00000000-0005-0000-0000-0000B6000000}"/>
    <cellStyle name="@_laroux_제트베인" xfId="164" xr:uid="{00000000-0005-0000-0000-0000B7000000}"/>
    <cellStyle name="@_laroux_제트베인_1" xfId="165" xr:uid="{00000000-0005-0000-0000-0000B8000000}"/>
    <cellStyle name="@_laroux_제트베인_1_`07 일본인학교 신호설계내역서-조달확장판-복구포함" xfId="6446" xr:uid="{00000000-0005-0000-0000-0000B9000000}"/>
    <cellStyle name="@_laroux_제트베인_1_`07 일본인학교 신호설계내역서-조달확장판-복구포함_2008년중랑구어린이보호구역(내역서)" xfId="6447" xr:uid="{00000000-0005-0000-0000-0000BA000000}"/>
    <cellStyle name="@_laroux_제트베인_1_`07 일본인학교 신호설계내역서-조달확장판-복구포함_2008년중랑구어린이보호구역(내역서)-중랑일위대가변경080630" xfId="6448" xr:uid="{00000000-0005-0000-0000-0000BB000000}"/>
    <cellStyle name="@_laroux_제트베인_1_2007 교통신호기 설치공사 설계내역서(제1지역)" xfId="166" xr:uid="{00000000-0005-0000-0000-0000BC000000}"/>
    <cellStyle name="@_laroux_제트베인_1_2007 교통신호기 설치공사 설계내역서(제1지역)_2007 교통신호기 설치공사 설계내역서(제1지역)" xfId="167" xr:uid="{00000000-0005-0000-0000-0000BD000000}"/>
    <cellStyle name="@_laroux_제트베인_1_2007 교통신호기 설치공사 설계내역서(제1지역)_2007 교통신호기 설치공사 설계내역서(제1지역)_1" xfId="168" xr:uid="{00000000-0005-0000-0000-0000BE000000}"/>
    <cellStyle name="@_laroux_제트베인_1_2007 교통신호기 설치공사 설계내역서(제1지역)_2007 교통신호기 설치공사 설계내역서(제1지역)_1_단가" xfId="169" xr:uid="{00000000-0005-0000-0000-0000BF000000}"/>
    <cellStyle name="@_laroux_제트베인_1_2007 교통신호기 설치공사 설계내역서(제1지역)_2007 교통신호기 설치공사 설계내역서(제1지역)_2" xfId="170" xr:uid="{00000000-0005-0000-0000-0000C0000000}"/>
    <cellStyle name="@_laroux_제트베인_1_2007 교통신호기 설치공사 설계내역서(제1지역)_2007 교통신호기 설치공사 설계내역서(제1지역)_2_단가" xfId="171" xr:uid="{00000000-0005-0000-0000-0000C1000000}"/>
    <cellStyle name="@_laroux_제트베인_1_2007 교통신호기 설치공사 설계내역서(제1지역)_2007 교통신호기 설치공사 설계내역서(제1지역)_단가" xfId="172" xr:uid="{00000000-0005-0000-0000-0000C2000000}"/>
    <cellStyle name="@_laroux_제트베인_1_2007 교통신호기 설치공사 설계내역서(제1지역)_단가" xfId="173" xr:uid="{00000000-0005-0000-0000-0000C3000000}"/>
    <cellStyle name="@_laroux_제트베인_1_2008년중랑구어린이보호구역(내역서)" xfId="6449" xr:uid="{00000000-0005-0000-0000-0000C4000000}"/>
    <cellStyle name="@_laroux_제트베인_1_2008년중랑구어린이보호구역(내역서)-중랑일위대가변경080630" xfId="6450" xr:uid="{00000000-0005-0000-0000-0000C5000000}"/>
    <cellStyle name="@_laroux_제트베인_1_농협퇴비-음성한우리영농(보통,그린)" xfId="174" xr:uid="{00000000-0005-0000-0000-0000C6000000}"/>
    <cellStyle name="@_laroux_제트베인_1_농협퇴비-음성한우리영농(보통,그린)_`07 일본인학교 신호설계내역서-조달확장판-복구포함" xfId="6451" xr:uid="{00000000-0005-0000-0000-0000C7000000}"/>
    <cellStyle name="@_laroux_제트베인_1_농협퇴비-음성한우리영농(보통,그린)_`07 일본인학교 신호설계내역서-조달확장판-복구포함_2008년중랑구어린이보호구역(내역서)" xfId="6452" xr:uid="{00000000-0005-0000-0000-0000C8000000}"/>
    <cellStyle name="@_laroux_제트베인_1_농협퇴비-음성한우리영농(보통,그린)_`07 일본인학교 신호설계내역서-조달확장판-복구포함_2008년중랑구어린이보호구역(내역서)-중랑일위대가변경080630" xfId="6453" xr:uid="{00000000-0005-0000-0000-0000C9000000}"/>
    <cellStyle name="@_laroux_제트베인_1_농협퇴비-음성한우리영농(보통,그린)_2007 교통신호기 설치공사 설계내역서(제1지역)" xfId="175" xr:uid="{00000000-0005-0000-0000-0000CA000000}"/>
    <cellStyle name="@_laroux_제트베인_1_농협퇴비-음성한우리영농(보통,그린)_2007 교통신호기 설치공사 설계내역서(제1지역)_2007 교통신호기 설치공사 설계내역서(제1지역)" xfId="176" xr:uid="{00000000-0005-0000-0000-0000CB000000}"/>
    <cellStyle name="@_laroux_제트베인_1_농협퇴비-음성한우리영농(보통,그린)_2007 교통신호기 설치공사 설계내역서(제1지역)_2007 교통신호기 설치공사 설계내역서(제1지역)_1" xfId="177" xr:uid="{00000000-0005-0000-0000-0000CC000000}"/>
    <cellStyle name="@_laroux_제트베인_1_농협퇴비-음성한우리영농(보통,그린)_2007 교통신호기 설치공사 설계내역서(제1지역)_2007 교통신호기 설치공사 설계내역서(제1지역)_1_단가" xfId="178" xr:uid="{00000000-0005-0000-0000-0000CD000000}"/>
    <cellStyle name="@_laroux_제트베인_1_농협퇴비-음성한우리영농(보통,그린)_2007 교통신호기 설치공사 설계내역서(제1지역)_2007 교통신호기 설치공사 설계내역서(제1지역)_2" xfId="179" xr:uid="{00000000-0005-0000-0000-0000CE000000}"/>
    <cellStyle name="@_laroux_제트베인_1_농협퇴비-음성한우리영농(보통,그린)_2007 교통신호기 설치공사 설계내역서(제1지역)_2007 교통신호기 설치공사 설계내역서(제1지역)_2_단가" xfId="180" xr:uid="{00000000-0005-0000-0000-0000CF000000}"/>
    <cellStyle name="@_laroux_제트베인_1_농협퇴비-음성한우리영농(보통,그린)_2007 교통신호기 설치공사 설계내역서(제1지역)_2007 교통신호기 설치공사 설계내역서(제1지역)_단가" xfId="181" xr:uid="{00000000-0005-0000-0000-0000D0000000}"/>
    <cellStyle name="@_laroux_제트베인_1_농협퇴비-음성한우리영농(보통,그린)_2007 교통신호기 설치공사 설계내역서(제1지역)_단가" xfId="182" xr:uid="{00000000-0005-0000-0000-0000D1000000}"/>
    <cellStyle name="@_laroux_제트베인_1_농협퇴비-음성한우리영농(보통,그린)_2008년중랑구어린이보호구역(내역서)" xfId="6454" xr:uid="{00000000-0005-0000-0000-0000D2000000}"/>
    <cellStyle name="@_laroux_제트베인_1_농협퇴비-음성한우리영농(보통,그린)_2008년중랑구어린이보호구역(내역서)-중랑일위대가변경080630" xfId="6455" xr:uid="{00000000-0005-0000-0000-0000D3000000}"/>
    <cellStyle name="@_laroux_제트베인_1_농협퇴비-음성한우리영농(보통,그린)_단가" xfId="183" xr:uid="{00000000-0005-0000-0000-0000D4000000}"/>
    <cellStyle name="@_laroux_제트베인_1_농협퇴비-함양(보통)" xfId="184" xr:uid="{00000000-0005-0000-0000-0000D5000000}"/>
    <cellStyle name="@_laroux_제트베인_1_농협퇴비-함양(보통)_`07 일본인학교 신호설계내역서-조달확장판-복구포함" xfId="6456" xr:uid="{00000000-0005-0000-0000-0000D6000000}"/>
    <cellStyle name="@_laroux_제트베인_1_농협퇴비-함양(보통)_`07 일본인학교 신호설계내역서-조달확장판-복구포함_2008년중랑구어린이보호구역(내역서)" xfId="6457" xr:uid="{00000000-0005-0000-0000-0000D7000000}"/>
    <cellStyle name="@_laroux_제트베인_1_농협퇴비-함양(보통)_`07 일본인학교 신호설계내역서-조달확장판-복구포함_2008년중랑구어린이보호구역(내역서)-중랑일위대가변경080630" xfId="6458" xr:uid="{00000000-0005-0000-0000-0000D8000000}"/>
    <cellStyle name="@_laroux_제트베인_1_농협퇴비-함양(보통)_2007 교통신호기 설치공사 설계내역서(제1지역)" xfId="185" xr:uid="{00000000-0005-0000-0000-0000D9000000}"/>
    <cellStyle name="@_laroux_제트베인_1_농협퇴비-함양(보통)_2007 교통신호기 설치공사 설계내역서(제1지역)_2007 교통신호기 설치공사 설계내역서(제1지역)" xfId="186" xr:uid="{00000000-0005-0000-0000-0000DA000000}"/>
    <cellStyle name="@_laroux_제트베인_1_농협퇴비-함양(보통)_2007 교통신호기 설치공사 설계내역서(제1지역)_2007 교통신호기 설치공사 설계내역서(제1지역)_1" xfId="187" xr:uid="{00000000-0005-0000-0000-0000DB000000}"/>
    <cellStyle name="@_laroux_제트베인_1_농협퇴비-함양(보통)_2007 교통신호기 설치공사 설계내역서(제1지역)_2007 교통신호기 설치공사 설계내역서(제1지역)_1_단가" xfId="188" xr:uid="{00000000-0005-0000-0000-0000DC000000}"/>
    <cellStyle name="@_laroux_제트베인_1_농협퇴비-함양(보통)_2007 교통신호기 설치공사 설계내역서(제1지역)_2007 교통신호기 설치공사 설계내역서(제1지역)_2" xfId="189" xr:uid="{00000000-0005-0000-0000-0000DD000000}"/>
    <cellStyle name="@_laroux_제트베인_1_농협퇴비-함양(보통)_2007 교통신호기 설치공사 설계내역서(제1지역)_2007 교통신호기 설치공사 설계내역서(제1지역)_2_단가" xfId="190" xr:uid="{00000000-0005-0000-0000-0000DE000000}"/>
    <cellStyle name="@_laroux_제트베인_1_농협퇴비-함양(보통)_2007 교통신호기 설치공사 설계내역서(제1지역)_2007 교통신호기 설치공사 설계내역서(제1지역)_단가" xfId="191" xr:uid="{00000000-0005-0000-0000-0000DF000000}"/>
    <cellStyle name="@_laroux_제트베인_1_농협퇴비-함양(보통)_2007 교통신호기 설치공사 설계내역서(제1지역)_단가" xfId="192" xr:uid="{00000000-0005-0000-0000-0000E0000000}"/>
    <cellStyle name="@_laroux_제트베인_1_농협퇴비-함양(보통)_2008년중랑구어린이보호구역(내역서)" xfId="6459" xr:uid="{00000000-0005-0000-0000-0000E1000000}"/>
    <cellStyle name="@_laroux_제트베인_1_농협퇴비-함양(보통)_2008년중랑구어린이보호구역(내역서)-중랑일위대가변경080630" xfId="6460" xr:uid="{00000000-0005-0000-0000-0000E2000000}"/>
    <cellStyle name="@_laroux_제트베인_1_농협퇴비-함양(보통)_단가" xfId="193" xr:uid="{00000000-0005-0000-0000-0000E3000000}"/>
    <cellStyle name="@_laroux_제트베인_1_단가" xfId="194" xr:uid="{00000000-0005-0000-0000-0000E4000000}"/>
    <cellStyle name="@_laroux_제트베인_2008년중랑구어린이보호구역(내역서)" xfId="6461" xr:uid="{00000000-0005-0000-0000-0000E5000000}"/>
    <cellStyle name="@_laroux_제트베인_2008년중랑구어린이보호구역(내역서)-중랑일위대가변경080630" xfId="6462" xr:uid="{00000000-0005-0000-0000-0000E6000000}"/>
    <cellStyle name="@_견적실적용간접공사비" xfId="156" xr:uid="{00000000-0005-0000-0000-0000E7000000}"/>
    <cellStyle name="@_결제용시행대비표" xfId="157" xr:uid="{00000000-0005-0000-0000-0000E8000000}"/>
    <cellStyle name="@_고속국도1공구간접공사비" xfId="158" xr:uid="{00000000-0005-0000-0000-0000E9000000}"/>
    <cellStyle name="@_복사본 03. 부대입찰결과" xfId="159" xr:uid="{00000000-0005-0000-0000-0000EA000000}"/>
    <cellStyle name="@_시화1공구BD" xfId="160" xr:uid="{00000000-0005-0000-0000-0000EB000000}"/>
    <cellStyle name="@_지역업체결재" xfId="161" xr:uid="{00000000-0005-0000-0000-0000EC000000}"/>
    <cellStyle name="@_춘천동홍천2공구BD" xfId="162" xr:uid="{00000000-0005-0000-0000-0000ED000000}"/>
    <cellStyle name="_(01-14)광양항인건비" xfId="6463" xr:uid="{00000000-0005-0000-0000-0000EE000000}"/>
    <cellStyle name="_@파쇄기(관악구)-rev8" xfId="6464" xr:uid="{00000000-0005-0000-0000-0000EF000000}"/>
    <cellStyle name="_00 단가산출서 9호선,공항,공용" xfId="6465" xr:uid="{00000000-0005-0000-0000-0000F0000000}"/>
    <cellStyle name="_00-04-구조물총괄" xfId="9926" xr:uid="{00000000-0005-0000-0000-0000F1000000}"/>
    <cellStyle name="_00-04-구조물총괄_강관압입구조물공" xfId="9927" xr:uid="{00000000-0005-0000-0000-0000F2000000}"/>
    <cellStyle name="_00-04-구조물총괄_강관압입구조물공_내지농로(변경)" xfId="9928" xr:uid="{00000000-0005-0000-0000-0000F3000000}"/>
    <cellStyle name="_00-04-구조물총괄_강관압입구조물공_내지농로(변경)_돈지수량산출" xfId="9929" xr:uid="{00000000-0005-0000-0000-0000F4000000}"/>
    <cellStyle name="_00-04-구조물총괄_강관압입구조물공_능양수량산출" xfId="9930" xr:uid="{00000000-0005-0000-0000-0000F5000000}"/>
    <cellStyle name="_00-04-구조물총괄_강관압입구조물공_능양수량산출_돈지수량산출" xfId="9931" xr:uid="{00000000-0005-0000-0000-0000F6000000}"/>
    <cellStyle name="_00-04-구조물총괄_강관압입구조물공_돈지안길" xfId="9932" xr:uid="{00000000-0005-0000-0000-0000F7000000}"/>
    <cellStyle name="_00-04-구조물총괄_강관압입구조물공_돈지안길_배수로" xfId="9933" xr:uid="{00000000-0005-0000-0000-0000F8000000}"/>
    <cellStyle name="_00-04-구조물총괄_강관압입구조물공_돈지안길1000" xfId="9934" xr:uid="{00000000-0005-0000-0000-0000F9000000}"/>
    <cellStyle name="_00-04-구조물총괄_강관압입구조물공_돈지안길1000_배수로" xfId="9935" xr:uid="{00000000-0005-0000-0000-0000FA000000}"/>
    <cellStyle name="_00-04-구조물총괄_강관압입구조물공_배수로" xfId="9936" xr:uid="{00000000-0005-0000-0000-0000FB000000}"/>
    <cellStyle name="_00-04-구조물총괄_강관압입구조물공_배수로_배수로" xfId="9937" xr:uid="{00000000-0005-0000-0000-0000FC000000}"/>
    <cellStyle name="_00-04-구조물총괄_강관압입구조물공_석축쌓기" xfId="9938" xr:uid="{00000000-0005-0000-0000-0000FD000000}"/>
    <cellStyle name="_00-04-구조물총괄_강관압입구조물공_석축쌓기_내지농로(변경)" xfId="9939" xr:uid="{00000000-0005-0000-0000-0000FE000000}"/>
    <cellStyle name="_00-04-구조물총괄_강관압입구조물공_석축쌓기_내지농로(변경)_돈지수량산출" xfId="9940" xr:uid="{00000000-0005-0000-0000-0000FF000000}"/>
    <cellStyle name="_00-04-구조물총괄_강관압입구조물공_석축쌓기_능양수량산출" xfId="9941" xr:uid="{00000000-0005-0000-0000-000000010000}"/>
    <cellStyle name="_00-04-구조물총괄_강관압입구조물공_석축쌓기_능양수량산출_돈지수량산출" xfId="9942" xr:uid="{00000000-0005-0000-0000-000001010000}"/>
    <cellStyle name="_00-04-구조물총괄_강관압입구조물공_석축쌓기_돈지안길" xfId="9943" xr:uid="{00000000-0005-0000-0000-000002010000}"/>
    <cellStyle name="_00-04-구조물총괄_강관압입구조물공_석축쌓기_돈지안길_배수로" xfId="9944" xr:uid="{00000000-0005-0000-0000-000003010000}"/>
    <cellStyle name="_00-04-구조물총괄_강관압입구조물공_석축쌓기_돈지안길1000" xfId="9945" xr:uid="{00000000-0005-0000-0000-000004010000}"/>
    <cellStyle name="_00-04-구조물총괄_강관압입구조물공_석축쌓기_돈지안길1000_배수로" xfId="9946" xr:uid="{00000000-0005-0000-0000-000005010000}"/>
    <cellStyle name="_00-04-구조물총괄_강관압입구조물공_석축쌓기_배수공(명품센터)" xfId="9947" xr:uid="{00000000-0005-0000-0000-000006010000}"/>
    <cellStyle name="_00-04-구조물총괄_강관압입구조물공_석축쌓기_배수공(명품센터)_내지농로(변경)" xfId="9948" xr:uid="{00000000-0005-0000-0000-000007010000}"/>
    <cellStyle name="_00-04-구조물총괄_강관압입구조물공_석축쌓기_배수공(명품센터)_내지농로(변경)_돈지수량산출" xfId="9949" xr:uid="{00000000-0005-0000-0000-000008010000}"/>
    <cellStyle name="_00-04-구조물총괄_강관압입구조물공_석축쌓기_배수공(명품센터)_능양수량산출" xfId="9950" xr:uid="{00000000-0005-0000-0000-000009010000}"/>
    <cellStyle name="_00-04-구조물총괄_강관압입구조물공_석축쌓기_배수공(명품센터)_능양수량산출_돈지수량산출" xfId="9951" xr:uid="{00000000-0005-0000-0000-00000A010000}"/>
    <cellStyle name="_00-04-구조물총괄_강관압입구조물공_석축쌓기_배수공(명품센터)_돈지안길" xfId="9952" xr:uid="{00000000-0005-0000-0000-00000B010000}"/>
    <cellStyle name="_00-04-구조물총괄_강관압입구조물공_석축쌓기_배수공(명품센터)_돈지안길_배수로" xfId="9953" xr:uid="{00000000-0005-0000-0000-00000C010000}"/>
    <cellStyle name="_00-04-구조물총괄_강관압입구조물공_석축쌓기_배수공(명품센터)_돈지안길1000" xfId="9954" xr:uid="{00000000-0005-0000-0000-00000D010000}"/>
    <cellStyle name="_00-04-구조물총괄_강관압입구조물공_석축쌓기_배수공(명품센터)_돈지안길1000_배수로" xfId="9955" xr:uid="{00000000-0005-0000-0000-00000E010000}"/>
    <cellStyle name="_00-04-구조물총괄_강관압입구조물공_석축쌓기_배수공(명품센터)_배수로" xfId="9956" xr:uid="{00000000-0005-0000-0000-00000F010000}"/>
    <cellStyle name="_00-04-구조물총괄_강관압입구조물공_석축쌓기_배수공(명품센터)_배수로_배수로" xfId="9957" xr:uid="{00000000-0005-0000-0000-000010010000}"/>
    <cellStyle name="_00-04-구조물총괄_강관압입구조물공_석축쌓기_배수로" xfId="9958" xr:uid="{00000000-0005-0000-0000-000011010000}"/>
    <cellStyle name="_00-04-구조물총괄_강관압입구조물공_석축쌓기_배수로_배수로" xfId="9959" xr:uid="{00000000-0005-0000-0000-000012010000}"/>
    <cellStyle name="_00-04-구조물총괄_강관압입구조물공_석축쌓기_수량(전안수해복구)" xfId="9960" xr:uid="{00000000-0005-0000-0000-000013010000}"/>
    <cellStyle name="_00-04-구조물총괄_강관압입구조물공_석축쌓기_수량(전안수해복구)_내지농로(변경)" xfId="9961" xr:uid="{00000000-0005-0000-0000-000014010000}"/>
    <cellStyle name="_00-04-구조물총괄_강관압입구조물공_석축쌓기_수량(전안수해복구)_내지농로(변경)_돈지수량산출" xfId="9962" xr:uid="{00000000-0005-0000-0000-000015010000}"/>
    <cellStyle name="_00-04-구조물총괄_강관압입구조물공_석축쌓기_수량(전안수해복구)_능양수량산출" xfId="9963" xr:uid="{00000000-0005-0000-0000-000016010000}"/>
    <cellStyle name="_00-04-구조물총괄_강관압입구조물공_석축쌓기_수량(전안수해복구)_능양수량산출_돈지수량산출" xfId="9964" xr:uid="{00000000-0005-0000-0000-000017010000}"/>
    <cellStyle name="_00-04-구조물총괄_강관압입구조물공_석축쌓기_수량(전안수해복구)_돈지안길" xfId="9965" xr:uid="{00000000-0005-0000-0000-000018010000}"/>
    <cellStyle name="_00-04-구조물총괄_강관압입구조물공_석축쌓기_수량(전안수해복구)_돈지안길_배수로" xfId="9966" xr:uid="{00000000-0005-0000-0000-000019010000}"/>
    <cellStyle name="_00-04-구조물총괄_강관압입구조물공_석축쌓기_수량(전안수해복구)_돈지안길1000" xfId="9967" xr:uid="{00000000-0005-0000-0000-00001A010000}"/>
    <cellStyle name="_00-04-구조물총괄_강관압입구조물공_석축쌓기_수량(전안수해복구)_돈지안길1000_배수로" xfId="9968" xr:uid="{00000000-0005-0000-0000-00001B010000}"/>
    <cellStyle name="_00-04-구조물총괄_강관압입구조물공_석축쌓기_수량(전안수해복구)_배수로" xfId="9969" xr:uid="{00000000-0005-0000-0000-00001C010000}"/>
    <cellStyle name="_00-04-구조물총괄_강관압입구조물공_석축쌓기_수량(전안수해복구)_배수로_배수로" xfId="9970" xr:uid="{00000000-0005-0000-0000-00001D010000}"/>
    <cellStyle name="_00-04-구조물총괄_강관압입구조물공_석축쌓기_우수공(k2)" xfId="9971" xr:uid="{00000000-0005-0000-0000-00001E010000}"/>
    <cellStyle name="_00-04-구조물총괄_강관압입구조물공_석축쌓기_우수공(k2)_내지농로(변경)" xfId="9972" xr:uid="{00000000-0005-0000-0000-00001F010000}"/>
    <cellStyle name="_00-04-구조물총괄_강관압입구조물공_석축쌓기_우수공(k2)_내지농로(변경)_돈지수량산출" xfId="9973" xr:uid="{00000000-0005-0000-0000-000020010000}"/>
    <cellStyle name="_00-04-구조물총괄_강관압입구조물공_석축쌓기_우수공(k2)_능양수량산출" xfId="9974" xr:uid="{00000000-0005-0000-0000-000021010000}"/>
    <cellStyle name="_00-04-구조물총괄_강관압입구조물공_석축쌓기_우수공(k2)_능양수량산출_돈지수량산출" xfId="9975" xr:uid="{00000000-0005-0000-0000-000022010000}"/>
    <cellStyle name="_00-04-구조물총괄_강관압입구조물공_석축쌓기_우수공(k2)_돈지안길" xfId="9976" xr:uid="{00000000-0005-0000-0000-000023010000}"/>
    <cellStyle name="_00-04-구조물총괄_강관압입구조물공_석축쌓기_우수공(k2)_돈지안길_배수로" xfId="9977" xr:uid="{00000000-0005-0000-0000-000024010000}"/>
    <cellStyle name="_00-04-구조물총괄_강관압입구조물공_석축쌓기_우수공(k2)_돈지안길1000" xfId="9978" xr:uid="{00000000-0005-0000-0000-000025010000}"/>
    <cellStyle name="_00-04-구조물총괄_강관압입구조물공_석축쌓기_우수공(k2)_돈지안길1000_배수로" xfId="9979" xr:uid="{00000000-0005-0000-0000-000026010000}"/>
    <cellStyle name="_00-04-구조물총괄_강관압입구조물공_석축쌓기_우수공(k2)_배수로" xfId="9980" xr:uid="{00000000-0005-0000-0000-000027010000}"/>
    <cellStyle name="_00-04-구조물총괄_강관압입구조물공_석축쌓기_우수공(k2)_배수로_배수로" xfId="9981" xr:uid="{00000000-0005-0000-0000-000028010000}"/>
    <cellStyle name="_00-04-구조물총괄_내지농로(변경)" xfId="9982" xr:uid="{00000000-0005-0000-0000-000029010000}"/>
    <cellStyle name="_00-04-구조물총괄_내지농로(변경)_돈지수량산출" xfId="9983" xr:uid="{00000000-0005-0000-0000-00002A010000}"/>
    <cellStyle name="_00-04-구조물총괄_능양수량산출" xfId="9984" xr:uid="{00000000-0005-0000-0000-00002B010000}"/>
    <cellStyle name="_00-04-구조물총괄_능양수량산출_돈지수량산출" xfId="9985" xr:uid="{00000000-0005-0000-0000-00002C010000}"/>
    <cellStyle name="_00-04-구조물총괄_돈지안길" xfId="9986" xr:uid="{00000000-0005-0000-0000-00002D010000}"/>
    <cellStyle name="_00-04-구조물총괄_돈지안길_배수로" xfId="9987" xr:uid="{00000000-0005-0000-0000-00002E010000}"/>
    <cellStyle name="_00-04-구조물총괄_돈지안길1000" xfId="9988" xr:uid="{00000000-0005-0000-0000-00002F010000}"/>
    <cellStyle name="_00-04-구조물총괄_돈지안길1000_배수로" xfId="9989" xr:uid="{00000000-0005-0000-0000-000030010000}"/>
    <cellStyle name="_00-04-구조물총괄_배수로" xfId="9990" xr:uid="{00000000-0005-0000-0000-000031010000}"/>
    <cellStyle name="_00-04-구조물총괄_배수로_배수로" xfId="9991" xr:uid="{00000000-0005-0000-0000-000032010000}"/>
    <cellStyle name="_00-04-구조물총괄_석축쌓기" xfId="9992" xr:uid="{00000000-0005-0000-0000-000033010000}"/>
    <cellStyle name="_00-04-구조물총괄_석축쌓기_내지농로(변경)" xfId="9993" xr:uid="{00000000-0005-0000-0000-000034010000}"/>
    <cellStyle name="_00-04-구조물총괄_석축쌓기_내지농로(변경)_돈지수량산출" xfId="9994" xr:uid="{00000000-0005-0000-0000-000035010000}"/>
    <cellStyle name="_00-04-구조물총괄_석축쌓기_능양수량산출" xfId="9995" xr:uid="{00000000-0005-0000-0000-000036010000}"/>
    <cellStyle name="_00-04-구조물총괄_석축쌓기_능양수량산출_돈지수량산출" xfId="9996" xr:uid="{00000000-0005-0000-0000-000037010000}"/>
    <cellStyle name="_00-04-구조물총괄_석축쌓기_돈지안길" xfId="9997" xr:uid="{00000000-0005-0000-0000-000038010000}"/>
    <cellStyle name="_00-04-구조물총괄_석축쌓기_돈지안길_배수로" xfId="9998" xr:uid="{00000000-0005-0000-0000-000039010000}"/>
    <cellStyle name="_00-04-구조물총괄_석축쌓기_돈지안길1000" xfId="9999" xr:uid="{00000000-0005-0000-0000-00003A010000}"/>
    <cellStyle name="_00-04-구조물총괄_석축쌓기_돈지안길1000_배수로" xfId="10000" xr:uid="{00000000-0005-0000-0000-00003B010000}"/>
    <cellStyle name="_00-04-구조물총괄_석축쌓기_배수공(명품센터)" xfId="10001" xr:uid="{00000000-0005-0000-0000-00003C010000}"/>
    <cellStyle name="_00-04-구조물총괄_석축쌓기_배수공(명품센터)_내지농로(변경)" xfId="10002" xr:uid="{00000000-0005-0000-0000-00003D010000}"/>
    <cellStyle name="_00-04-구조물총괄_석축쌓기_배수공(명품센터)_내지농로(변경)_돈지수량산출" xfId="10003" xr:uid="{00000000-0005-0000-0000-00003E010000}"/>
    <cellStyle name="_00-04-구조물총괄_석축쌓기_배수공(명품센터)_능양수량산출" xfId="10004" xr:uid="{00000000-0005-0000-0000-00003F010000}"/>
    <cellStyle name="_00-04-구조물총괄_석축쌓기_배수공(명품센터)_능양수량산출_돈지수량산출" xfId="10005" xr:uid="{00000000-0005-0000-0000-000040010000}"/>
    <cellStyle name="_00-04-구조물총괄_석축쌓기_배수공(명품센터)_돈지안길" xfId="10006" xr:uid="{00000000-0005-0000-0000-000041010000}"/>
    <cellStyle name="_00-04-구조물총괄_석축쌓기_배수공(명품센터)_돈지안길_배수로" xfId="10007" xr:uid="{00000000-0005-0000-0000-000042010000}"/>
    <cellStyle name="_00-04-구조물총괄_석축쌓기_배수공(명품센터)_돈지안길1000" xfId="10008" xr:uid="{00000000-0005-0000-0000-000043010000}"/>
    <cellStyle name="_00-04-구조물총괄_석축쌓기_배수공(명품센터)_돈지안길1000_배수로" xfId="10009" xr:uid="{00000000-0005-0000-0000-000044010000}"/>
    <cellStyle name="_00-04-구조물총괄_석축쌓기_배수공(명품센터)_배수로" xfId="10010" xr:uid="{00000000-0005-0000-0000-000045010000}"/>
    <cellStyle name="_00-04-구조물총괄_석축쌓기_배수공(명품센터)_배수로_배수로" xfId="10011" xr:uid="{00000000-0005-0000-0000-000046010000}"/>
    <cellStyle name="_00-04-구조물총괄_석축쌓기_배수로" xfId="10012" xr:uid="{00000000-0005-0000-0000-000047010000}"/>
    <cellStyle name="_00-04-구조물총괄_석축쌓기_배수로_배수로" xfId="10013" xr:uid="{00000000-0005-0000-0000-000048010000}"/>
    <cellStyle name="_00-04-구조물총괄_석축쌓기_수량(전안수해복구)" xfId="10014" xr:uid="{00000000-0005-0000-0000-000049010000}"/>
    <cellStyle name="_00-04-구조물총괄_석축쌓기_수량(전안수해복구)_내지농로(변경)" xfId="10015" xr:uid="{00000000-0005-0000-0000-00004A010000}"/>
    <cellStyle name="_00-04-구조물총괄_석축쌓기_수량(전안수해복구)_내지농로(변경)_돈지수량산출" xfId="10016" xr:uid="{00000000-0005-0000-0000-00004B010000}"/>
    <cellStyle name="_00-04-구조물총괄_석축쌓기_수량(전안수해복구)_능양수량산출" xfId="10017" xr:uid="{00000000-0005-0000-0000-00004C010000}"/>
    <cellStyle name="_00-04-구조물총괄_석축쌓기_수량(전안수해복구)_능양수량산출_돈지수량산출" xfId="10018" xr:uid="{00000000-0005-0000-0000-00004D010000}"/>
    <cellStyle name="_00-04-구조물총괄_석축쌓기_수량(전안수해복구)_돈지안길" xfId="10019" xr:uid="{00000000-0005-0000-0000-00004E010000}"/>
    <cellStyle name="_00-04-구조물총괄_석축쌓기_수량(전안수해복구)_돈지안길_배수로" xfId="10020" xr:uid="{00000000-0005-0000-0000-00004F010000}"/>
    <cellStyle name="_00-04-구조물총괄_석축쌓기_수량(전안수해복구)_돈지안길1000" xfId="10021" xr:uid="{00000000-0005-0000-0000-000050010000}"/>
    <cellStyle name="_00-04-구조물총괄_석축쌓기_수량(전안수해복구)_돈지안길1000_배수로" xfId="10022" xr:uid="{00000000-0005-0000-0000-000051010000}"/>
    <cellStyle name="_00-04-구조물총괄_석축쌓기_수량(전안수해복구)_배수로" xfId="10023" xr:uid="{00000000-0005-0000-0000-000052010000}"/>
    <cellStyle name="_00-04-구조물총괄_석축쌓기_수량(전안수해복구)_배수로_배수로" xfId="10024" xr:uid="{00000000-0005-0000-0000-000053010000}"/>
    <cellStyle name="_00-04-구조물총괄_석축쌓기_우수공(k2)" xfId="10025" xr:uid="{00000000-0005-0000-0000-000054010000}"/>
    <cellStyle name="_00-04-구조물총괄_석축쌓기_우수공(k2)_내지농로(변경)" xfId="10026" xr:uid="{00000000-0005-0000-0000-000055010000}"/>
    <cellStyle name="_00-04-구조물총괄_석축쌓기_우수공(k2)_내지농로(변경)_돈지수량산출" xfId="10027" xr:uid="{00000000-0005-0000-0000-000056010000}"/>
    <cellStyle name="_00-04-구조물총괄_석축쌓기_우수공(k2)_능양수량산출" xfId="10028" xr:uid="{00000000-0005-0000-0000-000057010000}"/>
    <cellStyle name="_00-04-구조물총괄_석축쌓기_우수공(k2)_능양수량산출_돈지수량산출" xfId="10029" xr:uid="{00000000-0005-0000-0000-000058010000}"/>
    <cellStyle name="_00-04-구조물총괄_석축쌓기_우수공(k2)_돈지안길" xfId="10030" xr:uid="{00000000-0005-0000-0000-000059010000}"/>
    <cellStyle name="_00-04-구조물총괄_석축쌓기_우수공(k2)_돈지안길_배수로" xfId="10031" xr:uid="{00000000-0005-0000-0000-00005A010000}"/>
    <cellStyle name="_00-04-구조물총괄_석축쌓기_우수공(k2)_돈지안길1000" xfId="10032" xr:uid="{00000000-0005-0000-0000-00005B010000}"/>
    <cellStyle name="_00-04-구조물총괄_석축쌓기_우수공(k2)_돈지안길1000_배수로" xfId="10033" xr:uid="{00000000-0005-0000-0000-00005C010000}"/>
    <cellStyle name="_00-04-구조물총괄_석축쌓기_우수공(k2)_배수로" xfId="10034" xr:uid="{00000000-0005-0000-0000-00005D010000}"/>
    <cellStyle name="_00-04-구조물총괄_석축쌓기_우수공(k2)_배수로_배수로" xfId="10035" xr:uid="{00000000-0005-0000-0000-00005E010000}"/>
    <cellStyle name="_000토공" xfId="6466" xr:uid="{00000000-0005-0000-0000-00005F010000}"/>
    <cellStyle name="_00관광지내역서(계획,설계)" xfId="10036" xr:uid="{00000000-0005-0000-0000-000060010000}"/>
    <cellStyle name="_00석류교_토공총괄수량" xfId="6467" xr:uid="{00000000-0005-0000-0000-000061010000}"/>
    <cellStyle name="_00석류교_토공총괄수량_00-수량 총괄 집계표" xfId="6468" xr:uid="{00000000-0005-0000-0000-000062010000}"/>
    <cellStyle name="_00석류교_토공총괄수량_00-수량 총괄 집계표_00-수량 총괄 집계표" xfId="6469" xr:uid="{00000000-0005-0000-0000-000063010000}"/>
    <cellStyle name="_00석류교_토공총괄수량_00-수량 총괄 집계표_00-수량 총괄 집계표_00-수량 총괄 집계표" xfId="6470" xr:uid="{00000000-0005-0000-0000-000064010000}"/>
    <cellStyle name="_00석류교_토공총괄수량_00-수량 총괄 집계표_00-수량 총괄 집계표_00-수량 총괄 집계표_0-총괄수량집계표" xfId="6471" xr:uid="{00000000-0005-0000-0000-000065010000}"/>
    <cellStyle name="_00석류교_토공총괄수량_00-수량 총괄 집계표_00-수량 총괄 집계표_0-총괄수량집계표" xfId="6472" xr:uid="{00000000-0005-0000-0000-000066010000}"/>
    <cellStyle name="_00석류교_토공총괄수량_00-수량 총괄 집계표_00-수량 총괄 집계표_수량 총괄 집계표" xfId="6473" xr:uid="{00000000-0005-0000-0000-000067010000}"/>
    <cellStyle name="_00석류교_토공총괄수량_00-수량 총괄 집계표_00-수량 총괄 집계표_수량 총괄 집계표_0-총괄수량집계표" xfId="6474" xr:uid="{00000000-0005-0000-0000-000068010000}"/>
    <cellStyle name="_00석류교_토공총괄수량_00-수량 총괄 집계표_0-총괄수량집계표" xfId="6475" xr:uid="{00000000-0005-0000-0000-000069010000}"/>
    <cellStyle name="_00석류교_토공총괄수량_0-총괄수량집계표" xfId="6476" xr:uid="{00000000-0005-0000-0000-00006A010000}"/>
    <cellStyle name="_00석류교_토공총괄수량_수량 총괄 집계표" xfId="6477" xr:uid="{00000000-0005-0000-0000-00006B010000}"/>
    <cellStyle name="_00석류교_토공총괄수량_수량 총괄 집계표_0-총괄수량집계표" xfId="6478" xr:uid="{00000000-0005-0000-0000-00006C010000}"/>
    <cellStyle name="_01 실행(군장산단) Rev00" xfId="195" xr:uid="{00000000-0005-0000-0000-00006D010000}"/>
    <cellStyle name="_01 실행(군장산단) Rev00_01 실행(부산남컨가호안109-원안분) REV04" xfId="196" xr:uid="{00000000-0005-0000-0000-00006E010000}"/>
    <cellStyle name="_01 실행(군장산단) Rev00_01 실행(부산남컨가호안109-원안분) REV04_사본 - 백두대간 산림생태문화체험단지 실시설계 용역예산서" xfId="197" xr:uid="{00000000-0005-0000-0000-00006F010000}"/>
    <cellStyle name="_01 실행(군장산단) Rev00_사본 - 백두대간 산림생태문화체험단지 실시설계 용역예산서" xfId="198" xr:uid="{00000000-0005-0000-0000-000070010000}"/>
    <cellStyle name="_01 투찰(원안-최종)-050817작업" xfId="199" xr:uid="{00000000-0005-0000-0000-000071010000}"/>
    <cellStyle name="_01(1).산업단지개발계획" xfId="200" xr:uid="{00000000-0005-0000-0000-000072010000}"/>
    <cellStyle name="_01.산업단지개발계획" xfId="201" xr:uid="{00000000-0005-0000-0000-000073010000}"/>
    <cellStyle name="_01_지형현황측량(0.823㎢)" xfId="202" xr:uid="{00000000-0005-0000-0000-000074010000}"/>
    <cellStyle name="_01~02 1-1A,1B 구간 공사용 임시전력공사 내역서" xfId="6479" xr:uid="{00000000-0005-0000-0000-000075010000}"/>
    <cellStyle name="_02(1).지구단위계획" xfId="203" xr:uid="{00000000-0005-0000-0000-000076010000}"/>
    <cellStyle name="_02. 설흥지구 수량산출" xfId="6480" xr:uid="{00000000-0005-0000-0000-000077010000}"/>
    <cellStyle name="_02. 수량산출서(만리배수지1,2지)" xfId="6481" xr:uid="{00000000-0005-0000-0000-000078010000}"/>
    <cellStyle name="_02. 수량산출서(만리배수지1,2지)-보관만" xfId="6482" xr:uid="{00000000-0005-0000-0000-000079010000}"/>
    <cellStyle name="_02.보도포장" xfId="204" xr:uid="{00000000-0005-0000-0000-00007A010000}"/>
    <cellStyle name="_02.전체분(교통안전표지공사)" xfId="6483" xr:uid="{00000000-0005-0000-0000-00007B010000}"/>
    <cellStyle name="_02.지구단위계획" xfId="205" xr:uid="{00000000-0005-0000-0000-00007C010000}"/>
    <cellStyle name="_02.천호유치원외4개소" xfId="6484" xr:uid="{00000000-0005-0000-0000-00007D010000}"/>
    <cellStyle name="_02_토질조사(823천)" xfId="206" xr:uid="{00000000-0005-0000-0000-00007E010000}"/>
    <cellStyle name="_02-02-맨홀토공" xfId="10037" xr:uid="{00000000-0005-0000-0000-00007F010000}"/>
    <cellStyle name="_02-02-맨홀토공_내지농로(변경)" xfId="10038" xr:uid="{00000000-0005-0000-0000-000080010000}"/>
    <cellStyle name="_02-02-맨홀토공_내지농로(변경)_돈지수량산출" xfId="10039" xr:uid="{00000000-0005-0000-0000-000081010000}"/>
    <cellStyle name="_02-02-맨홀토공_능양수량산출" xfId="10040" xr:uid="{00000000-0005-0000-0000-000082010000}"/>
    <cellStyle name="_02-02-맨홀토공_능양수량산출_돈지수량산출" xfId="10041" xr:uid="{00000000-0005-0000-0000-000083010000}"/>
    <cellStyle name="_02-02-맨홀토공_돈지안길" xfId="10042" xr:uid="{00000000-0005-0000-0000-000084010000}"/>
    <cellStyle name="_02-02-맨홀토공_돈지안길_배수로" xfId="10043" xr:uid="{00000000-0005-0000-0000-000085010000}"/>
    <cellStyle name="_02-02-맨홀토공_돈지안길1000" xfId="10044" xr:uid="{00000000-0005-0000-0000-000086010000}"/>
    <cellStyle name="_02-02-맨홀토공_돈지안길1000_배수로" xfId="10045" xr:uid="{00000000-0005-0000-0000-000087010000}"/>
    <cellStyle name="_02-02-맨홀토공_배수로" xfId="10046" xr:uid="{00000000-0005-0000-0000-000088010000}"/>
    <cellStyle name="_02-02-맨홀토공_배수로_배수로" xfId="10047" xr:uid="{00000000-0005-0000-0000-000089010000}"/>
    <cellStyle name="_02-02-맨홀토공_석축쌓기" xfId="10048" xr:uid="{00000000-0005-0000-0000-00008A010000}"/>
    <cellStyle name="_02-02-맨홀토공_석축쌓기_내지농로(변경)" xfId="10049" xr:uid="{00000000-0005-0000-0000-00008B010000}"/>
    <cellStyle name="_02-02-맨홀토공_석축쌓기_내지농로(변경)_돈지수량산출" xfId="10050" xr:uid="{00000000-0005-0000-0000-00008C010000}"/>
    <cellStyle name="_02-02-맨홀토공_석축쌓기_능양수량산출" xfId="10051" xr:uid="{00000000-0005-0000-0000-00008D010000}"/>
    <cellStyle name="_02-02-맨홀토공_석축쌓기_능양수량산출_돈지수량산출" xfId="10052" xr:uid="{00000000-0005-0000-0000-00008E010000}"/>
    <cellStyle name="_02-02-맨홀토공_석축쌓기_돈지안길" xfId="10053" xr:uid="{00000000-0005-0000-0000-00008F010000}"/>
    <cellStyle name="_02-02-맨홀토공_석축쌓기_돈지안길_배수로" xfId="10054" xr:uid="{00000000-0005-0000-0000-000090010000}"/>
    <cellStyle name="_02-02-맨홀토공_석축쌓기_돈지안길1000" xfId="10055" xr:uid="{00000000-0005-0000-0000-000091010000}"/>
    <cellStyle name="_02-02-맨홀토공_석축쌓기_돈지안길1000_배수로" xfId="10056" xr:uid="{00000000-0005-0000-0000-000092010000}"/>
    <cellStyle name="_02-02-맨홀토공_석축쌓기_배수공(명품센터)" xfId="10057" xr:uid="{00000000-0005-0000-0000-000093010000}"/>
    <cellStyle name="_02-02-맨홀토공_석축쌓기_배수공(명품센터)_내지농로(변경)" xfId="10058" xr:uid="{00000000-0005-0000-0000-000094010000}"/>
    <cellStyle name="_02-02-맨홀토공_석축쌓기_배수공(명품센터)_내지농로(변경)_돈지수량산출" xfId="10059" xr:uid="{00000000-0005-0000-0000-000095010000}"/>
    <cellStyle name="_02-02-맨홀토공_석축쌓기_배수공(명품센터)_능양수량산출" xfId="10060" xr:uid="{00000000-0005-0000-0000-000096010000}"/>
    <cellStyle name="_02-02-맨홀토공_석축쌓기_배수공(명품센터)_능양수량산출_돈지수량산출" xfId="10061" xr:uid="{00000000-0005-0000-0000-000097010000}"/>
    <cellStyle name="_02-02-맨홀토공_석축쌓기_배수공(명품센터)_돈지안길" xfId="10062" xr:uid="{00000000-0005-0000-0000-000098010000}"/>
    <cellStyle name="_02-02-맨홀토공_석축쌓기_배수공(명품센터)_돈지안길_배수로" xfId="10063" xr:uid="{00000000-0005-0000-0000-000099010000}"/>
    <cellStyle name="_02-02-맨홀토공_석축쌓기_배수공(명품센터)_돈지안길1000" xfId="10064" xr:uid="{00000000-0005-0000-0000-00009A010000}"/>
    <cellStyle name="_02-02-맨홀토공_석축쌓기_배수공(명품센터)_돈지안길1000_배수로" xfId="10065" xr:uid="{00000000-0005-0000-0000-00009B010000}"/>
    <cellStyle name="_02-02-맨홀토공_석축쌓기_배수공(명품센터)_배수로" xfId="10066" xr:uid="{00000000-0005-0000-0000-00009C010000}"/>
    <cellStyle name="_02-02-맨홀토공_석축쌓기_배수공(명품센터)_배수로_배수로" xfId="10067" xr:uid="{00000000-0005-0000-0000-00009D010000}"/>
    <cellStyle name="_02-02-맨홀토공_석축쌓기_배수로" xfId="10068" xr:uid="{00000000-0005-0000-0000-00009E010000}"/>
    <cellStyle name="_02-02-맨홀토공_석축쌓기_배수로_배수로" xfId="10069" xr:uid="{00000000-0005-0000-0000-00009F010000}"/>
    <cellStyle name="_02-02-맨홀토공_석축쌓기_수량(전안수해복구)" xfId="10070" xr:uid="{00000000-0005-0000-0000-0000A0010000}"/>
    <cellStyle name="_02-02-맨홀토공_석축쌓기_수량(전안수해복구)_내지농로(변경)" xfId="10071" xr:uid="{00000000-0005-0000-0000-0000A1010000}"/>
    <cellStyle name="_02-02-맨홀토공_석축쌓기_수량(전안수해복구)_내지농로(변경)_돈지수량산출" xfId="10072" xr:uid="{00000000-0005-0000-0000-0000A2010000}"/>
    <cellStyle name="_02-02-맨홀토공_석축쌓기_수량(전안수해복구)_능양수량산출" xfId="10073" xr:uid="{00000000-0005-0000-0000-0000A3010000}"/>
    <cellStyle name="_02-02-맨홀토공_석축쌓기_수량(전안수해복구)_능양수량산출_돈지수량산출" xfId="10074" xr:uid="{00000000-0005-0000-0000-0000A4010000}"/>
    <cellStyle name="_02-02-맨홀토공_석축쌓기_수량(전안수해복구)_돈지안길" xfId="10075" xr:uid="{00000000-0005-0000-0000-0000A5010000}"/>
    <cellStyle name="_02-02-맨홀토공_석축쌓기_수량(전안수해복구)_돈지안길_배수로" xfId="10076" xr:uid="{00000000-0005-0000-0000-0000A6010000}"/>
    <cellStyle name="_02-02-맨홀토공_석축쌓기_수량(전안수해복구)_돈지안길1000" xfId="10077" xr:uid="{00000000-0005-0000-0000-0000A7010000}"/>
    <cellStyle name="_02-02-맨홀토공_석축쌓기_수량(전안수해복구)_돈지안길1000_배수로" xfId="10078" xr:uid="{00000000-0005-0000-0000-0000A8010000}"/>
    <cellStyle name="_02-02-맨홀토공_석축쌓기_수량(전안수해복구)_배수로" xfId="10079" xr:uid="{00000000-0005-0000-0000-0000A9010000}"/>
    <cellStyle name="_02-02-맨홀토공_석축쌓기_수량(전안수해복구)_배수로_배수로" xfId="10080" xr:uid="{00000000-0005-0000-0000-0000AA010000}"/>
    <cellStyle name="_02-02-맨홀토공_석축쌓기_우수공(k2)" xfId="10081" xr:uid="{00000000-0005-0000-0000-0000AB010000}"/>
    <cellStyle name="_02-02-맨홀토공_석축쌓기_우수공(k2)_내지농로(변경)" xfId="10082" xr:uid="{00000000-0005-0000-0000-0000AC010000}"/>
    <cellStyle name="_02-02-맨홀토공_석축쌓기_우수공(k2)_내지농로(변경)_돈지수량산출" xfId="10083" xr:uid="{00000000-0005-0000-0000-0000AD010000}"/>
    <cellStyle name="_02-02-맨홀토공_석축쌓기_우수공(k2)_능양수량산출" xfId="10084" xr:uid="{00000000-0005-0000-0000-0000AE010000}"/>
    <cellStyle name="_02-02-맨홀토공_석축쌓기_우수공(k2)_능양수량산출_돈지수량산출" xfId="10085" xr:uid="{00000000-0005-0000-0000-0000AF010000}"/>
    <cellStyle name="_02-02-맨홀토공_석축쌓기_우수공(k2)_돈지안길" xfId="10086" xr:uid="{00000000-0005-0000-0000-0000B0010000}"/>
    <cellStyle name="_02-02-맨홀토공_석축쌓기_우수공(k2)_돈지안길_배수로" xfId="10087" xr:uid="{00000000-0005-0000-0000-0000B1010000}"/>
    <cellStyle name="_02-02-맨홀토공_석축쌓기_우수공(k2)_돈지안길1000" xfId="10088" xr:uid="{00000000-0005-0000-0000-0000B2010000}"/>
    <cellStyle name="_02-02-맨홀토공_석축쌓기_우수공(k2)_돈지안길1000_배수로" xfId="10089" xr:uid="{00000000-0005-0000-0000-0000B3010000}"/>
    <cellStyle name="_02-02-맨홀토공_석축쌓기_우수공(k2)_배수로" xfId="10090" xr:uid="{00000000-0005-0000-0000-0000B4010000}"/>
    <cellStyle name="_02-02-맨홀토공_석축쌓기_우수공(k2)_배수로_배수로" xfId="10091" xr:uid="{00000000-0005-0000-0000-0000B5010000}"/>
    <cellStyle name="_02배수공" xfId="6485" xr:uid="{00000000-0005-0000-0000-0000B6010000}"/>
    <cellStyle name="_02용역내역서060306" xfId="207" xr:uid="{00000000-0005-0000-0000-0000B7010000}"/>
    <cellStyle name="_03 항공측량(L=36.0)" xfId="10092" xr:uid="{00000000-0005-0000-0000-0000B8010000}"/>
    <cellStyle name="_03.안천초교외5개교(구청)" xfId="6486" xr:uid="{00000000-0005-0000-0000-0000B9010000}"/>
    <cellStyle name="_03.안천초교외5개교(구청)_01.위례초교외2개소(0807)" xfId="6487" xr:uid="{00000000-0005-0000-0000-0000BA010000}"/>
    <cellStyle name="_03.안천초교외5개교(구청)_01.위례초교외2개소(0807)_02.전체분(교통안전표지공사)" xfId="6488" xr:uid="{00000000-0005-0000-0000-0000BB010000}"/>
    <cellStyle name="_03.안천초교외5개교(구청)_01.위례초교외2개소(0807)_02.천호유치원외4개소" xfId="6489" xr:uid="{00000000-0005-0000-0000-0000BC010000}"/>
    <cellStyle name="_03.안천초교외5개교(구청)_10-강일초교(0616)" xfId="6490" xr:uid="{00000000-0005-0000-0000-0000BD010000}"/>
    <cellStyle name="_03.안천초교외5개교(구청)_10-강일초교(0616)_02.전체분(교통안전표지공사)" xfId="6491" xr:uid="{00000000-0005-0000-0000-0000BE010000}"/>
    <cellStyle name="_03.안천초교외5개교(구청)_10-강일초교(0616)_02.천호유치원외4개소" xfId="6492" xr:uid="{00000000-0005-0000-0000-0000BF010000}"/>
    <cellStyle name="_03기본및실시설계" xfId="208" xr:uid="{00000000-0005-0000-0000-0000C0010000}"/>
    <cellStyle name="_03포장공" xfId="6493" xr:uid="{00000000-0005-0000-0000-0000C1010000}"/>
    <cellStyle name="_03-포장공" xfId="209" xr:uid="{00000000-0005-0000-0000-0000C2010000}"/>
    <cellStyle name="_03포장공_00.자재집계(TOTAL)" xfId="6494" xr:uid="{00000000-0005-0000-0000-0000C3010000}"/>
    <cellStyle name="_03포장공_00.자재집계(TOTAL)_교량산출서 (version 1)" xfId="6495" xr:uid="{00000000-0005-0000-0000-0000C4010000}"/>
    <cellStyle name="_03포장공_00.자재집계(TOTAL)_수량산출서(금수천)" xfId="6496" xr:uid="{00000000-0005-0000-0000-0000C5010000}"/>
    <cellStyle name="_03포장공_00.자재집계(TOTAL)_수량산출서(원당천2공구)" xfId="6497" xr:uid="{00000000-0005-0000-0000-0000C6010000}"/>
    <cellStyle name="_03포장공_00.자재집계(TOTAL)_수량산출서(큰골천)" xfId="6498" xr:uid="{00000000-0005-0000-0000-0000C7010000}"/>
    <cellStyle name="_03포장공_00.자재집계(TOTAL)_수령산출" xfId="6499" xr:uid="{00000000-0005-0000-0000-0000C8010000}"/>
    <cellStyle name="_03포장공_00.자재집계(TOTAL)_수령산출_교량산출서 (version 1)" xfId="6500" xr:uid="{00000000-0005-0000-0000-0000C9010000}"/>
    <cellStyle name="_03포장공_00.자재집계(TOTAL)_수령산출_수량산출서(금수천)" xfId="6501" xr:uid="{00000000-0005-0000-0000-0000CA010000}"/>
    <cellStyle name="_03포장공_00.자재집계(TOTAL)_수령산출_수량산출서(원당천2공구)" xfId="6502" xr:uid="{00000000-0005-0000-0000-0000CB010000}"/>
    <cellStyle name="_03포장공_00.자재집계(TOTAL)_수령산출_수량산출서(큰골천)" xfId="6503" xr:uid="{00000000-0005-0000-0000-0000CC010000}"/>
    <cellStyle name="_03포장공_00.자재집계(TOTAL)_수령산출_원당천1공구수량산출서" xfId="6504" xr:uid="{00000000-0005-0000-0000-0000CD010000}"/>
    <cellStyle name="_03포장공_00.자재집계(TOTAL)_수령산출_원당천2공구수량산출서" xfId="6505" xr:uid="{00000000-0005-0000-0000-0000CE010000}"/>
    <cellStyle name="_03포장공_00.자재집계(TOTAL)_원당천1공구수량산출서" xfId="6506" xr:uid="{00000000-0005-0000-0000-0000CF010000}"/>
    <cellStyle name="_03포장공_00.자재집계(TOTAL)_원당천2공구수량산출서" xfId="6507" xr:uid="{00000000-0005-0000-0000-0000D0010000}"/>
    <cellStyle name="_03포장공_02.2-4.배수공" xfId="6508" xr:uid="{00000000-0005-0000-0000-0000D1010000}"/>
    <cellStyle name="_03포장공_02.2-4.배수공_교량산출서 (version 1)" xfId="6509" xr:uid="{00000000-0005-0000-0000-0000D2010000}"/>
    <cellStyle name="_03포장공_02.2-4.배수공_수량산출서(금수천)" xfId="6510" xr:uid="{00000000-0005-0000-0000-0000D3010000}"/>
    <cellStyle name="_03포장공_02.2-4.배수공_수량산출서(원당천2공구)" xfId="6511" xr:uid="{00000000-0005-0000-0000-0000D4010000}"/>
    <cellStyle name="_03포장공_02.2-4.배수공_수량산출서(큰골천)" xfId="6512" xr:uid="{00000000-0005-0000-0000-0000D5010000}"/>
    <cellStyle name="_03포장공_02.2-4.배수공_수령산출" xfId="6513" xr:uid="{00000000-0005-0000-0000-0000D6010000}"/>
    <cellStyle name="_03포장공_02.2-4.배수공_수령산출_교량산출서 (version 1)" xfId="6514" xr:uid="{00000000-0005-0000-0000-0000D7010000}"/>
    <cellStyle name="_03포장공_02.2-4.배수공_수령산출_수량산출서(금수천)" xfId="6515" xr:uid="{00000000-0005-0000-0000-0000D8010000}"/>
    <cellStyle name="_03포장공_02.2-4.배수공_수령산출_수량산출서(원당천2공구)" xfId="6516" xr:uid="{00000000-0005-0000-0000-0000D9010000}"/>
    <cellStyle name="_03포장공_02.2-4.배수공_수령산출_수량산출서(큰골천)" xfId="6517" xr:uid="{00000000-0005-0000-0000-0000DA010000}"/>
    <cellStyle name="_03포장공_02.2-4.배수공_수령산출_원당천1공구수량산출서" xfId="6518" xr:uid="{00000000-0005-0000-0000-0000DB010000}"/>
    <cellStyle name="_03포장공_02.2-4.배수공_수령산출_원당천2공구수량산출서" xfId="6519" xr:uid="{00000000-0005-0000-0000-0000DC010000}"/>
    <cellStyle name="_03포장공_02.2-4.배수공_원당천1공구수량산출서" xfId="6520" xr:uid="{00000000-0005-0000-0000-0000DD010000}"/>
    <cellStyle name="_03포장공_02.2-4.배수공_원당천2공구수량산출서" xfId="6521" xr:uid="{00000000-0005-0000-0000-0000DE010000}"/>
    <cellStyle name="_03포장공_02.3-6.배수공" xfId="6522" xr:uid="{00000000-0005-0000-0000-0000DF010000}"/>
    <cellStyle name="_03포장공_02.3-6.배수공_교량산출서 (version 1)" xfId="6523" xr:uid="{00000000-0005-0000-0000-0000E0010000}"/>
    <cellStyle name="_03포장공_02.3-6.배수공_수량산출서(금수천)" xfId="6524" xr:uid="{00000000-0005-0000-0000-0000E1010000}"/>
    <cellStyle name="_03포장공_02.3-6.배수공_수량산출서(원당천2공구)" xfId="6525" xr:uid="{00000000-0005-0000-0000-0000E2010000}"/>
    <cellStyle name="_03포장공_02.3-6.배수공_수량산출서(큰골천)" xfId="6526" xr:uid="{00000000-0005-0000-0000-0000E3010000}"/>
    <cellStyle name="_03포장공_02.3-6.배수공_수령산출" xfId="6527" xr:uid="{00000000-0005-0000-0000-0000E4010000}"/>
    <cellStyle name="_03포장공_02.3-6.배수공_수령산출_교량산출서 (version 1)" xfId="6528" xr:uid="{00000000-0005-0000-0000-0000E5010000}"/>
    <cellStyle name="_03포장공_02.3-6.배수공_수령산출_수량산출서(금수천)" xfId="6529" xr:uid="{00000000-0005-0000-0000-0000E6010000}"/>
    <cellStyle name="_03포장공_02.3-6.배수공_수령산출_수량산출서(원당천2공구)" xfId="6530" xr:uid="{00000000-0005-0000-0000-0000E7010000}"/>
    <cellStyle name="_03포장공_02.3-6.배수공_수령산출_수량산출서(큰골천)" xfId="6531" xr:uid="{00000000-0005-0000-0000-0000E8010000}"/>
    <cellStyle name="_03포장공_02.3-6.배수공_수령산출_원당천1공구수량산출서" xfId="6532" xr:uid="{00000000-0005-0000-0000-0000E9010000}"/>
    <cellStyle name="_03포장공_02.3-6.배수공_수령산출_원당천2공구수량산출서" xfId="6533" xr:uid="{00000000-0005-0000-0000-0000EA010000}"/>
    <cellStyle name="_03포장공_02.3-6.배수공_원당천1공구수량산출서" xfId="6534" xr:uid="{00000000-0005-0000-0000-0000EB010000}"/>
    <cellStyle name="_03포장공_02.3-6.배수공_원당천2공구수량산출서" xfId="6535" xr:uid="{00000000-0005-0000-0000-0000EC010000}"/>
    <cellStyle name="_03포장공_02.3-G.배수공" xfId="6536" xr:uid="{00000000-0005-0000-0000-0000ED010000}"/>
    <cellStyle name="_03포장공_02.3-G.배수공_교량산출서 (version 1)" xfId="6537" xr:uid="{00000000-0005-0000-0000-0000EE010000}"/>
    <cellStyle name="_03포장공_02.3-G.배수공_수량산출서(금수천)" xfId="6538" xr:uid="{00000000-0005-0000-0000-0000EF010000}"/>
    <cellStyle name="_03포장공_02.3-G.배수공_수량산출서(원당천2공구)" xfId="6539" xr:uid="{00000000-0005-0000-0000-0000F0010000}"/>
    <cellStyle name="_03포장공_02.3-G.배수공_수량산출서(큰골천)" xfId="6540" xr:uid="{00000000-0005-0000-0000-0000F1010000}"/>
    <cellStyle name="_03포장공_02.3-G.배수공_수령산출" xfId="6541" xr:uid="{00000000-0005-0000-0000-0000F2010000}"/>
    <cellStyle name="_03포장공_02.3-G.배수공_수령산출_교량산출서 (version 1)" xfId="6542" xr:uid="{00000000-0005-0000-0000-0000F3010000}"/>
    <cellStyle name="_03포장공_02.3-G.배수공_수령산출_수량산출서(금수천)" xfId="6543" xr:uid="{00000000-0005-0000-0000-0000F4010000}"/>
    <cellStyle name="_03포장공_02.3-G.배수공_수령산출_수량산출서(원당천2공구)" xfId="6544" xr:uid="{00000000-0005-0000-0000-0000F5010000}"/>
    <cellStyle name="_03포장공_02.3-G.배수공_수령산출_수량산출서(큰골천)" xfId="6545" xr:uid="{00000000-0005-0000-0000-0000F6010000}"/>
    <cellStyle name="_03포장공_02.3-G.배수공_수령산출_원당천1공구수량산출서" xfId="6546" xr:uid="{00000000-0005-0000-0000-0000F7010000}"/>
    <cellStyle name="_03포장공_02.3-G.배수공_수령산출_원당천2공구수량산출서" xfId="6547" xr:uid="{00000000-0005-0000-0000-0000F8010000}"/>
    <cellStyle name="_03포장공_02.3-G.배수공_원당천1공구수량산출서" xfId="6548" xr:uid="{00000000-0005-0000-0000-0000F9010000}"/>
    <cellStyle name="_03포장공_02.3-G.배수공_원당천2공구수량산출서" xfId="6549" xr:uid="{00000000-0005-0000-0000-0000FA010000}"/>
    <cellStyle name="_03포장공_02-배수공집계" xfId="6550" xr:uid="{00000000-0005-0000-0000-0000FB010000}"/>
    <cellStyle name="_03포장공_02-배수공집계_교량산출서 (version 1)" xfId="6551" xr:uid="{00000000-0005-0000-0000-0000FC010000}"/>
    <cellStyle name="_03포장공_02-배수공집계_수량산출서(금수천)" xfId="6552" xr:uid="{00000000-0005-0000-0000-0000FD010000}"/>
    <cellStyle name="_03포장공_02-배수공집계_수량산출서(원당천2공구)" xfId="6553" xr:uid="{00000000-0005-0000-0000-0000FE010000}"/>
    <cellStyle name="_03포장공_02-배수공집계_수량산출서(큰골천)" xfId="6554" xr:uid="{00000000-0005-0000-0000-0000FF010000}"/>
    <cellStyle name="_03포장공_02-배수공집계_수령산출" xfId="6555" xr:uid="{00000000-0005-0000-0000-000000020000}"/>
    <cellStyle name="_03포장공_02-배수공집계_수령산출_교량산출서 (version 1)" xfId="6556" xr:uid="{00000000-0005-0000-0000-000001020000}"/>
    <cellStyle name="_03포장공_02-배수공집계_수령산출_수량산출서(금수천)" xfId="6557" xr:uid="{00000000-0005-0000-0000-000002020000}"/>
    <cellStyle name="_03포장공_02-배수공집계_수령산출_수량산출서(원당천2공구)" xfId="6558" xr:uid="{00000000-0005-0000-0000-000003020000}"/>
    <cellStyle name="_03포장공_02-배수공집계_수령산출_수량산출서(큰골천)" xfId="6559" xr:uid="{00000000-0005-0000-0000-000004020000}"/>
    <cellStyle name="_03포장공_02-배수공집계_수령산출_원당천1공구수량산출서" xfId="6560" xr:uid="{00000000-0005-0000-0000-000005020000}"/>
    <cellStyle name="_03포장공_02-배수공집계_수령산출_원당천2공구수량산출서" xfId="6561" xr:uid="{00000000-0005-0000-0000-000006020000}"/>
    <cellStyle name="_03포장공_02-배수공집계_원당천1공구수량산출서" xfId="6562" xr:uid="{00000000-0005-0000-0000-000007020000}"/>
    <cellStyle name="_03포장공_02-배수공집계_원당천2공구수량산출서" xfId="6563" xr:uid="{00000000-0005-0000-0000-000008020000}"/>
    <cellStyle name="_03포장공_교량산출서 (version 1)" xfId="6564" xr:uid="{00000000-0005-0000-0000-000009020000}"/>
    <cellStyle name="_03포장공_수량산출서(금수천)" xfId="6565" xr:uid="{00000000-0005-0000-0000-00000A020000}"/>
    <cellStyle name="_03포장공_수량산출서(원당천2공구)" xfId="6566" xr:uid="{00000000-0005-0000-0000-00000B020000}"/>
    <cellStyle name="_03포장공_수량산출서(큰골천)" xfId="6567" xr:uid="{00000000-0005-0000-0000-00000C020000}"/>
    <cellStyle name="_03포장공_수령산출" xfId="6568" xr:uid="{00000000-0005-0000-0000-00000D020000}"/>
    <cellStyle name="_03포장공_수령산출_교량산출서 (version 1)" xfId="6569" xr:uid="{00000000-0005-0000-0000-00000E020000}"/>
    <cellStyle name="_03포장공_수령산출_수량산출서(금수천)" xfId="6570" xr:uid="{00000000-0005-0000-0000-00000F020000}"/>
    <cellStyle name="_03포장공_수령산출_수량산출서(원당천2공구)" xfId="6571" xr:uid="{00000000-0005-0000-0000-000010020000}"/>
    <cellStyle name="_03포장공_수령산출_수량산출서(큰골천)" xfId="6572" xr:uid="{00000000-0005-0000-0000-000011020000}"/>
    <cellStyle name="_03포장공_수령산출_원당천1공구수량산출서" xfId="6573" xr:uid="{00000000-0005-0000-0000-000012020000}"/>
    <cellStyle name="_03포장공_수령산출_원당천2공구수량산출서" xfId="6574" xr:uid="{00000000-0005-0000-0000-000013020000}"/>
    <cellStyle name="_03포장공_원당천1공구수량산출서" xfId="6575" xr:uid="{00000000-0005-0000-0000-000014020000}"/>
    <cellStyle name="_03포장공_원당천2공구수량산출서" xfId="6576" xr:uid="{00000000-0005-0000-0000-000015020000}"/>
    <cellStyle name="_04 원장천우안2지구수량집계표" xfId="8731" xr:uid="{00000000-0005-0000-0000-000016020000}"/>
    <cellStyle name="_04_사전환경영향성검토" xfId="210" xr:uid="{00000000-0005-0000-0000-000017020000}"/>
    <cellStyle name="_0402우포식생호안블럭(일부)" xfId="211" xr:uid="{00000000-0005-0000-0000-000018020000}"/>
    <cellStyle name="_0402진흥콘크리트-호안블럭3종(일부)" xfId="212" xr:uid="{00000000-0005-0000-0000-000019020000}"/>
    <cellStyle name="_0402피아산업-학생용책걸상10종" xfId="213" xr:uid="{00000000-0005-0000-0000-00001A020000}"/>
    <cellStyle name="_0411A-관급자재-등기구" xfId="6577" xr:uid="{00000000-0005-0000-0000-00001B020000}"/>
    <cellStyle name="_0411A-관급자재-발전기" xfId="6578" xr:uid="{00000000-0005-0000-0000-00001C020000}"/>
    <cellStyle name="_0411A-관급자재-수배전반 외" xfId="6579" xr:uid="{00000000-0005-0000-0000-00001D020000}"/>
    <cellStyle name="_04상노임" xfId="6580" xr:uid="{00000000-0005-0000-0000-00001E020000}"/>
    <cellStyle name="_04-한전외선공사비 &amp; 사용전 검사비" xfId="6581" xr:uid="{00000000-0005-0000-0000-00001F020000}"/>
    <cellStyle name="_05.맨홀공()" xfId="10093" xr:uid="{00000000-0005-0000-0000-000020020000}"/>
    <cellStyle name="_05.부대공" xfId="214" xr:uid="{00000000-0005-0000-0000-000021020000}"/>
    <cellStyle name="_05구조물공" xfId="6582" xr:uid="{00000000-0005-0000-0000-000022020000}"/>
    <cellStyle name="_05토공" xfId="6583" xr:uid="{00000000-0005-0000-0000-000023020000}"/>
    <cellStyle name="_05토공_교량산출서 (version 1)" xfId="6584" xr:uid="{00000000-0005-0000-0000-000024020000}"/>
    <cellStyle name="_05토공_수량산출서(금수천)" xfId="6585" xr:uid="{00000000-0005-0000-0000-000025020000}"/>
    <cellStyle name="_05토공_수량산출서(원당천2공구)" xfId="6586" xr:uid="{00000000-0005-0000-0000-000026020000}"/>
    <cellStyle name="_05토공_수량산출서(큰골천)" xfId="6587" xr:uid="{00000000-0005-0000-0000-000027020000}"/>
    <cellStyle name="_05토공_수령산출" xfId="6588" xr:uid="{00000000-0005-0000-0000-000028020000}"/>
    <cellStyle name="_05토공_수령산출_교량산출서 (version 1)" xfId="6589" xr:uid="{00000000-0005-0000-0000-000029020000}"/>
    <cellStyle name="_05토공_수령산출_수량산출서(금수천)" xfId="6590" xr:uid="{00000000-0005-0000-0000-00002A020000}"/>
    <cellStyle name="_05토공_수령산출_수량산출서(원당천2공구)" xfId="6591" xr:uid="{00000000-0005-0000-0000-00002B020000}"/>
    <cellStyle name="_05토공_수령산출_수량산출서(큰골천)" xfId="6592" xr:uid="{00000000-0005-0000-0000-00002C020000}"/>
    <cellStyle name="_05토공_수령산출_원당천1공구수량산출서" xfId="6593" xr:uid="{00000000-0005-0000-0000-00002D020000}"/>
    <cellStyle name="_05토공_수령산출_원당천2공구수량산출서" xfId="6594" xr:uid="{00000000-0005-0000-0000-00002E020000}"/>
    <cellStyle name="_05토공_원당천1공구수량산출서" xfId="6595" xr:uid="{00000000-0005-0000-0000-00002F020000}"/>
    <cellStyle name="_05토공_원당천2공구수량산출서" xfId="6596" xr:uid="{00000000-0005-0000-0000-000030020000}"/>
    <cellStyle name="_06.내역서(경관설비공사)-설계비 변경(9월14일)" xfId="6597" xr:uid="{00000000-0005-0000-0000-000031020000}"/>
    <cellStyle name="_06.포장공()" xfId="10094" xr:uid="{00000000-0005-0000-0000-000032020000}"/>
    <cellStyle name="_060125" xfId="10095" xr:uid="{00000000-0005-0000-0000-000033020000}"/>
    <cellStyle name="_060201-태안설계내역서(1차분)" xfId="215" xr:uid="{00000000-0005-0000-0000-000034020000}"/>
    <cellStyle name="_08" xfId="10096" xr:uid="{00000000-0005-0000-0000-000035020000}"/>
    <cellStyle name="_080111-웰빙공원 환경재해교통영향평가용역비 산출-수정" xfId="10097" xr:uid="{00000000-0005-0000-0000-000036020000}"/>
    <cellStyle name="_0재릉내역서(원내역서)" xfId="10098" xr:uid="{00000000-0005-0000-0000-000037020000}"/>
    <cellStyle name="_1.기성내역서" xfId="6598" xr:uid="{00000000-0005-0000-0000-000038020000}"/>
    <cellStyle name="_1.설계예산서(갑지 예산서 관급 일위대가)" xfId="6599" xr:uid="{00000000-0005-0000-0000-000039020000}"/>
    <cellStyle name="_1000억(공사비)기본및실시설계-1" xfId="216" xr:uid="{00000000-0005-0000-0000-00003A020000}"/>
    <cellStyle name="_1-01토공" xfId="6600" xr:uid="{00000000-0005-0000-0000-00003B020000}"/>
    <cellStyle name="_1-01토공_05구조물공" xfId="6601" xr:uid="{00000000-0005-0000-0000-00003C020000}"/>
    <cellStyle name="_1-01토공_05구조물공_교량산출서 (version 1)" xfId="6602" xr:uid="{00000000-0005-0000-0000-00003D020000}"/>
    <cellStyle name="_1-01토공_05구조물공_수량산출서(금수천)" xfId="6603" xr:uid="{00000000-0005-0000-0000-00003E020000}"/>
    <cellStyle name="_1-01토공_05구조물공_수량산출서(원당천2공구)" xfId="6604" xr:uid="{00000000-0005-0000-0000-00003F020000}"/>
    <cellStyle name="_1-01토공_05구조물공_수량산출서(큰골천)" xfId="6605" xr:uid="{00000000-0005-0000-0000-000040020000}"/>
    <cellStyle name="_1-01토공_05구조물공_수령산출" xfId="6606" xr:uid="{00000000-0005-0000-0000-000041020000}"/>
    <cellStyle name="_1-01토공_05구조물공_수령산출_교량산출서 (version 1)" xfId="6607" xr:uid="{00000000-0005-0000-0000-000042020000}"/>
    <cellStyle name="_1-01토공_05구조물공_수령산출_수량산출서(금수천)" xfId="6608" xr:uid="{00000000-0005-0000-0000-000043020000}"/>
    <cellStyle name="_1-01토공_05구조물공_수령산출_수량산출서(원당천2공구)" xfId="6609" xr:uid="{00000000-0005-0000-0000-000044020000}"/>
    <cellStyle name="_1-01토공_05구조물공_수령산출_수량산출서(큰골천)" xfId="6610" xr:uid="{00000000-0005-0000-0000-000045020000}"/>
    <cellStyle name="_1-01토공_05구조물공_수령산출_원당천1공구수량산출서" xfId="6611" xr:uid="{00000000-0005-0000-0000-000046020000}"/>
    <cellStyle name="_1-01토공_05구조물공_수령산출_원당천2공구수량산출서" xfId="6612" xr:uid="{00000000-0005-0000-0000-000047020000}"/>
    <cellStyle name="_1-01토공_05구조물공_원당천1공구수량산출서" xfId="6613" xr:uid="{00000000-0005-0000-0000-000048020000}"/>
    <cellStyle name="_1-01토공_05구조물공_원당천2공구수량산출서" xfId="6614" xr:uid="{00000000-0005-0000-0000-000049020000}"/>
    <cellStyle name="_1-03구조물공" xfId="6615" xr:uid="{00000000-0005-0000-0000-00004A020000}"/>
    <cellStyle name="_1-03구조물공_교량산출서 (version 1)" xfId="6616" xr:uid="{00000000-0005-0000-0000-00004B020000}"/>
    <cellStyle name="_1-03구조물공_수량산출서(금수천)" xfId="6617" xr:uid="{00000000-0005-0000-0000-00004C020000}"/>
    <cellStyle name="_1-03구조물공_수량산출서(원당천2공구)" xfId="6618" xr:uid="{00000000-0005-0000-0000-00004D020000}"/>
    <cellStyle name="_1-03구조물공_수량산출서(큰골천)" xfId="6619" xr:uid="{00000000-0005-0000-0000-00004E020000}"/>
    <cellStyle name="_1-03구조물공_수령산출" xfId="6620" xr:uid="{00000000-0005-0000-0000-00004F020000}"/>
    <cellStyle name="_1-03구조물공_수령산출_교량산출서 (version 1)" xfId="6621" xr:uid="{00000000-0005-0000-0000-000050020000}"/>
    <cellStyle name="_1-03구조물공_수령산출_수량산출서(금수천)" xfId="6622" xr:uid="{00000000-0005-0000-0000-000051020000}"/>
    <cellStyle name="_1-03구조물공_수령산출_수량산출서(원당천2공구)" xfId="6623" xr:uid="{00000000-0005-0000-0000-000052020000}"/>
    <cellStyle name="_1-03구조물공_수령산출_수량산출서(큰골천)" xfId="6624" xr:uid="{00000000-0005-0000-0000-000053020000}"/>
    <cellStyle name="_1-03구조물공_수령산출_원당천1공구수량산출서" xfId="6625" xr:uid="{00000000-0005-0000-0000-000054020000}"/>
    <cellStyle name="_1-03구조물공_수령산출_원당천2공구수량산출서" xfId="6626" xr:uid="{00000000-0005-0000-0000-000055020000}"/>
    <cellStyle name="_1-03구조물공_원당천1공구수량산출서" xfId="6627" xr:uid="{00000000-0005-0000-0000-000056020000}"/>
    <cellStyle name="_1-03구조물공_원당천2공구수량산출서" xfId="6628" xr:uid="{00000000-0005-0000-0000-000057020000}"/>
    <cellStyle name="_10-한전외선공사비" xfId="6629" xr:uid="{00000000-0005-0000-0000-000058020000}"/>
    <cellStyle name="_1-1 배수통관(800일반)" xfId="8732" xr:uid="{00000000-0005-0000-0000-000059020000}"/>
    <cellStyle name="_1-1-1(1).인허가용역비세부(06,12재조정-진짜최종)" xfId="10099" xr:uid="{00000000-0005-0000-0000-00005A020000}"/>
    <cellStyle name="_1220-원가조사-전자지불" xfId="217" xr:uid="{00000000-0005-0000-0000-00005B020000}"/>
    <cellStyle name="_1동설계서-점토벽돌적용" xfId="6630" xr:uid="{00000000-0005-0000-0000-00005C020000}"/>
    <cellStyle name="_1배수통관" xfId="8733" xr:uid="{00000000-0005-0000-0000-00005D020000}"/>
    <cellStyle name="_1배수통관(완)" xfId="8734" xr:uid="{00000000-0005-0000-0000-00005E020000}"/>
    <cellStyle name="_2.24받은기성(울산교육청사)(26.91%)" xfId="6631" xr:uid="{00000000-0005-0000-0000-00005F020000}"/>
    <cellStyle name="_2.토공" xfId="10100" xr:uid="{00000000-0005-0000-0000-000060020000}"/>
    <cellStyle name="_2001 장애조치" xfId="218" xr:uid="{00000000-0005-0000-0000-000061020000}"/>
    <cellStyle name="_2001년 발주계획" xfId="6632" xr:uid="{00000000-0005-0000-0000-000062020000}"/>
    <cellStyle name="_2002결과표1" xfId="219" xr:uid="{00000000-0005-0000-0000-000063020000}"/>
    <cellStyle name="_2003년설계품v2.1" xfId="6633" xr:uid="{00000000-0005-0000-0000-000064020000}"/>
    <cellStyle name="_2005년 가로등 시설물 복구공사(송파)" xfId="220" xr:uid="{00000000-0005-0000-0000-000065020000}"/>
    <cellStyle name="_2005년 가로등(연간단가)원본" xfId="221" xr:uid="{00000000-0005-0000-0000-000066020000}"/>
    <cellStyle name="_2005년 가로등공사(공통대가)" xfId="222" xr:uid="{00000000-0005-0000-0000-000067020000}"/>
    <cellStyle name="_2005년도 시설물계약의뢰(최종)" xfId="6634" xr:uid="{00000000-0005-0000-0000-000068020000}"/>
    <cellStyle name="_2006.주요시설물측량용역설계서(4회기준)" xfId="6635" xr:uid="{00000000-0005-0000-0000-000069020000}"/>
    <cellStyle name="_2006년 실시설계용역(1)" xfId="10101" xr:uid="{00000000-0005-0000-0000-00006A020000}"/>
    <cellStyle name="_2-4.상반기실적부문별요약" xfId="223" xr:uid="{00000000-0005-0000-0000-00006B020000}"/>
    <cellStyle name="_2-4.상반기실적부문별요약(표지및목차포함)" xfId="224" xr:uid="{00000000-0005-0000-0000-00006C020000}"/>
    <cellStyle name="_2-4.상반기실적부문별요약(표지및목차포함)_1" xfId="225" xr:uid="{00000000-0005-0000-0000-00006D020000}"/>
    <cellStyle name="_2-4.상반기실적부문별요약_1" xfId="226" xr:uid="{00000000-0005-0000-0000-00006E020000}"/>
    <cellStyle name="_2500정사사진(2005년도2차물량 위성과 통합)" xfId="227" xr:uid="{00000000-0005-0000-0000-00006F020000}"/>
    <cellStyle name="_2공구" xfId="228" xr:uid="{00000000-0005-0000-0000-000070020000}"/>
    <cellStyle name="_2공구_영월읍내역서" xfId="229" xr:uid="{00000000-0005-0000-0000-000071020000}"/>
    <cellStyle name="_2공구_태백준용(변경내역)" xfId="230" xr:uid="{00000000-0005-0000-0000-000072020000}"/>
    <cellStyle name="_2공구_태백준용(변경내역)_영월읍내역서" xfId="231" xr:uid="{00000000-0005-0000-0000-000073020000}"/>
    <cellStyle name="_2차준공내역서" xfId="6636" xr:uid="{00000000-0005-0000-0000-000074020000}"/>
    <cellStyle name="_3. 탄천1교보수공사" xfId="6637" xr:uid="{00000000-0005-0000-0000-000075020000}"/>
    <cellStyle name="_3.1제1배수통관(시례우안3제)" xfId="8735" xr:uid="{00000000-0005-0000-0000-000076020000}"/>
    <cellStyle name="_3.1제1배수통관(시례우안3제)_3.1. 1배수통관(장현우안제)" xfId="8736" xr:uid="{00000000-0005-0000-0000-000077020000}"/>
    <cellStyle name="_3.1제1배수통관(시례우안3제)_3.1. 1배수통관(장현우안제)_1배수통관" xfId="8737" xr:uid="{00000000-0005-0000-0000-000078020000}"/>
    <cellStyle name="_3.1제1배수통관(시례우안3제)_3.1. 1배수통관(장현우안제)_6배수통관(완)" xfId="8738" xr:uid="{00000000-0005-0000-0000-000079020000}"/>
    <cellStyle name="_3.1제1배수통관(시례우안3제)_3.1. 1배수통관(장현우안제)_7배수통관(완)" xfId="8739" xr:uid="{00000000-0005-0000-0000-00007A020000}"/>
    <cellStyle name="_3.1제1배수통관(시례우안3제)_3.2.1 제1배수통관(장현좌안제)" xfId="8740" xr:uid="{00000000-0005-0000-0000-00007B020000}"/>
    <cellStyle name="_3.1제1배수통관(시례우안3제)_3.2.1 제1배수통관(장현좌안제)_1배수통관" xfId="8741" xr:uid="{00000000-0005-0000-0000-00007C020000}"/>
    <cellStyle name="_3.1제1배수통관(시례우안3제)_3.2.1 제1배수통관(장현좌안제)_6배수통관(완)" xfId="8742" xr:uid="{00000000-0005-0000-0000-00007D020000}"/>
    <cellStyle name="_3.1제1배수통관(시례우안3제)_3.2.1 제1배수통관(장현좌안제)_7배수통관(완)" xfId="8743" xr:uid="{00000000-0005-0000-0000-00007E020000}"/>
    <cellStyle name="_3.1제1배수통관(시례우안3제)_3.2.2배수통관(시례좌안2제)" xfId="8744" xr:uid="{00000000-0005-0000-0000-00007F020000}"/>
    <cellStyle name="_3.1제1배수통관(시례우안3제)_3.2.2배수통관(시례좌안2제)_1배수통관" xfId="8745" xr:uid="{00000000-0005-0000-0000-000080020000}"/>
    <cellStyle name="_3.1제1배수통관(시례우안3제)_3.2.2배수통관(시례좌안2제)_6배수통관(완)" xfId="8746" xr:uid="{00000000-0005-0000-0000-000081020000}"/>
    <cellStyle name="_3.1제1배수통관(시례우안3제)_3.2.2배수통관(시례좌안2제)_7배수통관(완)" xfId="8747" xr:uid="{00000000-0005-0000-0000-000082020000}"/>
    <cellStyle name="_3.1제1배수통관(시례우안3제)_통관유출구정리(최종)" xfId="8748" xr:uid="{00000000-0005-0000-0000-000083020000}"/>
    <cellStyle name="_3.2 제2배수통관" xfId="8749" xr:uid="{00000000-0005-0000-0000-000084020000}"/>
    <cellStyle name="_3.2 제2배수통관_1배수통관" xfId="8750" xr:uid="{00000000-0005-0000-0000-000085020000}"/>
    <cellStyle name="_3.2 제2배수통관_3.1. 1배수통관(장현우안제)" xfId="8751" xr:uid="{00000000-0005-0000-0000-000086020000}"/>
    <cellStyle name="_3.2 제2배수통관_3.1. 1배수통관(장현우안제)_1배수통관" xfId="8752" xr:uid="{00000000-0005-0000-0000-000087020000}"/>
    <cellStyle name="_3.2 제2배수통관_3.1. 1배수통관(장현우안제)_6배수통관(완)" xfId="8753" xr:uid="{00000000-0005-0000-0000-000088020000}"/>
    <cellStyle name="_3.2 제2배수통관_3.1. 1배수통관(장현우안제)_7배수통관(완)" xfId="8754" xr:uid="{00000000-0005-0000-0000-000089020000}"/>
    <cellStyle name="_3.2 제2배수통관_6배수통관(완)" xfId="8755" xr:uid="{00000000-0005-0000-0000-00008A020000}"/>
    <cellStyle name="_3.2 제2배수통관_7배수통관(완)" xfId="8756" xr:uid="{00000000-0005-0000-0000-00008B020000}"/>
    <cellStyle name="_3.3 제3배수통관" xfId="8757" xr:uid="{00000000-0005-0000-0000-00008C020000}"/>
    <cellStyle name="_3.3 제3배수통관_1배수통관" xfId="8758" xr:uid="{00000000-0005-0000-0000-00008D020000}"/>
    <cellStyle name="_3.3 제3배수통관_6배수통관(완)" xfId="8759" xr:uid="{00000000-0005-0000-0000-00008E020000}"/>
    <cellStyle name="_3.3 제3배수통관_7배수통관(완)" xfId="8760" xr:uid="{00000000-0005-0000-0000-00008F020000}"/>
    <cellStyle name="_3.관부설공" xfId="10102" xr:uid="{00000000-0005-0000-0000-000090020000}"/>
    <cellStyle name="_3.구조물공(시례우안2제)" xfId="8761" xr:uid="{00000000-0005-0000-0000-000091020000}"/>
    <cellStyle name="_3.구조물공(시례우안2제)_1배수통관" xfId="8762" xr:uid="{00000000-0005-0000-0000-000092020000}"/>
    <cellStyle name="_3.구조물공(시례우안2제)_6배수통관(완)" xfId="8763" xr:uid="{00000000-0005-0000-0000-000093020000}"/>
    <cellStyle name="_3.구조물공(시례우안2제)_7배수통관(완)" xfId="8764" xr:uid="{00000000-0005-0000-0000-000094020000}"/>
    <cellStyle name="_3.오수처리시설공" xfId="10103" xr:uid="{00000000-0005-0000-0000-000095020000}"/>
    <cellStyle name="_3.육교구조계산서" xfId="232" xr:uid="{00000000-0005-0000-0000-000096020000}"/>
    <cellStyle name="_3.육교구조계산서_82호선" xfId="233" xr:uid="{00000000-0005-0000-0000-000097020000}"/>
    <cellStyle name="_3.육교구조계산서_82호선(최종)" xfId="234" xr:uid="{00000000-0005-0000-0000-000098020000}"/>
    <cellStyle name="_3.육교구조계산서_82호선(최종)_23호선" xfId="235" xr:uid="{00000000-0005-0000-0000-000099020000}"/>
    <cellStyle name="_3.육교구조계산서_82호선_23호선" xfId="236" xr:uid="{00000000-0005-0000-0000-00009A020000}"/>
    <cellStyle name="_3.육교구조계산서_98호선" xfId="237" xr:uid="{00000000-0005-0000-0000-00009B020000}"/>
    <cellStyle name="_3.육교구조계산서_98호선_23호선" xfId="238" xr:uid="{00000000-0005-0000-0000-00009C020000}"/>
    <cellStyle name="_3.육교구조계산서_경림가오지구" xfId="239" xr:uid="{00000000-0005-0000-0000-00009D020000}"/>
    <cellStyle name="_3.육교구조계산서_경림가오지구_82호선" xfId="240" xr:uid="{00000000-0005-0000-0000-00009E020000}"/>
    <cellStyle name="_3.육교구조계산서_경림가오지구_82호선(최종)" xfId="241" xr:uid="{00000000-0005-0000-0000-00009F020000}"/>
    <cellStyle name="_3.육교구조계산서_경림가오지구_82호선(최종)_23호선" xfId="242" xr:uid="{00000000-0005-0000-0000-0000A0020000}"/>
    <cellStyle name="_3.육교구조계산서_경림가오지구_82호선_23호선" xfId="243" xr:uid="{00000000-0005-0000-0000-0000A1020000}"/>
    <cellStyle name="_3.육교구조계산서_경림가오지구_98호선" xfId="244" xr:uid="{00000000-0005-0000-0000-0000A2020000}"/>
    <cellStyle name="_3.육교구조계산서_경림가오지구_98호선_23호선" xfId="245" xr:uid="{00000000-0005-0000-0000-0000A3020000}"/>
    <cellStyle name="_3.육교구조계산서_경림가오지구_금광신갈(9.29)" xfId="246" xr:uid="{00000000-0005-0000-0000-0000A4020000}"/>
    <cellStyle name="_3.육교구조계산서_경림가오지구_금광신갈(9.29)_82호선" xfId="247" xr:uid="{00000000-0005-0000-0000-0000A5020000}"/>
    <cellStyle name="_3.육교구조계산서_경림가오지구_금광신갈(9.29)_82호선(최종)" xfId="248" xr:uid="{00000000-0005-0000-0000-0000A6020000}"/>
    <cellStyle name="_3.육교구조계산서_경림가오지구_금광신갈(9.29)_82호선(최종)_23호선" xfId="249" xr:uid="{00000000-0005-0000-0000-0000A7020000}"/>
    <cellStyle name="_3.육교구조계산서_경림가오지구_금광신갈(9.29)_82호선_23호선" xfId="250" xr:uid="{00000000-0005-0000-0000-0000A8020000}"/>
    <cellStyle name="_3.육교구조계산서_경림가오지구_금광신갈(9.29)_98호선" xfId="251" xr:uid="{00000000-0005-0000-0000-0000A9020000}"/>
    <cellStyle name="_3.육교구조계산서_경림가오지구_금광신갈(9.29)_98호선_23호선" xfId="252" xr:uid="{00000000-0005-0000-0000-0000AA020000}"/>
    <cellStyle name="_3.육교구조계산서_경림가오지구_금광신갈(9.29)_영사교외5개교" xfId="253" xr:uid="{00000000-0005-0000-0000-0000AB020000}"/>
    <cellStyle name="_3.육교구조계산서_경림가오지구_금광신갈(9.29)_영사교외5개교_23호선" xfId="254" xr:uid="{00000000-0005-0000-0000-0000AC020000}"/>
    <cellStyle name="_3.육교구조계산서_경림가오지구_영사교외5개교" xfId="255" xr:uid="{00000000-0005-0000-0000-0000AD020000}"/>
    <cellStyle name="_3.육교구조계산서_경림가오지구_영사교외5개교_23호선" xfId="256" xr:uid="{00000000-0005-0000-0000-0000AE020000}"/>
    <cellStyle name="_3.육교구조계산서_금광신갈(8.22)" xfId="257" xr:uid="{00000000-0005-0000-0000-0000AF020000}"/>
    <cellStyle name="_3.육교구조계산서_금광신갈(8.22)_82호선" xfId="258" xr:uid="{00000000-0005-0000-0000-0000B0020000}"/>
    <cellStyle name="_3.육교구조계산서_금광신갈(8.22)_82호선(최종)" xfId="259" xr:uid="{00000000-0005-0000-0000-0000B1020000}"/>
    <cellStyle name="_3.육교구조계산서_금광신갈(8.22)_82호선(최종)_23호선" xfId="260" xr:uid="{00000000-0005-0000-0000-0000B2020000}"/>
    <cellStyle name="_3.육교구조계산서_금광신갈(8.22)_82호선_23호선" xfId="261" xr:uid="{00000000-0005-0000-0000-0000B3020000}"/>
    <cellStyle name="_3.육교구조계산서_금광신갈(8.22)_98호선" xfId="262" xr:uid="{00000000-0005-0000-0000-0000B4020000}"/>
    <cellStyle name="_3.육교구조계산서_금광신갈(8.22)_98호선_23호선" xfId="263" xr:uid="{00000000-0005-0000-0000-0000B5020000}"/>
    <cellStyle name="_3.육교구조계산서_금광신갈(8.22)_금광신갈(9.29)" xfId="264" xr:uid="{00000000-0005-0000-0000-0000B6020000}"/>
    <cellStyle name="_3.육교구조계산서_금광신갈(8.22)_금광신갈(9.29)_82호선" xfId="265" xr:uid="{00000000-0005-0000-0000-0000B7020000}"/>
    <cellStyle name="_3.육교구조계산서_금광신갈(8.22)_금광신갈(9.29)_82호선(최종)" xfId="266" xr:uid="{00000000-0005-0000-0000-0000B8020000}"/>
    <cellStyle name="_3.육교구조계산서_금광신갈(8.22)_금광신갈(9.29)_82호선(최종)_23호선" xfId="267" xr:uid="{00000000-0005-0000-0000-0000B9020000}"/>
    <cellStyle name="_3.육교구조계산서_금광신갈(8.22)_금광신갈(9.29)_82호선_23호선" xfId="268" xr:uid="{00000000-0005-0000-0000-0000BA020000}"/>
    <cellStyle name="_3.육교구조계산서_금광신갈(8.22)_금광신갈(9.29)_98호선" xfId="269" xr:uid="{00000000-0005-0000-0000-0000BB020000}"/>
    <cellStyle name="_3.육교구조계산서_금광신갈(8.22)_금광신갈(9.29)_98호선_23호선" xfId="270" xr:uid="{00000000-0005-0000-0000-0000BC020000}"/>
    <cellStyle name="_3.육교구조계산서_금광신갈(8.22)_금광신갈(9.29)_영사교외5개교" xfId="271" xr:uid="{00000000-0005-0000-0000-0000BD020000}"/>
    <cellStyle name="_3.육교구조계산서_금광신갈(8.22)_금광신갈(9.29)_영사교외5개교_23호선" xfId="272" xr:uid="{00000000-0005-0000-0000-0000BE020000}"/>
    <cellStyle name="_3.육교구조계산서_금광신갈(8.22)_영사교외5개교" xfId="273" xr:uid="{00000000-0005-0000-0000-0000BF020000}"/>
    <cellStyle name="_3.육교구조계산서_금광신갈(8.22)_영사교외5개교_23호선" xfId="274" xr:uid="{00000000-0005-0000-0000-0000C0020000}"/>
    <cellStyle name="_3.육교구조계산서_금광신갈수량" xfId="275" xr:uid="{00000000-0005-0000-0000-0000C1020000}"/>
    <cellStyle name="_3.육교구조계산서_금광신갈수량_82호선" xfId="276" xr:uid="{00000000-0005-0000-0000-0000C2020000}"/>
    <cellStyle name="_3.육교구조계산서_금광신갈수량_82호선(최종)" xfId="277" xr:uid="{00000000-0005-0000-0000-0000C3020000}"/>
    <cellStyle name="_3.육교구조계산서_금광신갈수량_82호선(최종)_23호선" xfId="278" xr:uid="{00000000-0005-0000-0000-0000C4020000}"/>
    <cellStyle name="_3.육교구조계산서_금광신갈수량_82호선_23호선" xfId="279" xr:uid="{00000000-0005-0000-0000-0000C5020000}"/>
    <cellStyle name="_3.육교구조계산서_금광신갈수량_98호선" xfId="280" xr:uid="{00000000-0005-0000-0000-0000C6020000}"/>
    <cellStyle name="_3.육교구조계산서_금광신갈수량_98호선_23호선" xfId="281" xr:uid="{00000000-0005-0000-0000-0000C7020000}"/>
    <cellStyle name="_3.육교구조계산서_금광신갈수량_금광신갈(9.29)" xfId="282" xr:uid="{00000000-0005-0000-0000-0000C8020000}"/>
    <cellStyle name="_3.육교구조계산서_금광신갈수량_금광신갈(9.29)_82호선" xfId="283" xr:uid="{00000000-0005-0000-0000-0000C9020000}"/>
    <cellStyle name="_3.육교구조계산서_금광신갈수량_금광신갈(9.29)_82호선(최종)" xfId="284" xr:uid="{00000000-0005-0000-0000-0000CA020000}"/>
    <cellStyle name="_3.육교구조계산서_금광신갈수량_금광신갈(9.29)_82호선(최종)_23호선" xfId="285" xr:uid="{00000000-0005-0000-0000-0000CB020000}"/>
    <cellStyle name="_3.육교구조계산서_금광신갈수량_금광신갈(9.29)_82호선_23호선" xfId="286" xr:uid="{00000000-0005-0000-0000-0000CC020000}"/>
    <cellStyle name="_3.육교구조계산서_금광신갈수량_금광신갈(9.29)_98호선" xfId="287" xr:uid="{00000000-0005-0000-0000-0000CD020000}"/>
    <cellStyle name="_3.육교구조계산서_금광신갈수량_금광신갈(9.29)_98호선_23호선" xfId="288" xr:uid="{00000000-0005-0000-0000-0000CE020000}"/>
    <cellStyle name="_3.육교구조계산서_금광신갈수량_금광신갈(9.29)_영사교외5개교" xfId="289" xr:uid="{00000000-0005-0000-0000-0000CF020000}"/>
    <cellStyle name="_3.육교구조계산서_금광신갈수량_금광신갈(9.29)_영사교외5개교_23호선" xfId="290" xr:uid="{00000000-0005-0000-0000-0000D0020000}"/>
    <cellStyle name="_3.육교구조계산서_금광신갈수량_영사교외5개교" xfId="291" xr:uid="{00000000-0005-0000-0000-0000D1020000}"/>
    <cellStyle name="_3.육교구조계산서_금광신갈수량_영사교외5개교_23호선" xfId="292" xr:uid="{00000000-0005-0000-0000-0000D2020000}"/>
    <cellStyle name="_3.육교구조계산서_김포육교(수량1)" xfId="293" xr:uid="{00000000-0005-0000-0000-0000D3020000}"/>
    <cellStyle name="_3.육교구조계산서_김포육교(수량1)_82호선" xfId="294" xr:uid="{00000000-0005-0000-0000-0000D4020000}"/>
    <cellStyle name="_3.육교구조계산서_김포육교(수량1)_82호선(최종)" xfId="295" xr:uid="{00000000-0005-0000-0000-0000D5020000}"/>
    <cellStyle name="_3.육교구조계산서_김포육교(수량1)_82호선(최종)_23호선" xfId="296" xr:uid="{00000000-0005-0000-0000-0000D6020000}"/>
    <cellStyle name="_3.육교구조계산서_김포육교(수량1)_82호선_23호선" xfId="297" xr:uid="{00000000-0005-0000-0000-0000D7020000}"/>
    <cellStyle name="_3.육교구조계산서_김포육교(수량1)_98호선" xfId="298" xr:uid="{00000000-0005-0000-0000-0000D8020000}"/>
    <cellStyle name="_3.육교구조계산서_김포육교(수량1)_98호선_23호선" xfId="299" xr:uid="{00000000-0005-0000-0000-0000D9020000}"/>
    <cellStyle name="_3.육교구조계산서_김포육교(수량1)_금광신갈(9.29)" xfId="300" xr:uid="{00000000-0005-0000-0000-0000DA020000}"/>
    <cellStyle name="_3.육교구조계산서_김포육교(수량1)_금광신갈(9.29)_82호선" xfId="301" xr:uid="{00000000-0005-0000-0000-0000DB020000}"/>
    <cellStyle name="_3.육교구조계산서_김포육교(수량1)_금광신갈(9.29)_82호선(최종)" xfId="302" xr:uid="{00000000-0005-0000-0000-0000DC020000}"/>
    <cellStyle name="_3.육교구조계산서_김포육교(수량1)_금광신갈(9.29)_82호선(최종)_23호선" xfId="303" xr:uid="{00000000-0005-0000-0000-0000DD020000}"/>
    <cellStyle name="_3.육교구조계산서_김포육교(수량1)_금광신갈(9.29)_82호선_23호선" xfId="304" xr:uid="{00000000-0005-0000-0000-0000DE020000}"/>
    <cellStyle name="_3.육교구조계산서_김포육교(수량1)_금광신갈(9.29)_98호선" xfId="305" xr:uid="{00000000-0005-0000-0000-0000DF020000}"/>
    <cellStyle name="_3.육교구조계산서_김포육교(수량1)_금광신갈(9.29)_98호선_23호선" xfId="306" xr:uid="{00000000-0005-0000-0000-0000E0020000}"/>
    <cellStyle name="_3.육교구조계산서_김포육교(수량1)_금광신갈(9.29)_영사교외5개교" xfId="307" xr:uid="{00000000-0005-0000-0000-0000E1020000}"/>
    <cellStyle name="_3.육교구조계산서_김포육교(수량1)_금광신갈(9.29)_영사교외5개교_23호선" xfId="308" xr:uid="{00000000-0005-0000-0000-0000E2020000}"/>
    <cellStyle name="_3.육교구조계산서_김포육교(수량1)_영사교외5개교" xfId="309" xr:uid="{00000000-0005-0000-0000-0000E3020000}"/>
    <cellStyle name="_3.육교구조계산서_김포육교(수량1)_영사교외5개교_23호선" xfId="310" xr:uid="{00000000-0005-0000-0000-0000E4020000}"/>
    <cellStyle name="_3.육교구조계산서_덕성수량(신설)" xfId="311" xr:uid="{00000000-0005-0000-0000-0000E5020000}"/>
    <cellStyle name="_3.육교구조계산서_덕성수량(신설)_82호선" xfId="312" xr:uid="{00000000-0005-0000-0000-0000E6020000}"/>
    <cellStyle name="_3.육교구조계산서_덕성수량(신설)_82호선(최종)" xfId="313" xr:uid="{00000000-0005-0000-0000-0000E7020000}"/>
    <cellStyle name="_3.육교구조계산서_덕성수량(신설)_82호선(최종)_23호선" xfId="314" xr:uid="{00000000-0005-0000-0000-0000E8020000}"/>
    <cellStyle name="_3.육교구조계산서_덕성수량(신설)_82호선_23호선" xfId="315" xr:uid="{00000000-0005-0000-0000-0000E9020000}"/>
    <cellStyle name="_3.육교구조계산서_덕성수량(신설)_98호선" xfId="316" xr:uid="{00000000-0005-0000-0000-0000EA020000}"/>
    <cellStyle name="_3.육교구조계산서_덕성수량(신설)_98호선_23호선" xfId="317" xr:uid="{00000000-0005-0000-0000-0000EB020000}"/>
    <cellStyle name="_3.육교구조계산서_덕성수량(신설)_경림가오지구" xfId="318" xr:uid="{00000000-0005-0000-0000-0000EC020000}"/>
    <cellStyle name="_3.육교구조계산서_덕성수량(신설)_경림가오지구_82호선" xfId="319" xr:uid="{00000000-0005-0000-0000-0000ED020000}"/>
    <cellStyle name="_3.육교구조계산서_덕성수량(신설)_경림가오지구_82호선(최종)" xfId="320" xr:uid="{00000000-0005-0000-0000-0000EE020000}"/>
    <cellStyle name="_3.육교구조계산서_덕성수량(신설)_경림가오지구_82호선(최종)_23호선" xfId="321" xr:uid="{00000000-0005-0000-0000-0000EF020000}"/>
    <cellStyle name="_3.육교구조계산서_덕성수량(신설)_경림가오지구_82호선_23호선" xfId="322" xr:uid="{00000000-0005-0000-0000-0000F0020000}"/>
    <cellStyle name="_3.육교구조계산서_덕성수량(신설)_경림가오지구_98호선" xfId="323" xr:uid="{00000000-0005-0000-0000-0000F1020000}"/>
    <cellStyle name="_3.육교구조계산서_덕성수량(신설)_경림가오지구_98호선_23호선" xfId="324" xr:uid="{00000000-0005-0000-0000-0000F2020000}"/>
    <cellStyle name="_3.육교구조계산서_덕성수량(신설)_경림가오지구_금광신갈(9.29)" xfId="325" xr:uid="{00000000-0005-0000-0000-0000F3020000}"/>
    <cellStyle name="_3.육교구조계산서_덕성수량(신설)_경림가오지구_금광신갈(9.29)_82호선" xfId="326" xr:uid="{00000000-0005-0000-0000-0000F4020000}"/>
    <cellStyle name="_3.육교구조계산서_덕성수량(신설)_경림가오지구_금광신갈(9.29)_82호선(최종)" xfId="327" xr:uid="{00000000-0005-0000-0000-0000F5020000}"/>
    <cellStyle name="_3.육교구조계산서_덕성수량(신설)_경림가오지구_금광신갈(9.29)_82호선(최종)_23호선" xfId="328" xr:uid="{00000000-0005-0000-0000-0000F6020000}"/>
    <cellStyle name="_3.육교구조계산서_덕성수량(신설)_경림가오지구_금광신갈(9.29)_82호선_23호선" xfId="329" xr:uid="{00000000-0005-0000-0000-0000F7020000}"/>
    <cellStyle name="_3.육교구조계산서_덕성수량(신설)_경림가오지구_금광신갈(9.29)_98호선" xfId="330" xr:uid="{00000000-0005-0000-0000-0000F8020000}"/>
    <cellStyle name="_3.육교구조계산서_덕성수량(신설)_경림가오지구_금광신갈(9.29)_98호선_23호선" xfId="331" xr:uid="{00000000-0005-0000-0000-0000F9020000}"/>
    <cellStyle name="_3.육교구조계산서_덕성수량(신설)_경림가오지구_금광신갈(9.29)_영사교외5개교" xfId="332" xr:uid="{00000000-0005-0000-0000-0000FA020000}"/>
    <cellStyle name="_3.육교구조계산서_덕성수량(신설)_경림가오지구_금광신갈(9.29)_영사교외5개교_23호선" xfId="333" xr:uid="{00000000-0005-0000-0000-0000FB020000}"/>
    <cellStyle name="_3.육교구조계산서_덕성수량(신설)_경림가오지구_영사교외5개교" xfId="334" xr:uid="{00000000-0005-0000-0000-0000FC020000}"/>
    <cellStyle name="_3.육교구조계산서_덕성수량(신설)_경림가오지구_영사교외5개교_23호선" xfId="335" xr:uid="{00000000-0005-0000-0000-0000FD020000}"/>
    <cellStyle name="_3.육교구조계산서_덕성수량(신설)_금광신갈(8.22)" xfId="336" xr:uid="{00000000-0005-0000-0000-0000FE020000}"/>
    <cellStyle name="_3.육교구조계산서_덕성수량(신설)_금광신갈(8.22)_82호선" xfId="337" xr:uid="{00000000-0005-0000-0000-0000FF020000}"/>
    <cellStyle name="_3.육교구조계산서_덕성수량(신설)_금광신갈(8.22)_82호선(최종)" xfId="338" xr:uid="{00000000-0005-0000-0000-000000030000}"/>
    <cellStyle name="_3.육교구조계산서_덕성수량(신설)_금광신갈(8.22)_82호선(최종)_23호선" xfId="339" xr:uid="{00000000-0005-0000-0000-000001030000}"/>
    <cellStyle name="_3.육교구조계산서_덕성수량(신설)_금광신갈(8.22)_82호선_23호선" xfId="340" xr:uid="{00000000-0005-0000-0000-000002030000}"/>
    <cellStyle name="_3.육교구조계산서_덕성수량(신설)_금광신갈(8.22)_98호선" xfId="341" xr:uid="{00000000-0005-0000-0000-000003030000}"/>
    <cellStyle name="_3.육교구조계산서_덕성수량(신설)_금광신갈(8.22)_98호선_23호선" xfId="342" xr:uid="{00000000-0005-0000-0000-000004030000}"/>
    <cellStyle name="_3.육교구조계산서_덕성수량(신설)_금광신갈(8.22)_금광신갈(9.29)" xfId="343" xr:uid="{00000000-0005-0000-0000-000005030000}"/>
    <cellStyle name="_3.육교구조계산서_덕성수량(신설)_금광신갈(8.22)_금광신갈(9.29)_82호선" xfId="344" xr:uid="{00000000-0005-0000-0000-000006030000}"/>
    <cellStyle name="_3.육교구조계산서_덕성수량(신설)_금광신갈(8.22)_금광신갈(9.29)_82호선(최종)" xfId="345" xr:uid="{00000000-0005-0000-0000-000007030000}"/>
    <cellStyle name="_3.육교구조계산서_덕성수량(신설)_금광신갈(8.22)_금광신갈(9.29)_82호선(최종)_23호선" xfId="346" xr:uid="{00000000-0005-0000-0000-000008030000}"/>
    <cellStyle name="_3.육교구조계산서_덕성수량(신설)_금광신갈(8.22)_금광신갈(9.29)_82호선_23호선" xfId="347" xr:uid="{00000000-0005-0000-0000-000009030000}"/>
    <cellStyle name="_3.육교구조계산서_덕성수량(신설)_금광신갈(8.22)_금광신갈(9.29)_98호선" xfId="348" xr:uid="{00000000-0005-0000-0000-00000A030000}"/>
    <cellStyle name="_3.육교구조계산서_덕성수량(신설)_금광신갈(8.22)_금광신갈(9.29)_98호선_23호선" xfId="349" xr:uid="{00000000-0005-0000-0000-00000B030000}"/>
    <cellStyle name="_3.육교구조계산서_덕성수량(신설)_금광신갈(8.22)_금광신갈(9.29)_영사교외5개교" xfId="350" xr:uid="{00000000-0005-0000-0000-00000C030000}"/>
    <cellStyle name="_3.육교구조계산서_덕성수량(신설)_금광신갈(8.22)_금광신갈(9.29)_영사교외5개교_23호선" xfId="351" xr:uid="{00000000-0005-0000-0000-00000D030000}"/>
    <cellStyle name="_3.육교구조계산서_덕성수량(신설)_금광신갈(8.22)_영사교외5개교" xfId="352" xr:uid="{00000000-0005-0000-0000-00000E030000}"/>
    <cellStyle name="_3.육교구조계산서_덕성수량(신설)_금광신갈(8.22)_영사교외5개교_23호선" xfId="353" xr:uid="{00000000-0005-0000-0000-00000F030000}"/>
    <cellStyle name="_3.육교구조계산서_덕성수량(신설)_금광신갈수량" xfId="354" xr:uid="{00000000-0005-0000-0000-000010030000}"/>
    <cellStyle name="_3.육교구조계산서_덕성수량(신설)_금광신갈수량_82호선" xfId="355" xr:uid="{00000000-0005-0000-0000-000011030000}"/>
    <cellStyle name="_3.육교구조계산서_덕성수량(신설)_금광신갈수량_82호선(최종)" xfId="356" xr:uid="{00000000-0005-0000-0000-000012030000}"/>
    <cellStyle name="_3.육교구조계산서_덕성수량(신설)_금광신갈수량_82호선(최종)_23호선" xfId="357" xr:uid="{00000000-0005-0000-0000-000013030000}"/>
    <cellStyle name="_3.육교구조계산서_덕성수량(신설)_금광신갈수량_82호선_23호선" xfId="358" xr:uid="{00000000-0005-0000-0000-000014030000}"/>
    <cellStyle name="_3.육교구조계산서_덕성수량(신설)_금광신갈수량_98호선" xfId="359" xr:uid="{00000000-0005-0000-0000-000015030000}"/>
    <cellStyle name="_3.육교구조계산서_덕성수량(신설)_금광신갈수량_98호선_23호선" xfId="360" xr:uid="{00000000-0005-0000-0000-000016030000}"/>
    <cellStyle name="_3.육교구조계산서_덕성수량(신설)_금광신갈수량_금광신갈(9.29)" xfId="361" xr:uid="{00000000-0005-0000-0000-000017030000}"/>
    <cellStyle name="_3.육교구조계산서_덕성수량(신설)_금광신갈수량_금광신갈(9.29)_82호선" xfId="362" xr:uid="{00000000-0005-0000-0000-000018030000}"/>
    <cellStyle name="_3.육교구조계산서_덕성수량(신설)_금광신갈수량_금광신갈(9.29)_82호선(최종)" xfId="363" xr:uid="{00000000-0005-0000-0000-000019030000}"/>
    <cellStyle name="_3.육교구조계산서_덕성수량(신설)_금광신갈수량_금광신갈(9.29)_82호선(최종)_23호선" xfId="364" xr:uid="{00000000-0005-0000-0000-00001A030000}"/>
    <cellStyle name="_3.육교구조계산서_덕성수량(신설)_금광신갈수량_금광신갈(9.29)_82호선_23호선" xfId="365" xr:uid="{00000000-0005-0000-0000-00001B030000}"/>
    <cellStyle name="_3.육교구조계산서_덕성수량(신설)_금광신갈수량_금광신갈(9.29)_98호선" xfId="366" xr:uid="{00000000-0005-0000-0000-00001C030000}"/>
    <cellStyle name="_3.육교구조계산서_덕성수량(신설)_금광신갈수량_금광신갈(9.29)_98호선_23호선" xfId="367" xr:uid="{00000000-0005-0000-0000-00001D030000}"/>
    <cellStyle name="_3.육교구조계산서_덕성수량(신설)_금광신갈수량_금광신갈(9.29)_영사교외5개교" xfId="368" xr:uid="{00000000-0005-0000-0000-00001E030000}"/>
    <cellStyle name="_3.육교구조계산서_덕성수량(신설)_금광신갈수량_금광신갈(9.29)_영사교외5개교_23호선" xfId="369" xr:uid="{00000000-0005-0000-0000-00001F030000}"/>
    <cellStyle name="_3.육교구조계산서_덕성수량(신설)_금광신갈수량_영사교외5개교" xfId="370" xr:uid="{00000000-0005-0000-0000-000020030000}"/>
    <cellStyle name="_3.육교구조계산서_덕성수량(신설)_금광신갈수량_영사교외5개교_23호선" xfId="371" xr:uid="{00000000-0005-0000-0000-000021030000}"/>
    <cellStyle name="_3.육교구조계산서_덕성수량(신설)_김포육교(수량1)" xfId="372" xr:uid="{00000000-0005-0000-0000-000022030000}"/>
    <cellStyle name="_3.육교구조계산서_덕성수량(신설)_김포육교(수량1)_82호선" xfId="373" xr:uid="{00000000-0005-0000-0000-000023030000}"/>
    <cellStyle name="_3.육교구조계산서_덕성수량(신설)_김포육교(수량1)_82호선(최종)" xfId="374" xr:uid="{00000000-0005-0000-0000-000024030000}"/>
    <cellStyle name="_3.육교구조계산서_덕성수량(신설)_김포육교(수량1)_82호선(최종)_23호선" xfId="375" xr:uid="{00000000-0005-0000-0000-000025030000}"/>
    <cellStyle name="_3.육교구조계산서_덕성수량(신설)_김포육교(수량1)_82호선_23호선" xfId="376" xr:uid="{00000000-0005-0000-0000-000026030000}"/>
    <cellStyle name="_3.육교구조계산서_덕성수량(신설)_김포육교(수량1)_98호선" xfId="377" xr:uid="{00000000-0005-0000-0000-000027030000}"/>
    <cellStyle name="_3.육교구조계산서_덕성수량(신설)_김포육교(수량1)_98호선_23호선" xfId="378" xr:uid="{00000000-0005-0000-0000-000028030000}"/>
    <cellStyle name="_3.육교구조계산서_덕성수량(신설)_김포육교(수량1)_금광신갈(9.29)" xfId="379" xr:uid="{00000000-0005-0000-0000-000029030000}"/>
    <cellStyle name="_3.육교구조계산서_덕성수량(신설)_김포육교(수량1)_금광신갈(9.29)_82호선" xfId="380" xr:uid="{00000000-0005-0000-0000-00002A030000}"/>
    <cellStyle name="_3.육교구조계산서_덕성수량(신설)_김포육교(수량1)_금광신갈(9.29)_82호선(최종)" xfId="381" xr:uid="{00000000-0005-0000-0000-00002B030000}"/>
    <cellStyle name="_3.육교구조계산서_덕성수량(신설)_김포육교(수량1)_금광신갈(9.29)_82호선(최종)_23호선" xfId="382" xr:uid="{00000000-0005-0000-0000-00002C030000}"/>
    <cellStyle name="_3.육교구조계산서_덕성수량(신설)_김포육교(수량1)_금광신갈(9.29)_82호선_23호선" xfId="383" xr:uid="{00000000-0005-0000-0000-00002D030000}"/>
    <cellStyle name="_3.육교구조계산서_덕성수량(신설)_김포육교(수량1)_금광신갈(9.29)_98호선" xfId="384" xr:uid="{00000000-0005-0000-0000-00002E030000}"/>
    <cellStyle name="_3.육교구조계산서_덕성수량(신설)_김포육교(수량1)_금광신갈(9.29)_98호선_23호선" xfId="385" xr:uid="{00000000-0005-0000-0000-00002F030000}"/>
    <cellStyle name="_3.육교구조계산서_덕성수량(신설)_김포육교(수량1)_금광신갈(9.29)_영사교외5개교" xfId="386" xr:uid="{00000000-0005-0000-0000-000030030000}"/>
    <cellStyle name="_3.육교구조계산서_덕성수량(신설)_김포육교(수량1)_금광신갈(9.29)_영사교외5개교_23호선" xfId="387" xr:uid="{00000000-0005-0000-0000-000031030000}"/>
    <cellStyle name="_3.육교구조계산서_덕성수량(신설)_김포육교(수량1)_영사교외5개교" xfId="388" xr:uid="{00000000-0005-0000-0000-000032030000}"/>
    <cellStyle name="_3.육교구조계산서_덕성수량(신설)_김포육교(수량1)_영사교외5개교_23호선" xfId="389" xr:uid="{00000000-0005-0000-0000-000033030000}"/>
    <cellStyle name="_3.육교구조계산서_덕성수량(신설)_수량(성북천2)" xfId="390" xr:uid="{00000000-0005-0000-0000-000034030000}"/>
    <cellStyle name="_3.육교구조계산서_덕성수량(신설)_수량(성북천2)_82호선" xfId="391" xr:uid="{00000000-0005-0000-0000-000035030000}"/>
    <cellStyle name="_3.육교구조계산서_덕성수량(신설)_수량(성북천2)_82호선(최종)" xfId="392" xr:uid="{00000000-0005-0000-0000-000036030000}"/>
    <cellStyle name="_3.육교구조계산서_덕성수량(신설)_수량(성북천2)_82호선(최종)_23호선" xfId="393" xr:uid="{00000000-0005-0000-0000-000037030000}"/>
    <cellStyle name="_3.육교구조계산서_덕성수량(신설)_수량(성북천2)_82호선_23호선" xfId="394" xr:uid="{00000000-0005-0000-0000-000038030000}"/>
    <cellStyle name="_3.육교구조계산서_덕성수량(신설)_수량(성북천2)_98호선" xfId="395" xr:uid="{00000000-0005-0000-0000-000039030000}"/>
    <cellStyle name="_3.육교구조계산서_덕성수량(신설)_수량(성북천2)_98호선_23호선" xfId="396" xr:uid="{00000000-0005-0000-0000-00003A030000}"/>
    <cellStyle name="_3.육교구조계산서_덕성수량(신설)_수량(성북천2)_경림가오지구" xfId="397" xr:uid="{00000000-0005-0000-0000-00003B030000}"/>
    <cellStyle name="_3.육교구조계산서_덕성수량(신설)_수량(성북천2)_경림가오지구_82호선" xfId="398" xr:uid="{00000000-0005-0000-0000-00003C030000}"/>
    <cellStyle name="_3.육교구조계산서_덕성수량(신설)_수량(성북천2)_경림가오지구_82호선(최종)" xfId="399" xr:uid="{00000000-0005-0000-0000-00003D030000}"/>
    <cellStyle name="_3.육교구조계산서_덕성수량(신설)_수량(성북천2)_경림가오지구_82호선(최종)_23호선" xfId="400" xr:uid="{00000000-0005-0000-0000-00003E030000}"/>
    <cellStyle name="_3.육교구조계산서_덕성수량(신설)_수량(성북천2)_경림가오지구_82호선_23호선" xfId="401" xr:uid="{00000000-0005-0000-0000-00003F030000}"/>
    <cellStyle name="_3.육교구조계산서_덕성수량(신설)_수량(성북천2)_경림가오지구_98호선" xfId="402" xr:uid="{00000000-0005-0000-0000-000040030000}"/>
    <cellStyle name="_3.육교구조계산서_덕성수량(신설)_수량(성북천2)_경림가오지구_98호선_23호선" xfId="403" xr:uid="{00000000-0005-0000-0000-000041030000}"/>
    <cellStyle name="_3.육교구조계산서_덕성수량(신설)_수량(성북천2)_경림가오지구_경림가오지구" xfId="404" xr:uid="{00000000-0005-0000-0000-000042030000}"/>
    <cellStyle name="_3.육교구조계산서_덕성수량(신설)_수량(성북천2)_경림가오지구_경림가오지구_82호선" xfId="405" xr:uid="{00000000-0005-0000-0000-000043030000}"/>
    <cellStyle name="_3.육교구조계산서_덕성수량(신설)_수량(성북천2)_경림가오지구_경림가오지구_82호선(최종)" xfId="406" xr:uid="{00000000-0005-0000-0000-000044030000}"/>
    <cellStyle name="_3.육교구조계산서_덕성수량(신설)_수량(성북천2)_경림가오지구_경림가오지구_82호선(최종)_23호선" xfId="407" xr:uid="{00000000-0005-0000-0000-000045030000}"/>
    <cellStyle name="_3.육교구조계산서_덕성수량(신설)_수량(성북천2)_경림가오지구_경림가오지구_82호선_23호선" xfId="408" xr:uid="{00000000-0005-0000-0000-000046030000}"/>
    <cellStyle name="_3.육교구조계산서_덕성수량(신설)_수량(성북천2)_경림가오지구_경림가오지구_98호선" xfId="409" xr:uid="{00000000-0005-0000-0000-000047030000}"/>
    <cellStyle name="_3.육교구조계산서_덕성수량(신설)_수량(성북천2)_경림가오지구_경림가오지구_98호선_23호선" xfId="410" xr:uid="{00000000-0005-0000-0000-000048030000}"/>
    <cellStyle name="_3.육교구조계산서_덕성수량(신설)_수량(성북천2)_경림가오지구_경림가오지구_금광신갈(9.29)" xfId="411" xr:uid="{00000000-0005-0000-0000-000049030000}"/>
    <cellStyle name="_3.육교구조계산서_덕성수량(신설)_수량(성북천2)_경림가오지구_경림가오지구_금광신갈(9.29)_82호선" xfId="412" xr:uid="{00000000-0005-0000-0000-00004A030000}"/>
    <cellStyle name="_3.육교구조계산서_덕성수량(신설)_수량(성북천2)_경림가오지구_경림가오지구_금광신갈(9.29)_82호선(최종)" xfId="413" xr:uid="{00000000-0005-0000-0000-00004B030000}"/>
    <cellStyle name="_3.육교구조계산서_덕성수량(신설)_수량(성북천2)_경림가오지구_경림가오지구_금광신갈(9.29)_82호선(최종)_23호선" xfId="414" xr:uid="{00000000-0005-0000-0000-00004C030000}"/>
    <cellStyle name="_3.육교구조계산서_덕성수량(신설)_수량(성북천2)_경림가오지구_경림가오지구_금광신갈(9.29)_82호선_23호선" xfId="415" xr:uid="{00000000-0005-0000-0000-00004D030000}"/>
    <cellStyle name="_3.육교구조계산서_덕성수량(신설)_수량(성북천2)_경림가오지구_경림가오지구_금광신갈(9.29)_98호선" xfId="416" xr:uid="{00000000-0005-0000-0000-00004E030000}"/>
    <cellStyle name="_3.육교구조계산서_덕성수량(신설)_수량(성북천2)_경림가오지구_경림가오지구_금광신갈(9.29)_98호선_23호선" xfId="417" xr:uid="{00000000-0005-0000-0000-00004F030000}"/>
    <cellStyle name="_3.육교구조계산서_덕성수량(신설)_수량(성북천2)_경림가오지구_경림가오지구_금광신갈(9.29)_영사교외5개교" xfId="418" xr:uid="{00000000-0005-0000-0000-000050030000}"/>
    <cellStyle name="_3.육교구조계산서_덕성수량(신설)_수량(성북천2)_경림가오지구_경림가오지구_금광신갈(9.29)_영사교외5개교_23호선" xfId="419" xr:uid="{00000000-0005-0000-0000-000051030000}"/>
    <cellStyle name="_3.육교구조계산서_덕성수량(신설)_수량(성북천2)_경림가오지구_경림가오지구_영사교외5개교" xfId="420" xr:uid="{00000000-0005-0000-0000-000052030000}"/>
    <cellStyle name="_3.육교구조계산서_덕성수량(신설)_수량(성북천2)_경림가오지구_경림가오지구_영사교외5개교_23호선" xfId="421" xr:uid="{00000000-0005-0000-0000-000053030000}"/>
    <cellStyle name="_3.육교구조계산서_덕성수량(신설)_수량(성북천2)_경림가오지구_금광신갈(9.29)" xfId="422" xr:uid="{00000000-0005-0000-0000-000054030000}"/>
    <cellStyle name="_3.육교구조계산서_덕성수량(신설)_수량(성북천2)_경림가오지구_금광신갈(9.29)_82호선" xfId="423" xr:uid="{00000000-0005-0000-0000-000055030000}"/>
    <cellStyle name="_3.육교구조계산서_덕성수량(신설)_수량(성북천2)_경림가오지구_금광신갈(9.29)_82호선(최종)" xfId="424" xr:uid="{00000000-0005-0000-0000-000056030000}"/>
    <cellStyle name="_3.육교구조계산서_덕성수량(신설)_수량(성북천2)_경림가오지구_금광신갈(9.29)_82호선(최종)_23호선" xfId="425" xr:uid="{00000000-0005-0000-0000-000057030000}"/>
    <cellStyle name="_3.육교구조계산서_덕성수량(신설)_수량(성북천2)_경림가오지구_금광신갈(9.29)_82호선_23호선" xfId="426" xr:uid="{00000000-0005-0000-0000-000058030000}"/>
    <cellStyle name="_3.육교구조계산서_덕성수량(신설)_수량(성북천2)_경림가오지구_금광신갈(9.29)_98호선" xfId="427" xr:uid="{00000000-0005-0000-0000-000059030000}"/>
    <cellStyle name="_3.육교구조계산서_덕성수량(신설)_수량(성북천2)_경림가오지구_금광신갈(9.29)_98호선_23호선" xfId="428" xr:uid="{00000000-0005-0000-0000-00005A030000}"/>
    <cellStyle name="_3.육교구조계산서_덕성수량(신설)_수량(성북천2)_경림가오지구_금광신갈(9.29)_영사교외5개교" xfId="429" xr:uid="{00000000-0005-0000-0000-00005B030000}"/>
    <cellStyle name="_3.육교구조계산서_덕성수량(신설)_수량(성북천2)_경림가오지구_금광신갈(9.29)_영사교외5개교_23호선" xfId="430" xr:uid="{00000000-0005-0000-0000-00005C030000}"/>
    <cellStyle name="_3.육교구조계산서_덕성수량(신설)_수량(성북천2)_경림가오지구_영사교외5개교" xfId="431" xr:uid="{00000000-0005-0000-0000-00005D030000}"/>
    <cellStyle name="_3.육교구조계산서_덕성수량(신설)_수량(성북천2)_경림가오지구_영사교외5개교_23호선" xfId="432" xr:uid="{00000000-0005-0000-0000-00005E030000}"/>
    <cellStyle name="_3.육교구조계산서_덕성수량(신설)_수량(성북천2)_금광신갈(9.29)" xfId="433" xr:uid="{00000000-0005-0000-0000-00005F030000}"/>
    <cellStyle name="_3.육교구조계산서_덕성수량(신설)_수량(성북천2)_금광신갈(9.29)_82호선" xfId="434" xr:uid="{00000000-0005-0000-0000-000060030000}"/>
    <cellStyle name="_3.육교구조계산서_덕성수량(신설)_수량(성북천2)_금광신갈(9.29)_82호선(최종)" xfId="435" xr:uid="{00000000-0005-0000-0000-000061030000}"/>
    <cellStyle name="_3.육교구조계산서_덕성수량(신설)_수량(성북천2)_금광신갈(9.29)_82호선(최종)_23호선" xfId="436" xr:uid="{00000000-0005-0000-0000-000062030000}"/>
    <cellStyle name="_3.육교구조계산서_덕성수량(신설)_수량(성북천2)_금광신갈(9.29)_82호선_23호선" xfId="437" xr:uid="{00000000-0005-0000-0000-000063030000}"/>
    <cellStyle name="_3.육교구조계산서_덕성수량(신설)_수량(성북천2)_금광신갈(9.29)_98호선" xfId="438" xr:uid="{00000000-0005-0000-0000-000064030000}"/>
    <cellStyle name="_3.육교구조계산서_덕성수량(신설)_수량(성북천2)_금광신갈(9.29)_98호선_23호선" xfId="439" xr:uid="{00000000-0005-0000-0000-000065030000}"/>
    <cellStyle name="_3.육교구조계산서_덕성수량(신설)_수량(성북천2)_금광신갈(9.29)_영사교외5개교" xfId="440" xr:uid="{00000000-0005-0000-0000-000066030000}"/>
    <cellStyle name="_3.육교구조계산서_덕성수량(신설)_수량(성북천2)_금광신갈(9.29)_영사교외5개교_23호선" xfId="441" xr:uid="{00000000-0005-0000-0000-000067030000}"/>
    <cellStyle name="_3.육교구조계산서_덕성수량(신설)_수량(성북천2)_영사교외5개교" xfId="442" xr:uid="{00000000-0005-0000-0000-000068030000}"/>
    <cellStyle name="_3.육교구조계산서_덕성수량(신설)_수량(성북천2)_영사교외5개교_23호선" xfId="443" xr:uid="{00000000-0005-0000-0000-000069030000}"/>
    <cellStyle name="_3.육교구조계산서_덕성수량(신설)_안성기초수량(0214완료)" xfId="444" xr:uid="{00000000-0005-0000-0000-00006A030000}"/>
    <cellStyle name="_3.육교구조계산서_덕성수량(신설)_안성기초수량(0214완료)_82호선" xfId="445" xr:uid="{00000000-0005-0000-0000-00006B030000}"/>
    <cellStyle name="_3.육교구조계산서_덕성수량(신설)_안성기초수량(0214완료)_82호선(최종)" xfId="446" xr:uid="{00000000-0005-0000-0000-00006C030000}"/>
    <cellStyle name="_3.육교구조계산서_덕성수량(신설)_안성기초수량(0214완료)_82호선(최종)_23호선" xfId="447" xr:uid="{00000000-0005-0000-0000-00006D030000}"/>
    <cellStyle name="_3.육교구조계산서_덕성수량(신설)_안성기초수량(0214완료)_82호선_23호선" xfId="448" xr:uid="{00000000-0005-0000-0000-00006E030000}"/>
    <cellStyle name="_3.육교구조계산서_덕성수량(신설)_안성기초수량(0214완료)_98호선" xfId="449" xr:uid="{00000000-0005-0000-0000-00006F030000}"/>
    <cellStyle name="_3.육교구조계산서_덕성수량(신설)_안성기초수량(0214완료)_98호선_23호선" xfId="450" xr:uid="{00000000-0005-0000-0000-000070030000}"/>
    <cellStyle name="_3.육교구조계산서_덕성수량(신설)_안성기초수량(0214완료)_경림가오지구" xfId="451" xr:uid="{00000000-0005-0000-0000-000071030000}"/>
    <cellStyle name="_3.육교구조계산서_덕성수량(신설)_안성기초수량(0214완료)_경림가오지구_82호선" xfId="452" xr:uid="{00000000-0005-0000-0000-000072030000}"/>
    <cellStyle name="_3.육교구조계산서_덕성수량(신설)_안성기초수량(0214완료)_경림가오지구_82호선(최종)" xfId="453" xr:uid="{00000000-0005-0000-0000-000073030000}"/>
    <cellStyle name="_3.육교구조계산서_덕성수량(신설)_안성기초수량(0214완료)_경림가오지구_82호선(최종)_23호선" xfId="454" xr:uid="{00000000-0005-0000-0000-000074030000}"/>
    <cellStyle name="_3.육교구조계산서_덕성수량(신설)_안성기초수량(0214완료)_경림가오지구_82호선_23호선" xfId="455" xr:uid="{00000000-0005-0000-0000-000075030000}"/>
    <cellStyle name="_3.육교구조계산서_덕성수량(신설)_안성기초수량(0214완료)_경림가오지구_98호선" xfId="456" xr:uid="{00000000-0005-0000-0000-000076030000}"/>
    <cellStyle name="_3.육교구조계산서_덕성수량(신설)_안성기초수량(0214완료)_경림가오지구_98호선_23호선" xfId="457" xr:uid="{00000000-0005-0000-0000-000077030000}"/>
    <cellStyle name="_3.육교구조계산서_덕성수량(신설)_안성기초수량(0214완료)_경림가오지구_경림가오지구" xfId="458" xr:uid="{00000000-0005-0000-0000-000078030000}"/>
    <cellStyle name="_3.육교구조계산서_덕성수량(신설)_안성기초수량(0214완료)_경림가오지구_경림가오지구_82호선" xfId="459" xr:uid="{00000000-0005-0000-0000-000079030000}"/>
    <cellStyle name="_3.육교구조계산서_덕성수량(신설)_안성기초수량(0214완료)_경림가오지구_경림가오지구_82호선(최종)" xfId="460" xr:uid="{00000000-0005-0000-0000-00007A030000}"/>
    <cellStyle name="_3.육교구조계산서_덕성수량(신설)_안성기초수량(0214완료)_경림가오지구_경림가오지구_82호선(최종)_23호선" xfId="461" xr:uid="{00000000-0005-0000-0000-00007B030000}"/>
    <cellStyle name="_3.육교구조계산서_덕성수량(신설)_안성기초수량(0214완료)_경림가오지구_경림가오지구_82호선_23호선" xfId="462" xr:uid="{00000000-0005-0000-0000-00007C030000}"/>
    <cellStyle name="_3.육교구조계산서_덕성수량(신설)_안성기초수량(0214완료)_경림가오지구_경림가오지구_98호선" xfId="463" xr:uid="{00000000-0005-0000-0000-00007D030000}"/>
    <cellStyle name="_3.육교구조계산서_덕성수량(신설)_안성기초수량(0214완료)_경림가오지구_경림가오지구_98호선_23호선" xfId="464" xr:uid="{00000000-0005-0000-0000-00007E030000}"/>
    <cellStyle name="_3.육교구조계산서_덕성수량(신설)_안성기초수량(0214완료)_경림가오지구_경림가오지구_금광신갈(9.29)" xfId="465" xr:uid="{00000000-0005-0000-0000-00007F030000}"/>
    <cellStyle name="_3.육교구조계산서_덕성수량(신설)_안성기초수량(0214완료)_경림가오지구_경림가오지구_금광신갈(9.29)_82호선" xfId="466" xr:uid="{00000000-0005-0000-0000-000080030000}"/>
    <cellStyle name="_3.육교구조계산서_덕성수량(신설)_안성기초수량(0214완료)_경림가오지구_경림가오지구_금광신갈(9.29)_82호선(최종)" xfId="467" xr:uid="{00000000-0005-0000-0000-000081030000}"/>
    <cellStyle name="_3.육교구조계산서_덕성수량(신설)_안성기초수량(0214완료)_경림가오지구_경림가오지구_금광신갈(9.29)_82호선(최종)_23호선" xfId="468" xr:uid="{00000000-0005-0000-0000-000082030000}"/>
    <cellStyle name="_3.육교구조계산서_덕성수량(신설)_안성기초수량(0214완료)_경림가오지구_경림가오지구_금광신갈(9.29)_82호선_23호선" xfId="469" xr:uid="{00000000-0005-0000-0000-000083030000}"/>
    <cellStyle name="_3.육교구조계산서_덕성수량(신설)_안성기초수량(0214완료)_경림가오지구_경림가오지구_금광신갈(9.29)_98호선" xfId="470" xr:uid="{00000000-0005-0000-0000-000084030000}"/>
    <cellStyle name="_3.육교구조계산서_덕성수량(신설)_안성기초수량(0214완료)_경림가오지구_경림가오지구_금광신갈(9.29)_98호선_23호선" xfId="471" xr:uid="{00000000-0005-0000-0000-000085030000}"/>
    <cellStyle name="_3.육교구조계산서_덕성수량(신설)_안성기초수량(0214완료)_경림가오지구_경림가오지구_금광신갈(9.29)_영사교외5개교" xfId="472" xr:uid="{00000000-0005-0000-0000-000086030000}"/>
    <cellStyle name="_3.육교구조계산서_덕성수량(신설)_안성기초수량(0214완료)_경림가오지구_경림가오지구_금광신갈(9.29)_영사교외5개교_23호선" xfId="473" xr:uid="{00000000-0005-0000-0000-000087030000}"/>
    <cellStyle name="_3.육교구조계산서_덕성수량(신설)_안성기초수량(0214완료)_경림가오지구_경림가오지구_영사교외5개교" xfId="474" xr:uid="{00000000-0005-0000-0000-000088030000}"/>
    <cellStyle name="_3.육교구조계산서_덕성수량(신설)_안성기초수량(0214완료)_경림가오지구_경림가오지구_영사교외5개교_23호선" xfId="475" xr:uid="{00000000-0005-0000-0000-000089030000}"/>
    <cellStyle name="_3.육교구조계산서_덕성수량(신설)_안성기초수량(0214완료)_경림가오지구_금광신갈(9.29)" xfId="476" xr:uid="{00000000-0005-0000-0000-00008A030000}"/>
    <cellStyle name="_3.육교구조계산서_덕성수량(신설)_안성기초수량(0214완료)_경림가오지구_금광신갈(9.29)_82호선" xfId="477" xr:uid="{00000000-0005-0000-0000-00008B030000}"/>
    <cellStyle name="_3.육교구조계산서_덕성수량(신설)_안성기초수량(0214완료)_경림가오지구_금광신갈(9.29)_82호선(최종)" xfId="478" xr:uid="{00000000-0005-0000-0000-00008C030000}"/>
    <cellStyle name="_3.육교구조계산서_덕성수량(신설)_안성기초수량(0214완료)_경림가오지구_금광신갈(9.29)_82호선(최종)_23호선" xfId="479" xr:uid="{00000000-0005-0000-0000-00008D030000}"/>
    <cellStyle name="_3.육교구조계산서_덕성수량(신설)_안성기초수량(0214완료)_경림가오지구_금광신갈(9.29)_82호선_23호선" xfId="480" xr:uid="{00000000-0005-0000-0000-00008E030000}"/>
    <cellStyle name="_3.육교구조계산서_덕성수량(신설)_안성기초수량(0214완료)_경림가오지구_금광신갈(9.29)_98호선" xfId="481" xr:uid="{00000000-0005-0000-0000-00008F030000}"/>
    <cellStyle name="_3.육교구조계산서_덕성수량(신설)_안성기초수량(0214완료)_경림가오지구_금광신갈(9.29)_98호선_23호선" xfId="482" xr:uid="{00000000-0005-0000-0000-000090030000}"/>
    <cellStyle name="_3.육교구조계산서_덕성수량(신설)_안성기초수량(0214완료)_경림가오지구_금광신갈(9.29)_영사교외5개교" xfId="483" xr:uid="{00000000-0005-0000-0000-000091030000}"/>
    <cellStyle name="_3.육교구조계산서_덕성수량(신설)_안성기초수량(0214완료)_경림가오지구_금광신갈(9.29)_영사교외5개교_23호선" xfId="484" xr:uid="{00000000-0005-0000-0000-000092030000}"/>
    <cellStyle name="_3.육교구조계산서_덕성수량(신설)_안성기초수량(0214완료)_경림가오지구_영사교외5개교" xfId="485" xr:uid="{00000000-0005-0000-0000-000093030000}"/>
    <cellStyle name="_3.육교구조계산서_덕성수량(신설)_안성기초수량(0214완료)_경림가오지구_영사교외5개교_23호선" xfId="486" xr:uid="{00000000-0005-0000-0000-000094030000}"/>
    <cellStyle name="_3.육교구조계산서_덕성수량(신설)_안성기초수량(0214완료)_금광신갈(9.29)" xfId="487" xr:uid="{00000000-0005-0000-0000-000095030000}"/>
    <cellStyle name="_3.육교구조계산서_덕성수량(신설)_안성기초수량(0214완료)_금광신갈(9.29)_82호선" xfId="488" xr:uid="{00000000-0005-0000-0000-000096030000}"/>
    <cellStyle name="_3.육교구조계산서_덕성수량(신설)_안성기초수량(0214완료)_금광신갈(9.29)_82호선(최종)" xfId="489" xr:uid="{00000000-0005-0000-0000-000097030000}"/>
    <cellStyle name="_3.육교구조계산서_덕성수량(신설)_안성기초수량(0214완료)_금광신갈(9.29)_82호선(최종)_23호선" xfId="490" xr:uid="{00000000-0005-0000-0000-000098030000}"/>
    <cellStyle name="_3.육교구조계산서_덕성수량(신설)_안성기초수량(0214완료)_금광신갈(9.29)_82호선_23호선" xfId="491" xr:uid="{00000000-0005-0000-0000-000099030000}"/>
    <cellStyle name="_3.육교구조계산서_덕성수량(신설)_안성기초수량(0214완료)_금광신갈(9.29)_98호선" xfId="492" xr:uid="{00000000-0005-0000-0000-00009A030000}"/>
    <cellStyle name="_3.육교구조계산서_덕성수량(신설)_안성기초수량(0214완료)_금광신갈(9.29)_98호선_23호선" xfId="493" xr:uid="{00000000-0005-0000-0000-00009B030000}"/>
    <cellStyle name="_3.육교구조계산서_덕성수량(신설)_안성기초수량(0214완료)_금광신갈(9.29)_영사교외5개교" xfId="494" xr:uid="{00000000-0005-0000-0000-00009C030000}"/>
    <cellStyle name="_3.육교구조계산서_덕성수량(신설)_안성기초수량(0214완료)_금광신갈(9.29)_영사교외5개교_23호선" xfId="495" xr:uid="{00000000-0005-0000-0000-00009D030000}"/>
    <cellStyle name="_3.육교구조계산서_덕성수량(신설)_안성기초수량(0214완료)_영사교외5개교" xfId="496" xr:uid="{00000000-0005-0000-0000-00009E030000}"/>
    <cellStyle name="_3.육교구조계산서_덕성수량(신설)_안성기초수량(0214완료)_영사교외5개교_23호선" xfId="497" xr:uid="{00000000-0005-0000-0000-00009F030000}"/>
    <cellStyle name="_3.육교구조계산서_덕성수량(신설)_여수신기수량(후문1)" xfId="498" xr:uid="{00000000-0005-0000-0000-0000A0030000}"/>
    <cellStyle name="_3.육교구조계산서_덕성수량(신설)_여수신기수량(후문1)_82호선" xfId="499" xr:uid="{00000000-0005-0000-0000-0000A1030000}"/>
    <cellStyle name="_3.육교구조계산서_덕성수량(신설)_여수신기수량(후문1)_82호선(최종)" xfId="500" xr:uid="{00000000-0005-0000-0000-0000A2030000}"/>
    <cellStyle name="_3.육교구조계산서_덕성수량(신설)_여수신기수량(후문1)_82호선(최종)_23호선" xfId="501" xr:uid="{00000000-0005-0000-0000-0000A3030000}"/>
    <cellStyle name="_3.육교구조계산서_덕성수량(신설)_여수신기수량(후문1)_82호선_23호선" xfId="502" xr:uid="{00000000-0005-0000-0000-0000A4030000}"/>
    <cellStyle name="_3.육교구조계산서_덕성수량(신설)_여수신기수량(후문1)_98호선" xfId="503" xr:uid="{00000000-0005-0000-0000-0000A5030000}"/>
    <cellStyle name="_3.육교구조계산서_덕성수량(신설)_여수신기수량(후문1)_98호선_23호선" xfId="504" xr:uid="{00000000-0005-0000-0000-0000A6030000}"/>
    <cellStyle name="_3.육교구조계산서_덕성수량(신설)_여수신기수량(후문1)_금광신갈(9.29)" xfId="505" xr:uid="{00000000-0005-0000-0000-0000A7030000}"/>
    <cellStyle name="_3.육교구조계산서_덕성수량(신설)_여수신기수량(후문1)_금광신갈(9.29)_82호선" xfId="506" xr:uid="{00000000-0005-0000-0000-0000A8030000}"/>
    <cellStyle name="_3.육교구조계산서_덕성수량(신설)_여수신기수량(후문1)_금광신갈(9.29)_82호선(최종)" xfId="507" xr:uid="{00000000-0005-0000-0000-0000A9030000}"/>
    <cellStyle name="_3.육교구조계산서_덕성수량(신설)_여수신기수량(후문1)_금광신갈(9.29)_82호선(최종)_23호선" xfId="508" xr:uid="{00000000-0005-0000-0000-0000AA030000}"/>
    <cellStyle name="_3.육교구조계산서_덕성수량(신설)_여수신기수량(후문1)_금광신갈(9.29)_82호선_23호선" xfId="509" xr:uid="{00000000-0005-0000-0000-0000AB030000}"/>
    <cellStyle name="_3.육교구조계산서_덕성수량(신설)_여수신기수량(후문1)_금광신갈(9.29)_98호선" xfId="510" xr:uid="{00000000-0005-0000-0000-0000AC030000}"/>
    <cellStyle name="_3.육교구조계산서_덕성수량(신설)_여수신기수량(후문1)_금광신갈(9.29)_98호선_23호선" xfId="511" xr:uid="{00000000-0005-0000-0000-0000AD030000}"/>
    <cellStyle name="_3.육교구조계산서_덕성수량(신설)_여수신기수량(후문1)_금광신갈(9.29)_영사교외5개교" xfId="512" xr:uid="{00000000-0005-0000-0000-0000AE030000}"/>
    <cellStyle name="_3.육교구조계산서_덕성수량(신설)_여수신기수량(후문1)_금광신갈(9.29)_영사교외5개교_23호선" xfId="513" xr:uid="{00000000-0005-0000-0000-0000AF030000}"/>
    <cellStyle name="_3.육교구조계산서_덕성수량(신설)_여수신기수량(후문1)_영사교외5개교" xfId="514" xr:uid="{00000000-0005-0000-0000-0000B0030000}"/>
    <cellStyle name="_3.육교구조계산서_덕성수량(신설)_여수신기수량(후문1)_영사교외5개교_23호선" xfId="515" xr:uid="{00000000-0005-0000-0000-0000B1030000}"/>
    <cellStyle name="_3.육교구조계산서_덕성수량(신설)_영사교외5개교" xfId="516" xr:uid="{00000000-0005-0000-0000-0000B2030000}"/>
    <cellStyle name="_3.육교구조계산서_덕성수량(신설)_영사교외5개교_23호선" xfId="517" xr:uid="{00000000-0005-0000-0000-0000B3030000}"/>
    <cellStyle name="_3.육교구조계산서_덕성수량(신설)_인화-논현A수량수정" xfId="518" xr:uid="{00000000-0005-0000-0000-0000B4030000}"/>
    <cellStyle name="_3.육교구조계산서_덕성수량(신설)_인화-논현A수량수정_82호선" xfId="519" xr:uid="{00000000-0005-0000-0000-0000B5030000}"/>
    <cellStyle name="_3.육교구조계산서_덕성수량(신설)_인화-논현A수량수정_82호선(최종)" xfId="520" xr:uid="{00000000-0005-0000-0000-0000B6030000}"/>
    <cellStyle name="_3.육교구조계산서_덕성수량(신설)_인화-논현A수량수정_82호선(최종)_23호선" xfId="521" xr:uid="{00000000-0005-0000-0000-0000B7030000}"/>
    <cellStyle name="_3.육교구조계산서_덕성수량(신설)_인화-논현A수량수정_82호선_23호선" xfId="522" xr:uid="{00000000-0005-0000-0000-0000B8030000}"/>
    <cellStyle name="_3.육교구조계산서_덕성수량(신설)_인화-논현A수량수정_98호선" xfId="523" xr:uid="{00000000-0005-0000-0000-0000B9030000}"/>
    <cellStyle name="_3.육교구조계산서_덕성수량(신설)_인화-논현A수량수정_98호선_23호선" xfId="524" xr:uid="{00000000-0005-0000-0000-0000BA030000}"/>
    <cellStyle name="_3.육교구조계산서_덕성수량(신설)_인화-논현A수량수정_경림가오지구" xfId="525" xr:uid="{00000000-0005-0000-0000-0000BB030000}"/>
    <cellStyle name="_3.육교구조계산서_덕성수량(신설)_인화-논현A수량수정_경림가오지구_82호선" xfId="526" xr:uid="{00000000-0005-0000-0000-0000BC030000}"/>
    <cellStyle name="_3.육교구조계산서_덕성수량(신설)_인화-논현A수량수정_경림가오지구_82호선(최종)" xfId="527" xr:uid="{00000000-0005-0000-0000-0000BD030000}"/>
    <cellStyle name="_3.육교구조계산서_덕성수량(신설)_인화-논현A수량수정_경림가오지구_82호선(최종)_23호선" xfId="528" xr:uid="{00000000-0005-0000-0000-0000BE030000}"/>
    <cellStyle name="_3.육교구조계산서_덕성수량(신설)_인화-논현A수량수정_경림가오지구_82호선_23호선" xfId="529" xr:uid="{00000000-0005-0000-0000-0000BF030000}"/>
    <cellStyle name="_3.육교구조계산서_덕성수량(신설)_인화-논현A수량수정_경림가오지구_98호선" xfId="530" xr:uid="{00000000-0005-0000-0000-0000C0030000}"/>
    <cellStyle name="_3.육교구조계산서_덕성수량(신설)_인화-논현A수량수정_경림가오지구_98호선_23호선" xfId="531" xr:uid="{00000000-0005-0000-0000-0000C1030000}"/>
    <cellStyle name="_3.육교구조계산서_덕성수량(신설)_인화-논현A수량수정_경림가오지구_경림가오지구" xfId="532" xr:uid="{00000000-0005-0000-0000-0000C2030000}"/>
    <cellStyle name="_3.육교구조계산서_덕성수량(신설)_인화-논현A수량수정_경림가오지구_경림가오지구_82호선" xfId="533" xr:uid="{00000000-0005-0000-0000-0000C3030000}"/>
    <cellStyle name="_3.육교구조계산서_덕성수량(신설)_인화-논현A수량수정_경림가오지구_경림가오지구_82호선(최종)" xfId="534" xr:uid="{00000000-0005-0000-0000-0000C4030000}"/>
    <cellStyle name="_3.육교구조계산서_덕성수량(신설)_인화-논현A수량수정_경림가오지구_경림가오지구_82호선(최종)_23호선" xfId="535" xr:uid="{00000000-0005-0000-0000-0000C5030000}"/>
    <cellStyle name="_3.육교구조계산서_덕성수량(신설)_인화-논현A수량수정_경림가오지구_경림가오지구_82호선_23호선" xfId="536" xr:uid="{00000000-0005-0000-0000-0000C6030000}"/>
    <cellStyle name="_3.육교구조계산서_덕성수량(신설)_인화-논현A수량수정_경림가오지구_경림가오지구_98호선" xfId="537" xr:uid="{00000000-0005-0000-0000-0000C7030000}"/>
    <cellStyle name="_3.육교구조계산서_덕성수량(신설)_인화-논현A수량수정_경림가오지구_경림가오지구_98호선_23호선" xfId="538" xr:uid="{00000000-0005-0000-0000-0000C8030000}"/>
    <cellStyle name="_3.육교구조계산서_덕성수량(신설)_인화-논현A수량수정_경림가오지구_경림가오지구_금광신갈(9.29)" xfId="539" xr:uid="{00000000-0005-0000-0000-0000C9030000}"/>
    <cellStyle name="_3.육교구조계산서_덕성수량(신설)_인화-논현A수량수정_경림가오지구_경림가오지구_금광신갈(9.29)_82호선" xfId="540" xr:uid="{00000000-0005-0000-0000-0000CA030000}"/>
    <cellStyle name="_3.육교구조계산서_덕성수량(신설)_인화-논현A수량수정_경림가오지구_경림가오지구_금광신갈(9.29)_82호선(최종)" xfId="541" xr:uid="{00000000-0005-0000-0000-0000CB030000}"/>
    <cellStyle name="_3.육교구조계산서_덕성수량(신설)_인화-논현A수량수정_경림가오지구_경림가오지구_금광신갈(9.29)_82호선(최종)_23호선" xfId="542" xr:uid="{00000000-0005-0000-0000-0000CC030000}"/>
    <cellStyle name="_3.육교구조계산서_덕성수량(신설)_인화-논현A수량수정_경림가오지구_경림가오지구_금광신갈(9.29)_82호선_23호선" xfId="543" xr:uid="{00000000-0005-0000-0000-0000CD030000}"/>
    <cellStyle name="_3.육교구조계산서_덕성수량(신설)_인화-논현A수량수정_경림가오지구_경림가오지구_금광신갈(9.29)_98호선" xfId="544" xr:uid="{00000000-0005-0000-0000-0000CE030000}"/>
    <cellStyle name="_3.육교구조계산서_덕성수량(신설)_인화-논현A수량수정_경림가오지구_경림가오지구_금광신갈(9.29)_98호선_23호선" xfId="545" xr:uid="{00000000-0005-0000-0000-0000CF030000}"/>
    <cellStyle name="_3.육교구조계산서_덕성수량(신설)_인화-논현A수량수정_경림가오지구_경림가오지구_금광신갈(9.29)_영사교외5개교" xfId="546" xr:uid="{00000000-0005-0000-0000-0000D0030000}"/>
    <cellStyle name="_3.육교구조계산서_덕성수량(신설)_인화-논현A수량수정_경림가오지구_경림가오지구_금광신갈(9.29)_영사교외5개교_23호선" xfId="547" xr:uid="{00000000-0005-0000-0000-0000D1030000}"/>
    <cellStyle name="_3.육교구조계산서_덕성수량(신설)_인화-논현A수량수정_경림가오지구_경림가오지구_영사교외5개교" xfId="548" xr:uid="{00000000-0005-0000-0000-0000D2030000}"/>
    <cellStyle name="_3.육교구조계산서_덕성수량(신설)_인화-논현A수량수정_경림가오지구_경림가오지구_영사교외5개교_23호선" xfId="549" xr:uid="{00000000-0005-0000-0000-0000D3030000}"/>
    <cellStyle name="_3.육교구조계산서_덕성수량(신설)_인화-논현A수량수정_경림가오지구_금광신갈(9.29)" xfId="550" xr:uid="{00000000-0005-0000-0000-0000D4030000}"/>
    <cellStyle name="_3.육교구조계산서_덕성수량(신설)_인화-논현A수량수정_경림가오지구_금광신갈(9.29)_82호선" xfId="551" xr:uid="{00000000-0005-0000-0000-0000D5030000}"/>
    <cellStyle name="_3.육교구조계산서_덕성수량(신설)_인화-논현A수량수정_경림가오지구_금광신갈(9.29)_82호선(최종)" xfId="552" xr:uid="{00000000-0005-0000-0000-0000D6030000}"/>
    <cellStyle name="_3.육교구조계산서_덕성수량(신설)_인화-논현A수량수정_경림가오지구_금광신갈(9.29)_82호선(최종)_23호선" xfId="553" xr:uid="{00000000-0005-0000-0000-0000D7030000}"/>
    <cellStyle name="_3.육교구조계산서_덕성수량(신설)_인화-논현A수량수정_경림가오지구_금광신갈(9.29)_82호선_23호선" xfId="554" xr:uid="{00000000-0005-0000-0000-0000D8030000}"/>
    <cellStyle name="_3.육교구조계산서_덕성수량(신설)_인화-논현A수량수정_경림가오지구_금광신갈(9.29)_98호선" xfId="555" xr:uid="{00000000-0005-0000-0000-0000D9030000}"/>
    <cellStyle name="_3.육교구조계산서_덕성수량(신설)_인화-논현A수량수정_경림가오지구_금광신갈(9.29)_98호선_23호선" xfId="556" xr:uid="{00000000-0005-0000-0000-0000DA030000}"/>
    <cellStyle name="_3.육교구조계산서_덕성수량(신설)_인화-논현A수량수정_경림가오지구_금광신갈(9.29)_영사교외5개교" xfId="557" xr:uid="{00000000-0005-0000-0000-0000DB030000}"/>
    <cellStyle name="_3.육교구조계산서_덕성수량(신설)_인화-논현A수량수정_경림가오지구_금광신갈(9.29)_영사교외5개교_23호선" xfId="558" xr:uid="{00000000-0005-0000-0000-0000DC030000}"/>
    <cellStyle name="_3.육교구조계산서_덕성수량(신설)_인화-논현A수량수정_경림가오지구_영사교외5개교" xfId="559" xr:uid="{00000000-0005-0000-0000-0000DD030000}"/>
    <cellStyle name="_3.육교구조계산서_덕성수량(신설)_인화-논현A수량수정_경림가오지구_영사교외5개교_23호선" xfId="560" xr:uid="{00000000-0005-0000-0000-0000DE030000}"/>
    <cellStyle name="_3.육교구조계산서_덕성수량(신설)_인화-논현A수량수정_금광신갈(9.29)" xfId="561" xr:uid="{00000000-0005-0000-0000-0000DF030000}"/>
    <cellStyle name="_3.육교구조계산서_덕성수량(신설)_인화-논현A수량수정_금광신갈(9.29)_82호선" xfId="562" xr:uid="{00000000-0005-0000-0000-0000E0030000}"/>
    <cellStyle name="_3.육교구조계산서_덕성수량(신설)_인화-논현A수량수정_금광신갈(9.29)_82호선(최종)" xfId="563" xr:uid="{00000000-0005-0000-0000-0000E1030000}"/>
    <cellStyle name="_3.육교구조계산서_덕성수량(신설)_인화-논현A수량수정_금광신갈(9.29)_82호선(최종)_23호선" xfId="564" xr:uid="{00000000-0005-0000-0000-0000E2030000}"/>
    <cellStyle name="_3.육교구조계산서_덕성수량(신설)_인화-논현A수량수정_금광신갈(9.29)_82호선_23호선" xfId="565" xr:uid="{00000000-0005-0000-0000-0000E3030000}"/>
    <cellStyle name="_3.육교구조계산서_덕성수량(신설)_인화-논현A수량수정_금광신갈(9.29)_98호선" xfId="566" xr:uid="{00000000-0005-0000-0000-0000E4030000}"/>
    <cellStyle name="_3.육교구조계산서_덕성수량(신설)_인화-논현A수량수정_금광신갈(9.29)_98호선_23호선" xfId="567" xr:uid="{00000000-0005-0000-0000-0000E5030000}"/>
    <cellStyle name="_3.육교구조계산서_덕성수량(신설)_인화-논현A수량수정_금광신갈(9.29)_영사교외5개교" xfId="568" xr:uid="{00000000-0005-0000-0000-0000E6030000}"/>
    <cellStyle name="_3.육교구조계산서_덕성수량(신설)_인화-논현A수량수정_금광신갈(9.29)_영사교외5개교_23호선" xfId="569" xr:uid="{00000000-0005-0000-0000-0000E7030000}"/>
    <cellStyle name="_3.육교구조계산서_덕성수량(신설)_인화-논현A수량수정_성북구보도교" xfId="570" xr:uid="{00000000-0005-0000-0000-0000E8030000}"/>
    <cellStyle name="_3.육교구조계산서_덕성수량(신설)_인화-논현A수량수정_성북구보도교_82호선" xfId="571" xr:uid="{00000000-0005-0000-0000-0000E9030000}"/>
    <cellStyle name="_3.육교구조계산서_덕성수량(신설)_인화-논현A수량수정_성북구보도교_82호선(최종)" xfId="572" xr:uid="{00000000-0005-0000-0000-0000EA030000}"/>
    <cellStyle name="_3.육교구조계산서_덕성수량(신설)_인화-논현A수량수정_성북구보도교_82호선(최종)_23호선" xfId="573" xr:uid="{00000000-0005-0000-0000-0000EB030000}"/>
    <cellStyle name="_3.육교구조계산서_덕성수량(신설)_인화-논현A수량수정_성북구보도교_82호선_23호선" xfId="574" xr:uid="{00000000-0005-0000-0000-0000EC030000}"/>
    <cellStyle name="_3.육교구조계산서_덕성수량(신설)_인화-논현A수량수정_성북구보도교_98호선" xfId="575" xr:uid="{00000000-0005-0000-0000-0000ED030000}"/>
    <cellStyle name="_3.육교구조계산서_덕성수량(신설)_인화-논현A수량수정_성북구보도교_98호선_23호선" xfId="576" xr:uid="{00000000-0005-0000-0000-0000EE030000}"/>
    <cellStyle name="_3.육교구조계산서_덕성수량(신설)_인화-논현A수량수정_성북구보도교_경림가오지구" xfId="577" xr:uid="{00000000-0005-0000-0000-0000EF030000}"/>
    <cellStyle name="_3.육교구조계산서_덕성수량(신설)_인화-논현A수량수정_성북구보도교_경림가오지구_82호선" xfId="578" xr:uid="{00000000-0005-0000-0000-0000F0030000}"/>
    <cellStyle name="_3.육교구조계산서_덕성수량(신설)_인화-논현A수량수정_성북구보도교_경림가오지구_82호선(최종)" xfId="579" xr:uid="{00000000-0005-0000-0000-0000F1030000}"/>
    <cellStyle name="_3.육교구조계산서_덕성수량(신설)_인화-논현A수량수정_성북구보도교_경림가오지구_82호선(최종)_23호선" xfId="580" xr:uid="{00000000-0005-0000-0000-0000F2030000}"/>
    <cellStyle name="_3.육교구조계산서_덕성수량(신설)_인화-논현A수량수정_성북구보도교_경림가오지구_82호선_23호선" xfId="581" xr:uid="{00000000-0005-0000-0000-0000F3030000}"/>
    <cellStyle name="_3.육교구조계산서_덕성수량(신설)_인화-논현A수량수정_성북구보도교_경림가오지구_98호선" xfId="582" xr:uid="{00000000-0005-0000-0000-0000F4030000}"/>
    <cellStyle name="_3.육교구조계산서_덕성수량(신설)_인화-논현A수량수정_성북구보도교_경림가오지구_98호선_23호선" xfId="583" xr:uid="{00000000-0005-0000-0000-0000F5030000}"/>
    <cellStyle name="_3.육교구조계산서_덕성수량(신설)_인화-논현A수량수정_성북구보도교_경림가오지구_금광신갈(9.29)" xfId="584" xr:uid="{00000000-0005-0000-0000-0000F6030000}"/>
    <cellStyle name="_3.육교구조계산서_덕성수량(신설)_인화-논현A수량수정_성북구보도교_경림가오지구_금광신갈(9.29)_82호선" xfId="585" xr:uid="{00000000-0005-0000-0000-0000F7030000}"/>
    <cellStyle name="_3.육교구조계산서_덕성수량(신설)_인화-논현A수량수정_성북구보도교_경림가오지구_금광신갈(9.29)_82호선(최종)" xfId="586" xr:uid="{00000000-0005-0000-0000-0000F8030000}"/>
    <cellStyle name="_3.육교구조계산서_덕성수량(신설)_인화-논현A수량수정_성북구보도교_경림가오지구_금광신갈(9.29)_82호선(최종)_23호선" xfId="587" xr:uid="{00000000-0005-0000-0000-0000F9030000}"/>
    <cellStyle name="_3.육교구조계산서_덕성수량(신설)_인화-논현A수량수정_성북구보도교_경림가오지구_금광신갈(9.29)_82호선_23호선" xfId="588" xr:uid="{00000000-0005-0000-0000-0000FA030000}"/>
    <cellStyle name="_3.육교구조계산서_덕성수량(신설)_인화-논현A수량수정_성북구보도교_경림가오지구_금광신갈(9.29)_98호선" xfId="589" xr:uid="{00000000-0005-0000-0000-0000FB030000}"/>
    <cellStyle name="_3.육교구조계산서_덕성수량(신설)_인화-논현A수량수정_성북구보도교_경림가오지구_금광신갈(9.29)_98호선_23호선" xfId="590" xr:uid="{00000000-0005-0000-0000-0000FC030000}"/>
    <cellStyle name="_3.육교구조계산서_덕성수량(신설)_인화-논현A수량수정_성북구보도교_경림가오지구_금광신갈(9.29)_영사교외5개교" xfId="591" xr:uid="{00000000-0005-0000-0000-0000FD030000}"/>
    <cellStyle name="_3.육교구조계산서_덕성수량(신설)_인화-논현A수량수정_성북구보도교_경림가오지구_금광신갈(9.29)_영사교외5개교_23호선" xfId="592" xr:uid="{00000000-0005-0000-0000-0000FE030000}"/>
    <cellStyle name="_3.육교구조계산서_덕성수량(신설)_인화-논현A수량수정_성북구보도교_경림가오지구_영사교외5개교" xfId="593" xr:uid="{00000000-0005-0000-0000-0000FF030000}"/>
    <cellStyle name="_3.육교구조계산서_덕성수량(신설)_인화-논현A수량수정_성북구보도교_경림가오지구_영사교외5개교_23호선" xfId="594" xr:uid="{00000000-0005-0000-0000-000000040000}"/>
    <cellStyle name="_3.육교구조계산서_덕성수량(신설)_인화-논현A수량수정_성북구보도교_금광신갈(9.29)" xfId="595" xr:uid="{00000000-0005-0000-0000-000001040000}"/>
    <cellStyle name="_3.육교구조계산서_덕성수량(신설)_인화-논현A수량수정_성북구보도교_금광신갈(9.29)_82호선" xfId="596" xr:uid="{00000000-0005-0000-0000-000002040000}"/>
    <cellStyle name="_3.육교구조계산서_덕성수량(신설)_인화-논현A수량수정_성북구보도교_금광신갈(9.29)_82호선(최종)" xfId="597" xr:uid="{00000000-0005-0000-0000-000003040000}"/>
    <cellStyle name="_3.육교구조계산서_덕성수량(신설)_인화-논현A수량수정_성북구보도교_금광신갈(9.29)_82호선(최종)_23호선" xfId="598" xr:uid="{00000000-0005-0000-0000-000004040000}"/>
    <cellStyle name="_3.육교구조계산서_덕성수량(신설)_인화-논현A수량수정_성북구보도교_금광신갈(9.29)_82호선_23호선" xfId="599" xr:uid="{00000000-0005-0000-0000-000005040000}"/>
    <cellStyle name="_3.육교구조계산서_덕성수량(신설)_인화-논현A수량수정_성북구보도교_금광신갈(9.29)_98호선" xfId="600" xr:uid="{00000000-0005-0000-0000-000006040000}"/>
    <cellStyle name="_3.육교구조계산서_덕성수량(신설)_인화-논현A수량수정_성북구보도교_금광신갈(9.29)_98호선_23호선" xfId="601" xr:uid="{00000000-0005-0000-0000-000007040000}"/>
    <cellStyle name="_3.육교구조계산서_덕성수량(신설)_인화-논현A수량수정_성북구보도교_금광신갈(9.29)_영사교외5개교" xfId="602" xr:uid="{00000000-0005-0000-0000-000008040000}"/>
    <cellStyle name="_3.육교구조계산서_덕성수량(신설)_인화-논현A수량수정_성북구보도교_금광신갈(9.29)_영사교외5개교_23호선" xfId="603" xr:uid="{00000000-0005-0000-0000-000009040000}"/>
    <cellStyle name="_3.육교구조계산서_덕성수량(신설)_인화-논현A수량수정_성북구보도교_수량(성북천2)" xfId="604" xr:uid="{00000000-0005-0000-0000-00000A040000}"/>
    <cellStyle name="_3.육교구조계산서_덕성수량(신설)_인화-논현A수량수정_성북구보도교_수량(성북천2)_82호선" xfId="605" xr:uid="{00000000-0005-0000-0000-00000B040000}"/>
    <cellStyle name="_3.육교구조계산서_덕성수량(신설)_인화-논현A수량수정_성북구보도교_수량(성북천2)_82호선(최종)" xfId="606" xr:uid="{00000000-0005-0000-0000-00000C040000}"/>
    <cellStyle name="_3.육교구조계산서_덕성수량(신설)_인화-논현A수량수정_성북구보도교_수량(성북천2)_82호선(최종)_23호선" xfId="607" xr:uid="{00000000-0005-0000-0000-00000D040000}"/>
    <cellStyle name="_3.육교구조계산서_덕성수량(신설)_인화-논현A수량수정_성북구보도교_수량(성북천2)_82호선_23호선" xfId="608" xr:uid="{00000000-0005-0000-0000-00000E040000}"/>
    <cellStyle name="_3.육교구조계산서_덕성수량(신설)_인화-논현A수량수정_성북구보도교_수량(성북천2)_98호선" xfId="609" xr:uid="{00000000-0005-0000-0000-00000F040000}"/>
    <cellStyle name="_3.육교구조계산서_덕성수량(신설)_인화-논현A수량수정_성북구보도교_수량(성북천2)_98호선_23호선" xfId="610" xr:uid="{00000000-0005-0000-0000-000010040000}"/>
    <cellStyle name="_3.육교구조계산서_덕성수량(신설)_인화-논현A수량수정_성북구보도교_수량(성북천2)_경림가오지구" xfId="611" xr:uid="{00000000-0005-0000-0000-000011040000}"/>
    <cellStyle name="_3.육교구조계산서_덕성수량(신설)_인화-논현A수량수정_성북구보도교_수량(성북천2)_경림가오지구_82호선" xfId="612" xr:uid="{00000000-0005-0000-0000-000012040000}"/>
    <cellStyle name="_3.육교구조계산서_덕성수량(신설)_인화-논현A수량수정_성북구보도교_수량(성북천2)_경림가오지구_82호선(최종)" xfId="613" xr:uid="{00000000-0005-0000-0000-000013040000}"/>
    <cellStyle name="_3.육교구조계산서_덕성수량(신설)_인화-논현A수량수정_성북구보도교_수량(성북천2)_경림가오지구_82호선(최종)_23호선" xfId="614" xr:uid="{00000000-0005-0000-0000-000014040000}"/>
    <cellStyle name="_3.육교구조계산서_덕성수량(신설)_인화-논현A수량수정_성북구보도교_수량(성북천2)_경림가오지구_82호선_23호선" xfId="615" xr:uid="{00000000-0005-0000-0000-000015040000}"/>
    <cellStyle name="_3.육교구조계산서_덕성수량(신설)_인화-논현A수량수정_성북구보도교_수량(성북천2)_경림가오지구_98호선" xfId="616" xr:uid="{00000000-0005-0000-0000-000016040000}"/>
    <cellStyle name="_3.육교구조계산서_덕성수량(신설)_인화-논현A수량수정_성북구보도교_수량(성북천2)_경림가오지구_98호선_23호선" xfId="617" xr:uid="{00000000-0005-0000-0000-000017040000}"/>
    <cellStyle name="_3.육교구조계산서_덕성수량(신설)_인화-논현A수량수정_성북구보도교_수량(성북천2)_경림가오지구_경림가오지구" xfId="618" xr:uid="{00000000-0005-0000-0000-000018040000}"/>
    <cellStyle name="_3.육교구조계산서_덕성수량(신설)_인화-논현A수량수정_성북구보도교_수량(성북천2)_경림가오지구_경림가오지구_82호선" xfId="619" xr:uid="{00000000-0005-0000-0000-000019040000}"/>
    <cellStyle name="_3.육교구조계산서_덕성수량(신설)_인화-논현A수량수정_성북구보도교_수량(성북천2)_경림가오지구_경림가오지구_82호선(최종)" xfId="620" xr:uid="{00000000-0005-0000-0000-00001A040000}"/>
    <cellStyle name="_3.육교구조계산서_덕성수량(신설)_인화-논현A수량수정_성북구보도교_수량(성북천2)_경림가오지구_경림가오지구_82호선(최종)_23호선" xfId="621" xr:uid="{00000000-0005-0000-0000-00001B040000}"/>
    <cellStyle name="_3.육교구조계산서_덕성수량(신설)_인화-논현A수량수정_성북구보도교_수량(성북천2)_경림가오지구_경림가오지구_82호선_23호선" xfId="622" xr:uid="{00000000-0005-0000-0000-00001C040000}"/>
    <cellStyle name="_3.육교구조계산서_덕성수량(신설)_인화-논현A수량수정_성북구보도교_수량(성북천2)_경림가오지구_경림가오지구_98호선" xfId="623" xr:uid="{00000000-0005-0000-0000-00001D040000}"/>
    <cellStyle name="_3.육교구조계산서_덕성수량(신설)_인화-논현A수량수정_성북구보도교_수량(성북천2)_경림가오지구_경림가오지구_98호선_23호선" xfId="624" xr:uid="{00000000-0005-0000-0000-00001E040000}"/>
    <cellStyle name="_3.육교구조계산서_덕성수량(신설)_인화-논현A수량수정_성북구보도교_수량(성북천2)_경림가오지구_경림가오지구_금광신갈(9.29)" xfId="625" xr:uid="{00000000-0005-0000-0000-00001F040000}"/>
    <cellStyle name="_3.육교구조계산서_덕성수량(신설)_인화-논현A수량수정_성북구보도교_수량(성북천2)_경림가오지구_경림가오지구_금광신갈(9.29)_82호선" xfId="626" xr:uid="{00000000-0005-0000-0000-000020040000}"/>
    <cellStyle name="_3.육교구조계산서_덕성수량(신설)_인화-논현A수량수정_성북구보도교_수량(성북천2)_경림가오지구_경림가오지구_금광신갈(9.29)_82호선(최종)" xfId="627" xr:uid="{00000000-0005-0000-0000-000021040000}"/>
    <cellStyle name="_3.육교구조계산서_덕성수량(신설)_인화-논현A수량수정_성북구보도교_수량(성북천2)_경림가오지구_경림가오지구_금광신갈(9.29)_82호선(최종)_23호선" xfId="628" xr:uid="{00000000-0005-0000-0000-000022040000}"/>
    <cellStyle name="_3.육교구조계산서_덕성수량(신설)_인화-논현A수량수정_성북구보도교_수량(성북천2)_경림가오지구_경림가오지구_금광신갈(9.29)_82호선_23호선" xfId="629" xr:uid="{00000000-0005-0000-0000-000023040000}"/>
    <cellStyle name="_3.육교구조계산서_덕성수량(신설)_인화-논현A수량수정_성북구보도교_수량(성북천2)_경림가오지구_경림가오지구_금광신갈(9.29)_98호선" xfId="630" xr:uid="{00000000-0005-0000-0000-000024040000}"/>
    <cellStyle name="_3.육교구조계산서_덕성수량(신설)_인화-논현A수량수정_성북구보도교_수량(성북천2)_경림가오지구_경림가오지구_금광신갈(9.29)_98호선_23호선" xfId="631" xr:uid="{00000000-0005-0000-0000-000025040000}"/>
    <cellStyle name="_3.육교구조계산서_덕성수량(신설)_인화-논현A수량수정_성북구보도교_수량(성북천2)_경림가오지구_경림가오지구_금광신갈(9.29)_영사교외5개교" xfId="632" xr:uid="{00000000-0005-0000-0000-000026040000}"/>
    <cellStyle name="_3.육교구조계산서_덕성수량(신설)_인화-논현A수량수정_성북구보도교_수량(성북천2)_경림가오지구_경림가오지구_금광신갈(9.29)_영사교외5개교_23호선" xfId="633" xr:uid="{00000000-0005-0000-0000-000027040000}"/>
    <cellStyle name="_3.육교구조계산서_덕성수량(신설)_인화-논현A수량수정_성북구보도교_수량(성북천2)_경림가오지구_경림가오지구_영사교외5개교" xfId="634" xr:uid="{00000000-0005-0000-0000-000028040000}"/>
    <cellStyle name="_3.육교구조계산서_덕성수량(신설)_인화-논현A수량수정_성북구보도교_수량(성북천2)_경림가오지구_경림가오지구_영사교외5개교_23호선" xfId="635" xr:uid="{00000000-0005-0000-0000-000029040000}"/>
    <cellStyle name="_3.육교구조계산서_덕성수량(신설)_인화-논현A수량수정_성북구보도교_수량(성북천2)_경림가오지구_금광신갈(9.29)" xfId="636" xr:uid="{00000000-0005-0000-0000-00002A040000}"/>
    <cellStyle name="_3.육교구조계산서_덕성수량(신설)_인화-논현A수량수정_성북구보도교_수량(성북천2)_경림가오지구_금광신갈(9.29)_82호선" xfId="637" xr:uid="{00000000-0005-0000-0000-00002B040000}"/>
    <cellStyle name="_3.육교구조계산서_덕성수량(신설)_인화-논현A수량수정_성북구보도교_수량(성북천2)_경림가오지구_금광신갈(9.29)_82호선(최종)" xfId="638" xr:uid="{00000000-0005-0000-0000-00002C040000}"/>
    <cellStyle name="_3.육교구조계산서_덕성수량(신설)_인화-논현A수량수정_성북구보도교_수량(성북천2)_경림가오지구_금광신갈(9.29)_82호선(최종)_23호선" xfId="639" xr:uid="{00000000-0005-0000-0000-00002D040000}"/>
    <cellStyle name="_3.육교구조계산서_덕성수량(신설)_인화-논현A수량수정_성북구보도교_수량(성북천2)_경림가오지구_금광신갈(9.29)_82호선_23호선" xfId="640" xr:uid="{00000000-0005-0000-0000-00002E040000}"/>
    <cellStyle name="_3.육교구조계산서_덕성수량(신설)_인화-논현A수량수정_성북구보도교_수량(성북천2)_경림가오지구_금광신갈(9.29)_98호선" xfId="641" xr:uid="{00000000-0005-0000-0000-00002F040000}"/>
    <cellStyle name="_3.육교구조계산서_덕성수량(신설)_인화-논현A수량수정_성북구보도교_수량(성북천2)_경림가오지구_금광신갈(9.29)_98호선_23호선" xfId="642" xr:uid="{00000000-0005-0000-0000-000030040000}"/>
    <cellStyle name="_3.육교구조계산서_덕성수량(신설)_인화-논현A수량수정_성북구보도교_수량(성북천2)_경림가오지구_금광신갈(9.29)_영사교외5개교" xfId="643" xr:uid="{00000000-0005-0000-0000-000031040000}"/>
    <cellStyle name="_3.육교구조계산서_덕성수량(신설)_인화-논현A수량수정_성북구보도교_수량(성북천2)_경림가오지구_금광신갈(9.29)_영사교외5개교_23호선" xfId="644" xr:uid="{00000000-0005-0000-0000-000032040000}"/>
    <cellStyle name="_3.육교구조계산서_덕성수량(신설)_인화-논현A수량수정_성북구보도교_수량(성북천2)_경림가오지구_영사교외5개교" xfId="645" xr:uid="{00000000-0005-0000-0000-000033040000}"/>
    <cellStyle name="_3.육교구조계산서_덕성수량(신설)_인화-논현A수량수정_성북구보도교_수량(성북천2)_경림가오지구_영사교외5개교_23호선" xfId="646" xr:uid="{00000000-0005-0000-0000-000034040000}"/>
    <cellStyle name="_3.육교구조계산서_덕성수량(신설)_인화-논현A수량수정_성북구보도교_수량(성북천2)_금광신갈(9.29)" xfId="647" xr:uid="{00000000-0005-0000-0000-000035040000}"/>
    <cellStyle name="_3.육교구조계산서_덕성수량(신설)_인화-논현A수량수정_성북구보도교_수량(성북천2)_금광신갈(9.29)_82호선" xfId="648" xr:uid="{00000000-0005-0000-0000-000036040000}"/>
    <cellStyle name="_3.육교구조계산서_덕성수량(신설)_인화-논현A수량수정_성북구보도교_수량(성북천2)_금광신갈(9.29)_82호선(최종)" xfId="649" xr:uid="{00000000-0005-0000-0000-000037040000}"/>
    <cellStyle name="_3.육교구조계산서_덕성수량(신설)_인화-논현A수량수정_성북구보도교_수량(성북천2)_금광신갈(9.29)_82호선(최종)_23호선" xfId="650" xr:uid="{00000000-0005-0000-0000-000038040000}"/>
    <cellStyle name="_3.육교구조계산서_덕성수량(신설)_인화-논현A수량수정_성북구보도교_수량(성북천2)_금광신갈(9.29)_82호선_23호선" xfId="651" xr:uid="{00000000-0005-0000-0000-000039040000}"/>
    <cellStyle name="_3.육교구조계산서_덕성수량(신설)_인화-논현A수량수정_성북구보도교_수량(성북천2)_금광신갈(9.29)_98호선" xfId="652" xr:uid="{00000000-0005-0000-0000-00003A040000}"/>
    <cellStyle name="_3.육교구조계산서_덕성수량(신설)_인화-논현A수량수정_성북구보도교_수량(성북천2)_금광신갈(9.29)_98호선_23호선" xfId="653" xr:uid="{00000000-0005-0000-0000-00003B040000}"/>
    <cellStyle name="_3.육교구조계산서_덕성수량(신설)_인화-논현A수량수정_성북구보도교_수량(성북천2)_금광신갈(9.29)_영사교외5개교" xfId="654" xr:uid="{00000000-0005-0000-0000-00003C040000}"/>
    <cellStyle name="_3.육교구조계산서_덕성수량(신설)_인화-논현A수량수정_성북구보도교_수량(성북천2)_금광신갈(9.29)_영사교외5개교_23호선" xfId="655" xr:uid="{00000000-0005-0000-0000-00003D040000}"/>
    <cellStyle name="_3.육교구조계산서_덕성수량(신설)_인화-논현A수량수정_성북구보도교_수량(성북천2)_영사교외5개교" xfId="656" xr:uid="{00000000-0005-0000-0000-00003E040000}"/>
    <cellStyle name="_3.육교구조계산서_덕성수량(신설)_인화-논현A수량수정_성북구보도교_수량(성북천2)_영사교외5개교_23호선" xfId="657" xr:uid="{00000000-0005-0000-0000-00003F040000}"/>
    <cellStyle name="_3.육교구조계산서_덕성수량(신설)_인화-논현A수량수정_성북구보도교_안성기초수량(0214완료)" xfId="658" xr:uid="{00000000-0005-0000-0000-000040040000}"/>
    <cellStyle name="_3.육교구조계산서_덕성수량(신설)_인화-논현A수량수정_성북구보도교_안성기초수량(0214완료)_82호선" xfId="659" xr:uid="{00000000-0005-0000-0000-000041040000}"/>
    <cellStyle name="_3.육교구조계산서_덕성수량(신설)_인화-논현A수량수정_성북구보도교_안성기초수량(0214완료)_82호선(최종)" xfId="660" xr:uid="{00000000-0005-0000-0000-000042040000}"/>
    <cellStyle name="_3.육교구조계산서_덕성수량(신설)_인화-논현A수량수정_성북구보도교_안성기초수량(0214완료)_82호선(최종)_23호선" xfId="661" xr:uid="{00000000-0005-0000-0000-000043040000}"/>
    <cellStyle name="_3.육교구조계산서_덕성수량(신설)_인화-논현A수량수정_성북구보도교_안성기초수량(0214완료)_82호선_23호선" xfId="662" xr:uid="{00000000-0005-0000-0000-000044040000}"/>
    <cellStyle name="_3.육교구조계산서_덕성수량(신설)_인화-논현A수량수정_성북구보도교_안성기초수량(0214완료)_98호선" xfId="663" xr:uid="{00000000-0005-0000-0000-000045040000}"/>
    <cellStyle name="_3.육교구조계산서_덕성수량(신설)_인화-논현A수량수정_성북구보도교_안성기초수량(0214완료)_98호선_23호선" xfId="664" xr:uid="{00000000-0005-0000-0000-000046040000}"/>
    <cellStyle name="_3.육교구조계산서_덕성수량(신설)_인화-논현A수량수정_성북구보도교_안성기초수량(0214완료)_경림가오지구" xfId="665" xr:uid="{00000000-0005-0000-0000-000047040000}"/>
    <cellStyle name="_3.육교구조계산서_덕성수량(신설)_인화-논현A수량수정_성북구보도교_안성기초수량(0214완료)_경림가오지구_82호선" xfId="666" xr:uid="{00000000-0005-0000-0000-000048040000}"/>
    <cellStyle name="_3.육교구조계산서_덕성수량(신설)_인화-논현A수량수정_성북구보도교_안성기초수량(0214완료)_경림가오지구_82호선(최종)" xfId="667" xr:uid="{00000000-0005-0000-0000-000049040000}"/>
    <cellStyle name="_3.육교구조계산서_덕성수량(신설)_인화-논현A수량수정_성북구보도교_안성기초수량(0214완료)_경림가오지구_82호선(최종)_23호선" xfId="668" xr:uid="{00000000-0005-0000-0000-00004A040000}"/>
    <cellStyle name="_3.육교구조계산서_덕성수량(신설)_인화-논현A수량수정_성북구보도교_안성기초수량(0214완료)_경림가오지구_82호선_23호선" xfId="669" xr:uid="{00000000-0005-0000-0000-00004B040000}"/>
    <cellStyle name="_3.육교구조계산서_덕성수량(신설)_인화-논현A수량수정_성북구보도교_안성기초수량(0214완료)_경림가오지구_98호선" xfId="670" xr:uid="{00000000-0005-0000-0000-00004C040000}"/>
    <cellStyle name="_3.육교구조계산서_덕성수량(신설)_인화-논현A수량수정_성북구보도교_안성기초수량(0214완료)_경림가오지구_98호선_23호선" xfId="671" xr:uid="{00000000-0005-0000-0000-00004D040000}"/>
    <cellStyle name="_3.육교구조계산서_덕성수량(신설)_인화-논현A수량수정_성북구보도교_안성기초수량(0214완료)_경림가오지구_경림가오지구" xfId="672" xr:uid="{00000000-0005-0000-0000-00004E040000}"/>
    <cellStyle name="_3.육교구조계산서_덕성수량(신설)_인화-논현A수량수정_성북구보도교_안성기초수량(0214완료)_경림가오지구_경림가오지구_82호선" xfId="673" xr:uid="{00000000-0005-0000-0000-00004F040000}"/>
    <cellStyle name="_3.육교구조계산서_덕성수량(신설)_인화-논현A수량수정_성북구보도교_안성기초수량(0214완료)_경림가오지구_경림가오지구_82호선(최종)" xfId="674" xr:uid="{00000000-0005-0000-0000-000050040000}"/>
    <cellStyle name="_3.육교구조계산서_덕성수량(신설)_인화-논현A수량수정_성북구보도교_안성기초수량(0214완료)_경림가오지구_경림가오지구_82호선(최종)_23호선" xfId="675" xr:uid="{00000000-0005-0000-0000-000051040000}"/>
    <cellStyle name="_3.육교구조계산서_덕성수량(신설)_인화-논현A수량수정_성북구보도교_안성기초수량(0214완료)_경림가오지구_경림가오지구_82호선_23호선" xfId="676" xr:uid="{00000000-0005-0000-0000-000052040000}"/>
    <cellStyle name="_3.육교구조계산서_덕성수량(신설)_인화-논현A수량수정_성북구보도교_안성기초수량(0214완료)_경림가오지구_경림가오지구_98호선" xfId="677" xr:uid="{00000000-0005-0000-0000-000053040000}"/>
    <cellStyle name="_3.육교구조계산서_덕성수량(신설)_인화-논현A수량수정_성북구보도교_안성기초수량(0214완료)_경림가오지구_경림가오지구_98호선_23호선" xfId="678" xr:uid="{00000000-0005-0000-0000-000054040000}"/>
    <cellStyle name="_3.육교구조계산서_덕성수량(신설)_인화-논현A수량수정_성북구보도교_안성기초수량(0214완료)_경림가오지구_경림가오지구_금광신갈(9.29)" xfId="679" xr:uid="{00000000-0005-0000-0000-000055040000}"/>
    <cellStyle name="_3.육교구조계산서_덕성수량(신설)_인화-논현A수량수정_성북구보도교_안성기초수량(0214완료)_경림가오지구_경림가오지구_금광신갈(9.29)_82호선" xfId="680" xr:uid="{00000000-0005-0000-0000-000056040000}"/>
    <cellStyle name="_3.육교구조계산서_덕성수량(신설)_인화-논현A수량수정_성북구보도교_안성기초수량(0214완료)_경림가오지구_경림가오지구_금광신갈(9.29)_82호선(최종)" xfId="681" xr:uid="{00000000-0005-0000-0000-000057040000}"/>
    <cellStyle name="_3.육교구조계산서_덕성수량(신설)_인화-논현A수량수정_성북구보도교_안성기초수량(0214완료)_경림가오지구_경림가오지구_금광신갈(9.29)_82호선(최종)_23호선" xfId="682" xr:uid="{00000000-0005-0000-0000-000058040000}"/>
    <cellStyle name="_3.육교구조계산서_덕성수량(신설)_인화-논현A수량수정_성북구보도교_안성기초수량(0214완료)_경림가오지구_경림가오지구_금광신갈(9.29)_82호선_23호선" xfId="683" xr:uid="{00000000-0005-0000-0000-000059040000}"/>
    <cellStyle name="_3.육교구조계산서_덕성수량(신설)_인화-논현A수량수정_성북구보도교_안성기초수량(0214완료)_경림가오지구_경림가오지구_금광신갈(9.29)_98호선" xfId="684" xr:uid="{00000000-0005-0000-0000-00005A040000}"/>
    <cellStyle name="_3.육교구조계산서_덕성수량(신설)_인화-논현A수량수정_성북구보도교_안성기초수량(0214완료)_경림가오지구_경림가오지구_금광신갈(9.29)_98호선_23호선" xfId="685" xr:uid="{00000000-0005-0000-0000-00005B040000}"/>
    <cellStyle name="_3.육교구조계산서_덕성수량(신설)_인화-논현A수량수정_성북구보도교_안성기초수량(0214완료)_경림가오지구_경림가오지구_금광신갈(9.29)_영사교외5개교" xfId="686" xr:uid="{00000000-0005-0000-0000-00005C040000}"/>
    <cellStyle name="_3.육교구조계산서_덕성수량(신설)_인화-논현A수량수정_성북구보도교_안성기초수량(0214완료)_경림가오지구_경림가오지구_금광신갈(9.29)_영사교외5개교_23호선" xfId="687" xr:uid="{00000000-0005-0000-0000-00005D040000}"/>
    <cellStyle name="_3.육교구조계산서_덕성수량(신설)_인화-논현A수량수정_성북구보도교_안성기초수량(0214완료)_경림가오지구_경림가오지구_영사교외5개교" xfId="688" xr:uid="{00000000-0005-0000-0000-00005E040000}"/>
    <cellStyle name="_3.육교구조계산서_덕성수량(신설)_인화-논현A수량수정_성북구보도교_안성기초수량(0214완료)_경림가오지구_경림가오지구_영사교외5개교_23호선" xfId="689" xr:uid="{00000000-0005-0000-0000-00005F040000}"/>
    <cellStyle name="_3.육교구조계산서_덕성수량(신설)_인화-논현A수량수정_성북구보도교_안성기초수량(0214완료)_경림가오지구_금광신갈(9.29)" xfId="690" xr:uid="{00000000-0005-0000-0000-000060040000}"/>
    <cellStyle name="_3.육교구조계산서_덕성수량(신설)_인화-논현A수량수정_성북구보도교_안성기초수량(0214완료)_경림가오지구_금광신갈(9.29)_82호선" xfId="691" xr:uid="{00000000-0005-0000-0000-000061040000}"/>
    <cellStyle name="_3.육교구조계산서_덕성수량(신설)_인화-논현A수량수정_성북구보도교_안성기초수량(0214완료)_경림가오지구_금광신갈(9.29)_82호선(최종)" xfId="692" xr:uid="{00000000-0005-0000-0000-000062040000}"/>
    <cellStyle name="_3.육교구조계산서_덕성수량(신설)_인화-논현A수량수정_성북구보도교_안성기초수량(0214완료)_경림가오지구_금광신갈(9.29)_82호선(최종)_23호선" xfId="693" xr:uid="{00000000-0005-0000-0000-000063040000}"/>
    <cellStyle name="_3.육교구조계산서_덕성수량(신설)_인화-논현A수량수정_성북구보도교_안성기초수량(0214완료)_경림가오지구_금광신갈(9.29)_82호선_23호선" xfId="694" xr:uid="{00000000-0005-0000-0000-000064040000}"/>
    <cellStyle name="_3.육교구조계산서_덕성수량(신설)_인화-논현A수량수정_성북구보도교_안성기초수량(0214완료)_경림가오지구_금광신갈(9.29)_98호선" xfId="695" xr:uid="{00000000-0005-0000-0000-000065040000}"/>
    <cellStyle name="_3.육교구조계산서_덕성수량(신설)_인화-논현A수량수정_성북구보도교_안성기초수량(0214완료)_경림가오지구_금광신갈(9.29)_98호선_23호선" xfId="696" xr:uid="{00000000-0005-0000-0000-000066040000}"/>
    <cellStyle name="_3.육교구조계산서_덕성수량(신설)_인화-논현A수량수정_성북구보도교_안성기초수량(0214완료)_경림가오지구_금광신갈(9.29)_영사교외5개교" xfId="697" xr:uid="{00000000-0005-0000-0000-000067040000}"/>
    <cellStyle name="_3.육교구조계산서_덕성수량(신설)_인화-논현A수량수정_성북구보도교_안성기초수량(0214완료)_경림가오지구_금광신갈(9.29)_영사교외5개교_23호선" xfId="698" xr:uid="{00000000-0005-0000-0000-000068040000}"/>
    <cellStyle name="_3.육교구조계산서_덕성수량(신설)_인화-논현A수량수정_성북구보도교_안성기초수량(0214완료)_경림가오지구_영사교외5개교" xfId="699" xr:uid="{00000000-0005-0000-0000-000069040000}"/>
    <cellStyle name="_3.육교구조계산서_덕성수량(신설)_인화-논현A수량수정_성북구보도교_안성기초수량(0214완료)_경림가오지구_영사교외5개교_23호선" xfId="700" xr:uid="{00000000-0005-0000-0000-00006A040000}"/>
    <cellStyle name="_3.육교구조계산서_덕성수량(신설)_인화-논현A수량수정_성북구보도교_안성기초수량(0214완료)_금광신갈(9.29)" xfId="701" xr:uid="{00000000-0005-0000-0000-00006B040000}"/>
    <cellStyle name="_3.육교구조계산서_덕성수량(신설)_인화-논현A수량수정_성북구보도교_안성기초수량(0214완료)_금광신갈(9.29)_82호선" xfId="702" xr:uid="{00000000-0005-0000-0000-00006C040000}"/>
    <cellStyle name="_3.육교구조계산서_덕성수량(신설)_인화-논현A수량수정_성북구보도교_안성기초수량(0214완료)_금광신갈(9.29)_82호선(최종)" xfId="703" xr:uid="{00000000-0005-0000-0000-00006D040000}"/>
    <cellStyle name="_3.육교구조계산서_덕성수량(신설)_인화-논현A수량수정_성북구보도교_안성기초수량(0214완료)_금광신갈(9.29)_82호선(최종)_23호선" xfId="704" xr:uid="{00000000-0005-0000-0000-00006E040000}"/>
    <cellStyle name="_3.육교구조계산서_덕성수량(신설)_인화-논현A수량수정_성북구보도교_안성기초수량(0214완료)_금광신갈(9.29)_82호선_23호선" xfId="705" xr:uid="{00000000-0005-0000-0000-00006F040000}"/>
    <cellStyle name="_3.육교구조계산서_덕성수량(신설)_인화-논현A수량수정_성북구보도교_안성기초수량(0214완료)_금광신갈(9.29)_98호선" xfId="706" xr:uid="{00000000-0005-0000-0000-000070040000}"/>
    <cellStyle name="_3.육교구조계산서_덕성수량(신설)_인화-논현A수량수정_성북구보도교_안성기초수량(0214완료)_금광신갈(9.29)_98호선_23호선" xfId="707" xr:uid="{00000000-0005-0000-0000-000071040000}"/>
    <cellStyle name="_3.육교구조계산서_덕성수량(신설)_인화-논현A수량수정_성북구보도교_안성기초수량(0214완료)_금광신갈(9.29)_영사교외5개교" xfId="708" xr:uid="{00000000-0005-0000-0000-000072040000}"/>
    <cellStyle name="_3.육교구조계산서_덕성수량(신설)_인화-논현A수량수정_성북구보도교_안성기초수량(0214완료)_금광신갈(9.29)_영사교외5개교_23호선" xfId="709" xr:uid="{00000000-0005-0000-0000-000073040000}"/>
    <cellStyle name="_3.육교구조계산서_덕성수량(신설)_인화-논현A수량수정_성북구보도교_안성기초수량(0214완료)_영사교외5개교" xfId="710" xr:uid="{00000000-0005-0000-0000-000074040000}"/>
    <cellStyle name="_3.육교구조계산서_덕성수량(신설)_인화-논현A수량수정_성북구보도교_안성기초수량(0214완료)_영사교외5개교_23호선" xfId="711" xr:uid="{00000000-0005-0000-0000-000075040000}"/>
    <cellStyle name="_3.육교구조계산서_덕성수량(신설)_인화-논현A수량수정_성북구보도교_영사교외5개교" xfId="712" xr:uid="{00000000-0005-0000-0000-000076040000}"/>
    <cellStyle name="_3.육교구조계산서_덕성수량(신설)_인화-논현A수량수정_성북구보도교_영사교외5개교_23호선" xfId="713" xr:uid="{00000000-0005-0000-0000-000077040000}"/>
    <cellStyle name="_3.육교구조계산서_덕성수량(신설)_인화-논현A수량수정_성북구보도교1" xfId="714" xr:uid="{00000000-0005-0000-0000-000078040000}"/>
    <cellStyle name="_3.육교구조계산서_덕성수량(신설)_인화-논현A수량수정_성북구보도교1_82호선" xfId="715" xr:uid="{00000000-0005-0000-0000-000079040000}"/>
    <cellStyle name="_3.육교구조계산서_덕성수량(신설)_인화-논현A수량수정_성북구보도교1_82호선(최종)" xfId="716" xr:uid="{00000000-0005-0000-0000-00007A040000}"/>
    <cellStyle name="_3.육교구조계산서_덕성수량(신설)_인화-논현A수량수정_성북구보도교1_82호선(최종)_23호선" xfId="717" xr:uid="{00000000-0005-0000-0000-00007B040000}"/>
    <cellStyle name="_3.육교구조계산서_덕성수량(신설)_인화-논현A수량수정_성북구보도교1_82호선_23호선" xfId="718" xr:uid="{00000000-0005-0000-0000-00007C040000}"/>
    <cellStyle name="_3.육교구조계산서_덕성수량(신설)_인화-논현A수량수정_성북구보도교1_98호선" xfId="719" xr:uid="{00000000-0005-0000-0000-00007D040000}"/>
    <cellStyle name="_3.육교구조계산서_덕성수량(신설)_인화-논현A수량수정_성북구보도교1_98호선_23호선" xfId="720" xr:uid="{00000000-0005-0000-0000-00007E040000}"/>
    <cellStyle name="_3.육교구조계산서_덕성수량(신설)_인화-논현A수량수정_성북구보도교1_경림가오지구" xfId="721" xr:uid="{00000000-0005-0000-0000-00007F040000}"/>
    <cellStyle name="_3.육교구조계산서_덕성수량(신설)_인화-논현A수량수정_성북구보도교1_경림가오지구_82호선" xfId="722" xr:uid="{00000000-0005-0000-0000-000080040000}"/>
    <cellStyle name="_3.육교구조계산서_덕성수량(신설)_인화-논현A수량수정_성북구보도교1_경림가오지구_82호선(최종)" xfId="723" xr:uid="{00000000-0005-0000-0000-000081040000}"/>
    <cellStyle name="_3.육교구조계산서_덕성수량(신설)_인화-논현A수량수정_성북구보도교1_경림가오지구_82호선(최종)_23호선" xfId="724" xr:uid="{00000000-0005-0000-0000-000082040000}"/>
    <cellStyle name="_3.육교구조계산서_덕성수량(신설)_인화-논현A수량수정_성북구보도교1_경림가오지구_82호선_23호선" xfId="725" xr:uid="{00000000-0005-0000-0000-000083040000}"/>
    <cellStyle name="_3.육교구조계산서_덕성수량(신설)_인화-논현A수량수정_성북구보도교1_경림가오지구_98호선" xfId="726" xr:uid="{00000000-0005-0000-0000-000084040000}"/>
    <cellStyle name="_3.육교구조계산서_덕성수량(신설)_인화-논현A수량수정_성북구보도교1_경림가오지구_98호선_23호선" xfId="727" xr:uid="{00000000-0005-0000-0000-000085040000}"/>
    <cellStyle name="_3.육교구조계산서_덕성수량(신설)_인화-논현A수량수정_성북구보도교1_경림가오지구_금광신갈(9.29)" xfId="728" xr:uid="{00000000-0005-0000-0000-000086040000}"/>
    <cellStyle name="_3.육교구조계산서_덕성수량(신설)_인화-논현A수량수정_성북구보도교1_경림가오지구_금광신갈(9.29)_82호선" xfId="729" xr:uid="{00000000-0005-0000-0000-000087040000}"/>
    <cellStyle name="_3.육교구조계산서_덕성수량(신설)_인화-논현A수량수정_성북구보도교1_경림가오지구_금광신갈(9.29)_82호선(최종)" xfId="730" xr:uid="{00000000-0005-0000-0000-000088040000}"/>
    <cellStyle name="_3.육교구조계산서_덕성수량(신설)_인화-논현A수량수정_성북구보도교1_경림가오지구_금광신갈(9.29)_82호선(최종)_23호선" xfId="731" xr:uid="{00000000-0005-0000-0000-000089040000}"/>
    <cellStyle name="_3.육교구조계산서_덕성수량(신설)_인화-논현A수량수정_성북구보도교1_경림가오지구_금광신갈(9.29)_82호선_23호선" xfId="732" xr:uid="{00000000-0005-0000-0000-00008A040000}"/>
    <cellStyle name="_3.육교구조계산서_덕성수량(신설)_인화-논현A수량수정_성북구보도교1_경림가오지구_금광신갈(9.29)_98호선" xfId="733" xr:uid="{00000000-0005-0000-0000-00008B040000}"/>
    <cellStyle name="_3.육교구조계산서_덕성수량(신설)_인화-논현A수량수정_성북구보도교1_경림가오지구_금광신갈(9.29)_98호선_23호선" xfId="734" xr:uid="{00000000-0005-0000-0000-00008C040000}"/>
    <cellStyle name="_3.육교구조계산서_덕성수량(신설)_인화-논현A수량수정_성북구보도교1_경림가오지구_금광신갈(9.29)_영사교외5개교" xfId="735" xr:uid="{00000000-0005-0000-0000-00008D040000}"/>
    <cellStyle name="_3.육교구조계산서_덕성수량(신설)_인화-논현A수량수정_성북구보도교1_경림가오지구_금광신갈(9.29)_영사교외5개교_23호선" xfId="736" xr:uid="{00000000-0005-0000-0000-00008E040000}"/>
    <cellStyle name="_3.육교구조계산서_덕성수량(신설)_인화-논현A수량수정_성북구보도교1_경림가오지구_영사교외5개교" xfId="737" xr:uid="{00000000-0005-0000-0000-00008F040000}"/>
    <cellStyle name="_3.육교구조계산서_덕성수량(신설)_인화-논현A수량수정_성북구보도교1_경림가오지구_영사교외5개교_23호선" xfId="738" xr:uid="{00000000-0005-0000-0000-000090040000}"/>
    <cellStyle name="_3.육교구조계산서_덕성수량(신설)_인화-논현A수량수정_성북구보도교1_금광신갈(9.29)" xfId="739" xr:uid="{00000000-0005-0000-0000-000091040000}"/>
    <cellStyle name="_3.육교구조계산서_덕성수량(신설)_인화-논현A수량수정_성북구보도교1_금광신갈(9.29)_82호선" xfId="740" xr:uid="{00000000-0005-0000-0000-000092040000}"/>
    <cellStyle name="_3.육교구조계산서_덕성수량(신설)_인화-논현A수량수정_성북구보도교1_금광신갈(9.29)_82호선(최종)" xfId="741" xr:uid="{00000000-0005-0000-0000-000093040000}"/>
    <cellStyle name="_3.육교구조계산서_덕성수량(신설)_인화-논현A수량수정_성북구보도교1_금광신갈(9.29)_82호선(최종)_23호선" xfId="742" xr:uid="{00000000-0005-0000-0000-000094040000}"/>
    <cellStyle name="_3.육교구조계산서_덕성수량(신설)_인화-논현A수량수정_성북구보도교1_금광신갈(9.29)_82호선_23호선" xfId="743" xr:uid="{00000000-0005-0000-0000-000095040000}"/>
    <cellStyle name="_3.육교구조계산서_덕성수량(신설)_인화-논현A수량수정_성북구보도교1_금광신갈(9.29)_98호선" xfId="744" xr:uid="{00000000-0005-0000-0000-000096040000}"/>
    <cellStyle name="_3.육교구조계산서_덕성수량(신설)_인화-논현A수량수정_성북구보도교1_금광신갈(9.29)_98호선_23호선" xfId="745" xr:uid="{00000000-0005-0000-0000-000097040000}"/>
    <cellStyle name="_3.육교구조계산서_덕성수량(신설)_인화-논현A수량수정_성북구보도교1_금광신갈(9.29)_영사교외5개교" xfId="746" xr:uid="{00000000-0005-0000-0000-000098040000}"/>
    <cellStyle name="_3.육교구조계산서_덕성수량(신설)_인화-논현A수량수정_성북구보도교1_금광신갈(9.29)_영사교외5개교_23호선" xfId="747" xr:uid="{00000000-0005-0000-0000-000099040000}"/>
    <cellStyle name="_3.육교구조계산서_덕성수량(신설)_인화-논현A수량수정_성북구보도교1_수량(성북천2)" xfId="748" xr:uid="{00000000-0005-0000-0000-00009A040000}"/>
    <cellStyle name="_3.육교구조계산서_덕성수량(신설)_인화-논현A수량수정_성북구보도교1_수량(성북천2)_82호선" xfId="749" xr:uid="{00000000-0005-0000-0000-00009B040000}"/>
    <cellStyle name="_3.육교구조계산서_덕성수량(신설)_인화-논현A수량수정_성북구보도교1_수량(성북천2)_82호선(최종)" xfId="750" xr:uid="{00000000-0005-0000-0000-00009C040000}"/>
    <cellStyle name="_3.육교구조계산서_덕성수량(신설)_인화-논현A수량수정_성북구보도교1_수량(성북천2)_82호선(최종)_23호선" xfId="751" xr:uid="{00000000-0005-0000-0000-00009D040000}"/>
    <cellStyle name="_3.육교구조계산서_덕성수량(신설)_인화-논현A수량수정_성북구보도교1_수량(성북천2)_82호선_23호선" xfId="752" xr:uid="{00000000-0005-0000-0000-00009E040000}"/>
    <cellStyle name="_3.육교구조계산서_덕성수량(신설)_인화-논현A수량수정_성북구보도교1_수량(성북천2)_98호선" xfId="753" xr:uid="{00000000-0005-0000-0000-00009F040000}"/>
    <cellStyle name="_3.육교구조계산서_덕성수량(신설)_인화-논현A수량수정_성북구보도교1_수량(성북천2)_98호선_23호선" xfId="754" xr:uid="{00000000-0005-0000-0000-0000A0040000}"/>
    <cellStyle name="_3.육교구조계산서_덕성수량(신설)_인화-논현A수량수정_성북구보도교1_수량(성북천2)_경림가오지구" xfId="755" xr:uid="{00000000-0005-0000-0000-0000A1040000}"/>
    <cellStyle name="_3.육교구조계산서_덕성수량(신설)_인화-논현A수량수정_성북구보도교1_수량(성북천2)_경림가오지구_82호선" xfId="756" xr:uid="{00000000-0005-0000-0000-0000A2040000}"/>
    <cellStyle name="_3.육교구조계산서_덕성수량(신설)_인화-논현A수량수정_성북구보도교1_수량(성북천2)_경림가오지구_82호선(최종)" xfId="757" xr:uid="{00000000-0005-0000-0000-0000A3040000}"/>
    <cellStyle name="_3.육교구조계산서_덕성수량(신설)_인화-논현A수량수정_성북구보도교1_수량(성북천2)_경림가오지구_82호선(최종)_23호선" xfId="758" xr:uid="{00000000-0005-0000-0000-0000A4040000}"/>
    <cellStyle name="_3.육교구조계산서_덕성수량(신설)_인화-논현A수량수정_성북구보도교1_수량(성북천2)_경림가오지구_82호선_23호선" xfId="759" xr:uid="{00000000-0005-0000-0000-0000A5040000}"/>
    <cellStyle name="_3.육교구조계산서_덕성수량(신설)_인화-논현A수량수정_성북구보도교1_수량(성북천2)_경림가오지구_98호선" xfId="760" xr:uid="{00000000-0005-0000-0000-0000A6040000}"/>
    <cellStyle name="_3.육교구조계산서_덕성수량(신설)_인화-논현A수량수정_성북구보도교1_수량(성북천2)_경림가오지구_98호선_23호선" xfId="761" xr:uid="{00000000-0005-0000-0000-0000A7040000}"/>
    <cellStyle name="_3.육교구조계산서_덕성수량(신설)_인화-논현A수량수정_성북구보도교1_수량(성북천2)_경림가오지구_경림가오지구" xfId="762" xr:uid="{00000000-0005-0000-0000-0000A8040000}"/>
    <cellStyle name="_3.육교구조계산서_덕성수량(신설)_인화-논현A수량수정_성북구보도교1_수량(성북천2)_경림가오지구_경림가오지구_82호선" xfId="763" xr:uid="{00000000-0005-0000-0000-0000A9040000}"/>
    <cellStyle name="_3.육교구조계산서_덕성수량(신설)_인화-논현A수량수정_성북구보도교1_수량(성북천2)_경림가오지구_경림가오지구_82호선(최종)" xfId="764" xr:uid="{00000000-0005-0000-0000-0000AA040000}"/>
    <cellStyle name="_3.육교구조계산서_덕성수량(신설)_인화-논현A수량수정_성북구보도교1_수량(성북천2)_경림가오지구_경림가오지구_82호선(최종)_23호선" xfId="765" xr:uid="{00000000-0005-0000-0000-0000AB040000}"/>
    <cellStyle name="_3.육교구조계산서_덕성수량(신설)_인화-논현A수량수정_성북구보도교1_수량(성북천2)_경림가오지구_경림가오지구_82호선_23호선" xfId="766" xr:uid="{00000000-0005-0000-0000-0000AC040000}"/>
    <cellStyle name="_3.육교구조계산서_덕성수량(신설)_인화-논현A수량수정_성북구보도교1_수량(성북천2)_경림가오지구_경림가오지구_98호선" xfId="767" xr:uid="{00000000-0005-0000-0000-0000AD040000}"/>
    <cellStyle name="_3.육교구조계산서_덕성수량(신설)_인화-논현A수량수정_성북구보도교1_수량(성북천2)_경림가오지구_경림가오지구_98호선_23호선" xfId="768" xr:uid="{00000000-0005-0000-0000-0000AE040000}"/>
    <cellStyle name="_3.육교구조계산서_덕성수량(신설)_인화-논현A수량수정_성북구보도교1_수량(성북천2)_경림가오지구_경림가오지구_금광신갈(9.29)" xfId="769" xr:uid="{00000000-0005-0000-0000-0000AF040000}"/>
    <cellStyle name="_3.육교구조계산서_덕성수량(신설)_인화-논현A수량수정_성북구보도교1_수량(성북천2)_경림가오지구_경림가오지구_금광신갈(9.29)_82호선" xfId="770" xr:uid="{00000000-0005-0000-0000-0000B0040000}"/>
    <cellStyle name="_3.육교구조계산서_덕성수량(신설)_인화-논현A수량수정_성북구보도교1_수량(성북천2)_경림가오지구_경림가오지구_금광신갈(9.29)_82호선(최종)" xfId="771" xr:uid="{00000000-0005-0000-0000-0000B1040000}"/>
    <cellStyle name="_3.육교구조계산서_덕성수량(신설)_인화-논현A수량수정_성북구보도교1_수량(성북천2)_경림가오지구_경림가오지구_금광신갈(9.29)_82호선(최종)_23호선" xfId="772" xr:uid="{00000000-0005-0000-0000-0000B2040000}"/>
    <cellStyle name="_3.육교구조계산서_덕성수량(신설)_인화-논현A수량수정_성북구보도교1_수량(성북천2)_경림가오지구_경림가오지구_금광신갈(9.29)_82호선_23호선" xfId="773" xr:uid="{00000000-0005-0000-0000-0000B3040000}"/>
    <cellStyle name="_3.육교구조계산서_덕성수량(신설)_인화-논현A수량수정_성북구보도교1_수량(성북천2)_경림가오지구_경림가오지구_금광신갈(9.29)_98호선" xfId="774" xr:uid="{00000000-0005-0000-0000-0000B4040000}"/>
    <cellStyle name="_3.육교구조계산서_덕성수량(신설)_인화-논현A수량수정_성북구보도교1_수량(성북천2)_경림가오지구_경림가오지구_금광신갈(9.29)_98호선_23호선" xfId="775" xr:uid="{00000000-0005-0000-0000-0000B5040000}"/>
    <cellStyle name="_3.육교구조계산서_덕성수량(신설)_인화-논현A수량수정_성북구보도교1_수량(성북천2)_경림가오지구_경림가오지구_금광신갈(9.29)_영사교외5개교" xfId="776" xr:uid="{00000000-0005-0000-0000-0000B6040000}"/>
    <cellStyle name="_3.육교구조계산서_덕성수량(신설)_인화-논현A수량수정_성북구보도교1_수량(성북천2)_경림가오지구_경림가오지구_금광신갈(9.29)_영사교외5개교_23호선" xfId="777" xr:uid="{00000000-0005-0000-0000-0000B7040000}"/>
    <cellStyle name="_3.육교구조계산서_덕성수량(신설)_인화-논현A수량수정_성북구보도교1_수량(성북천2)_경림가오지구_경림가오지구_영사교외5개교" xfId="778" xr:uid="{00000000-0005-0000-0000-0000B8040000}"/>
    <cellStyle name="_3.육교구조계산서_덕성수량(신설)_인화-논현A수량수정_성북구보도교1_수량(성북천2)_경림가오지구_경림가오지구_영사교외5개교_23호선" xfId="779" xr:uid="{00000000-0005-0000-0000-0000B9040000}"/>
    <cellStyle name="_3.육교구조계산서_덕성수량(신설)_인화-논현A수량수정_성북구보도교1_수량(성북천2)_경림가오지구_금광신갈(9.29)" xfId="780" xr:uid="{00000000-0005-0000-0000-0000BA040000}"/>
    <cellStyle name="_3.육교구조계산서_덕성수량(신설)_인화-논현A수량수정_성북구보도교1_수량(성북천2)_경림가오지구_금광신갈(9.29)_82호선" xfId="781" xr:uid="{00000000-0005-0000-0000-0000BB040000}"/>
    <cellStyle name="_3.육교구조계산서_덕성수량(신설)_인화-논현A수량수정_성북구보도교1_수량(성북천2)_경림가오지구_금광신갈(9.29)_82호선(최종)" xfId="782" xr:uid="{00000000-0005-0000-0000-0000BC040000}"/>
    <cellStyle name="_3.육교구조계산서_덕성수량(신설)_인화-논현A수량수정_성북구보도교1_수량(성북천2)_경림가오지구_금광신갈(9.29)_82호선(최종)_23호선" xfId="783" xr:uid="{00000000-0005-0000-0000-0000BD040000}"/>
    <cellStyle name="_3.육교구조계산서_덕성수량(신설)_인화-논현A수량수정_성북구보도교1_수량(성북천2)_경림가오지구_금광신갈(9.29)_82호선_23호선" xfId="784" xr:uid="{00000000-0005-0000-0000-0000BE040000}"/>
    <cellStyle name="_3.육교구조계산서_덕성수량(신설)_인화-논현A수량수정_성북구보도교1_수량(성북천2)_경림가오지구_금광신갈(9.29)_98호선" xfId="785" xr:uid="{00000000-0005-0000-0000-0000BF040000}"/>
    <cellStyle name="_3.육교구조계산서_덕성수량(신설)_인화-논현A수량수정_성북구보도교1_수량(성북천2)_경림가오지구_금광신갈(9.29)_98호선_23호선" xfId="786" xr:uid="{00000000-0005-0000-0000-0000C0040000}"/>
    <cellStyle name="_3.육교구조계산서_덕성수량(신설)_인화-논현A수량수정_성북구보도교1_수량(성북천2)_경림가오지구_금광신갈(9.29)_영사교외5개교" xfId="787" xr:uid="{00000000-0005-0000-0000-0000C1040000}"/>
    <cellStyle name="_3.육교구조계산서_덕성수량(신설)_인화-논현A수량수정_성북구보도교1_수량(성북천2)_경림가오지구_금광신갈(9.29)_영사교외5개교_23호선" xfId="788" xr:uid="{00000000-0005-0000-0000-0000C2040000}"/>
    <cellStyle name="_3.육교구조계산서_덕성수량(신설)_인화-논현A수량수정_성북구보도교1_수량(성북천2)_경림가오지구_영사교외5개교" xfId="789" xr:uid="{00000000-0005-0000-0000-0000C3040000}"/>
    <cellStyle name="_3.육교구조계산서_덕성수량(신설)_인화-논현A수량수정_성북구보도교1_수량(성북천2)_경림가오지구_영사교외5개교_23호선" xfId="790" xr:uid="{00000000-0005-0000-0000-0000C4040000}"/>
    <cellStyle name="_3.육교구조계산서_덕성수량(신설)_인화-논현A수량수정_성북구보도교1_수량(성북천2)_금광신갈(9.29)" xfId="791" xr:uid="{00000000-0005-0000-0000-0000C5040000}"/>
    <cellStyle name="_3.육교구조계산서_덕성수량(신설)_인화-논현A수량수정_성북구보도교1_수량(성북천2)_금광신갈(9.29)_82호선" xfId="792" xr:uid="{00000000-0005-0000-0000-0000C6040000}"/>
    <cellStyle name="_3.육교구조계산서_덕성수량(신설)_인화-논현A수량수정_성북구보도교1_수량(성북천2)_금광신갈(9.29)_82호선(최종)" xfId="793" xr:uid="{00000000-0005-0000-0000-0000C7040000}"/>
    <cellStyle name="_3.육교구조계산서_덕성수량(신설)_인화-논현A수량수정_성북구보도교1_수량(성북천2)_금광신갈(9.29)_82호선(최종)_23호선" xfId="794" xr:uid="{00000000-0005-0000-0000-0000C8040000}"/>
    <cellStyle name="_3.육교구조계산서_덕성수량(신설)_인화-논현A수량수정_성북구보도교1_수량(성북천2)_금광신갈(9.29)_82호선_23호선" xfId="795" xr:uid="{00000000-0005-0000-0000-0000C9040000}"/>
    <cellStyle name="_3.육교구조계산서_덕성수량(신설)_인화-논현A수량수정_성북구보도교1_수량(성북천2)_금광신갈(9.29)_98호선" xfId="796" xr:uid="{00000000-0005-0000-0000-0000CA040000}"/>
    <cellStyle name="_3.육교구조계산서_덕성수량(신설)_인화-논현A수량수정_성북구보도교1_수량(성북천2)_금광신갈(9.29)_98호선_23호선" xfId="797" xr:uid="{00000000-0005-0000-0000-0000CB040000}"/>
    <cellStyle name="_3.육교구조계산서_덕성수량(신설)_인화-논현A수량수정_성북구보도교1_수량(성북천2)_금광신갈(9.29)_영사교외5개교" xfId="798" xr:uid="{00000000-0005-0000-0000-0000CC040000}"/>
    <cellStyle name="_3.육교구조계산서_덕성수량(신설)_인화-논현A수량수정_성북구보도교1_수량(성북천2)_금광신갈(9.29)_영사교외5개교_23호선" xfId="799" xr:uid="{00000000-0005-0000-0000-0000CD040000}"/>
    <cellStyle name="_3.육교구조계산서_덕성수량(신설)_인화-논현A수량수정_성북구보도교1_수량(성북천2)_영사교외5개교" xfId="800" xr:uid="{00000000-0005-0000-0000-0000CE040000}"/>
    <cellStyle name="_3.육교구조계산서_덕성수량(신설)_인화-논현A수량수정_성북구보도교1_수량(성북천2)_영사교외5개교_23호선" xfId="801" xr:uid="{00000000-0005-0000-0000-0000CF040000}"/>
    <cellStyle name="_3.육교구조계산서_덕성수량(신설)_인화-논현A수량수정_성북구보도교1_안성기초수량(0214완료)" xfId="802" xr:uid="{00000000-0005-0000-0000-0000D0040000}"/>
    <cellStyle name="_3.육교구조계산서_덕성수량(신설)_인화-논현A수량수정_성북구보도교1_안성기초수량(0214완료)_82호선" xfId="803" xr:uid="{00000000-0005-0000-0000-0000D1040000}"/>
    <cellStyle name="_3.육교구조계산서_덕성수량(신설)_인화-논현A수량수정_성북구보도교1_안성기초수량(0214완료)_82호선(최종)" xfId="804" xr:uid="{00000000-0005-0000-0000-0000D2040000}"/>
    <cellStyle name="_3.육교구조계산서_덕성수량(신설)_인화-논현A수량수정_성북구보도교1_안성기초수량(0214완료)_82호선(최종)_23호선" xfId="805" xr:uid="{00000000-0005-0000-0000-0000D3040000}"/>
    <cellStyle name="_3.육교구조계산서_덕성수량(신설)_인화-논현A수량수정_성북구보도교1_안성기초수량(0214완료)_82호선_23호선" xfId="806" xr:uid="{00000000-0005-0000-0000-0000D4040000}"/>
    <cellStyle name="_3.육교구조계산서_덕성수량(신설)_인화-논현A수량수정_성북구보도교1_안성기초수량(0214완료)_98호선" xfId="807" xr:uid="{00000000-0005-0000-0000-0000D5040000}"/>
    <cellStyle name="_3.육교구조계산서_덕성수량(신설)_인화-논현A수량수정_성북구보도교1_안성기초수량(0214완료)_98호선_23호선" xfId="808" xr:uid="{00000000-0005-0000-0000-0000D6040000}"/>
    <cellStyle name="_3.육교구조계산서_덕성수량(신설)_인화-논현A수량수정_성북구보도교1_안성기초수량(0214완료)_경림가오지구" xfId="809" xr:uid="{00000000-0005-0000-0000-0000D7040000}"/>
    <cellStyle name="_3.육교구조계산서_덕성수량(신설)_인화-논현A수량수정_성북구보도교1_안성기초수량(0214완료)_경림가오지구_82호선" xfId="810" xr:uid="{00000000-0005-0000-0000-0000D8040000}"/>
    <cellStyle name="_3.육교구조계산서_덕성수량(신설)_인화-논현A수량수정_성북구보도교1_안성기초수량(0214완료)_경림가오지구_82호선(최종)" xfId="811" xr:uid="{00000000-0005-0000-0000-0000D9040000}"/>
    <cellStyle name="_3.육교구조계산서_덕성수량(신설)_인화-논현A수량수정_성북구보도교1_안성기초수량(0214완료)_경림가오지구_82호선(최종)_23호선" xfId="812" xr:uid="{00000000-0005-0000-0000-0000DA040000}"/>
    <cellStyle name="_3.육교구조계산서_덕성수량(신설)_인화-논현A수량수정_성북구보도교1_안성기초수량(0214완료)_경림가오지구_82호선_23호선" xfId="813" xr:uid="{00000000-0005-0000-0000-0000DB040000}"/>
    <cellStyle name="_3.육교구조계산서_덕성수량(신설)_인화-논현A수량수정_성북구보도교1_안성기초수량(0214완료)_경림가오지구_98호선" xfId="814" xr:uid="{00000000-0005-0000-0000-0000DC040000}"/>
    <cellStyle name="_3.육교구조계산서_덕성수량(신설)_인화-논현A수량수정_성북구보도교1_안성기초수량(0214완료)_경림가오지구_98호선_23호선" xfId="815" xr:uid="{00000000-0005-0000-0000-0000DD040000}"/>
    <cellStyle name="_3.육교구조계산서_덕성수량(신설)_인화-논현A수량수정_성북구보도교1_안성기초수량(0214완료)_경림가오지구_경림가오지구" xfId="816" xr:uid="{00000000-0005-0000-0000-0000DE040000}"/>
    <cellStyle name="_3.육교구조계산서_덕성수량(신설)_인화-논현A수량수정_성북구보도교1_안성기초수량(0214완료)_경림가오지구_경림가오지구_82호선" xfId="817" xr:uid="{00000000-0005-0000-0000-0000DF040000}"/>
    <cellStyle name="_3.육교구조계산서_덕성수량(신설)_인화-논현A수량수정_성북구보도교1_안성기초수량(0214완료)_경림가오지구_경림가오지구_82호선(최종)" xfId="818" xr:uid="{00000000-0005-0000-0000-0000E0040000}"/>
    <cellStyle name="_3.육교구조계산서_덕성수량(신설)_인화-논현A수량수정_성북구보도교1_안성기초수량(0214완료)_경림가오지구_경림가오지구_82호선(최종)_23호선" xfId="819" xr:uid="{00000000-0005-0000-0000-0000E1040000}"/>
    <cellStyle name="_3.육교구조계산서_덕성수량(신설)_인화-논현A수량수정_성북구보도교1_안성기초수량(0214완료)_경림가오지구_경림가오지구_82호선_23호선" xfId="820" xr:uid="{00000000-0005-0000-0000-0000E2040000}"/>
    <cellStyle name="_3.육교구조계산서_덕성수량(신설)_인화-논현A수량수정_성북구보도교1_안성기초수량(0214완료)_경림가오지구_경림가오지구_98호선" xfId="821" xr:uid="{00000000-0005-0000-0000-0000E3040000}"/>
    <cellStyle name="_3.육교구조계산서_덕성수량(신설)_인화-논현A수량수정_성북구보도교1_안성기초수량(0214완료)_경림가오지구_경림가오지구_98호선_23호선" xfId="822" xr:uid="{00000000-0005-0000-0000-0000E4040000}"/>
    <cellStyle name="_3.육교구조계산서_덕성수량(신설)_인화-논현A수량수정_성북구보도교1_안성기초수량(0214완료)_경림가오지구_경림가오지구_금광신갈(9.29)" xfId="823" xr:uid="{00000000-0005-0000-0000-0000E5040000}"/>
    <cellStyle name="_3.육교구조계산서_덕성수량(신설)_인화-논현A수량수정_성북구보도교1_안성기초수량(0214완료)_경림가오지구_경림가오지구_금광신갈(9.29)_82호선" xfId="824" xr:uid="{00000000-0005-0000-0000-0000E6040000}"/>
    <cellStyle name="_3.육교구조계산서_덕성수량(신설)_인화-논현A수량수정_성북구보도교1_안성기초수량(0214완료)_경림가오지구_경림가오지구_금광신갈(9.29)_82호선(최종)" xfId="825" xr:uid="{00000000-0005-0000-0000-0000E7040000}"/>
    <cellStyle name="_3.육교구조계산서_덕성수량(신설)_인화-논현A수량수정_성북구보도교1_안성기초수량(0214완료)_경림가오지구_경림가오지구_금광신갈(9.29)_82호선(최종)_23호선" xfId="826" xr:uid="{00000000-0005-0000-0000-0000E8040000}"/>
    <cellStyle name="_3.육교구조계산서_덕성수량(신설)_인화-논현A수량수정_성북구보도교1_안성기초수량(0214완료)_경림가오지구_경림가오지구_금광신갈(9.29)_82호선_23호선" xfId="827" xr:uid="{00000000-0005-0000-0000-0000E9040000}"/>
    <cellStyle name="_3.육교구조계산서_덕성수량(신설)_인화-논현A수량수정_성북구보도교1_안성기초수량(0214완료)_경림가오지구_경림가오지구_금광신갈(9.29)_98호선" xfId="828" xr:uid="{00000000-0005-0000-0000-0000EA040000}"/>
    <cellStyle name="_3.육교구조계산서_덕성수량(신설)_인화-논현A수량수정_성북구보도교1_안성기초수량(0214완료)_경림가오지구_경림가오지구_금광신갈(9.29)_98호선_23호선" xfId="829" xr:uid="{00000000-0005-0000-0000-0000EB040000}"/>
    <cellStyle name="_3.육교구조계산서_덕성수량(신설)_인화-논현A수량수정_성북구보도교1_안성기초수량(0214완료)_경림가오지구_경림가오지구_금광신갈(9.29)_영사교외5개교" xfId="830" xr:uid="{00000000-0005-0000-0000-0000EC040000}"/>
    <cellStyle name="_3.육교구조계산서_덕성수량(신설)_인화-논현A수량수정_성북구보도교1_안성기초수량(0214완료)_경림가오지구_경림가오지구_금광신갈(9.29)_영사교외5개교_23호선" xfId="831" xr:uid="{00000000-0005-0000-0000-0000ED040000}"/>
    <cellStyle name="_3.육교구조계산서_덕성수량(신설)_인화-논현A수량수정_성북구보도교1_안성기초수량(0214완료)_경림가오지구_경림가오지구_영사교외5개교" xfId="832" xr:uid="{00000000-0005-0000-0000-0000EE040000}"/>
    <cellStyle name="_3.육교구조계산서_덕성수량(신설)_인화-논현A수량수정_성북구보도교1_안성기초수량(0214완료)_경림가오지구_경림가오지구_영사교외5개교_23호선" xfId="833" xr:uid="{00000000-0005-0000-0000-0000EF040000}"/>
    <cellStyle name="_3.육교구조계산서_덕성수량(신설)_인화-논현A수량수정_성북구보도교1_안성기초수량(0214완료)_경림가오지구_금광신갈(9.29)" xfId="834" xr:uid="{00000000-0005-0000-0000-0000F0040000}"/>
    <cellStyle name="_3.육교구조계산서_덕성수량(신설)_인화-논현A수량수정_성북구보도교1_안성기초수량(0214완료)_경림가오지구_금광신갈(9.29)_82호선" xfId="835" xr:uid="{00000000-0005-0000-0000-0000F1040000}"/>
    <cellStyle name="_3.육교구조계산서_덕성수량(신설)_인화-논현A수량수정_성북구보도교1_안성기초수량(0214완료)_경림가오지구_금광신갈(9.29)_82호선(최종)" xfId="836" xr:uid="{00000000-0005-0000-0000-0000F2040000}"/>
    <cellStyle name="_3.육교구조계산서_덕성수량(신설)_인화-논현A수량수정_성북구보도교1_안성기초수량(0214완료)_경림가오지구_금광신갈(9.29)_82호선(최종)_23호선" xfId="837" xr:uid="{00000000-0005-0000-0000-0000F3040000}"/>
    <cellStyle name="_3.육교구조계산서_덕성수량(신설)_인화-논현A수량수정_성북구보도교1_안성기초수량(0214완료)_경림가오지구_금광신갈(9.29)_82호선_23호선" xfId="838" xr:uid="{00000000-0005-0000-0000-0000F4040000}"/>
    <cellStyle name="_3.육교구조계산서_덕성수량(신설)_인화-논현A수량수정_성북구보도교1_안성기초수량(0214완료)_경림가오지구_금광신갈(9.29)_98호선" xfId="839" xr:uid="{00000000-0005-0000-0000-0000F5040000}"/>
    <cellStyle name="_3.육교구조계산서_덕성수량(신설)_인화-논현A수량수정_성북구보도교1_안성기초수량(0214완료)_경림가오지구_금광신갈(9.29)_98호선_23호선" xfId="840" xr:uid="{00000000-0005-0000-0000-0000F6040000}"/>
    <cellStyle name="_3.육교구조계산서_덕성수량(신설)_인화-논현A수량수정_성북구보도교1_안성기초수량(0214완료)_경림가오지구_금광신갈(9.29)_영사교외5개교" xfId="841" xr:uid="{00000000-0005-0000-0000-0000F7040000}"/>
    <cellStyle name="_3.육교구조계산서_덕성수량(신설)_인화-논현A수량수정_성북구보도교1_안성기초수량(0214완료)_경림가오지구_금광신갈(9.29)_영사교외5개교_23호선" xfId="842" xr:uid="{00000000-0005-0000-0000-0000F8040000}"/>
    <cellStyle name="_3.육교구조계산서_덕성수량(신설)_인화-논현A수량수정_성북구보도교1_안성기초수량(0214완료)_경림가오지구_영사교외5개교" xfId="843" xr:uid="{00000000-0005-0000-0000-0000F9040000}"/>
    <cellStyle name="_3.육교구조계산서_덕성수량(신설)_인화-논현A수량수정_성북구보도교1_안성기초수량(0214완료)_경림가오지구_영사교외5개교_23호선" xfId="844" xr:uid="{00000000-0005-0000-0000-0000FA040000}"/>
    <cellStyle name="_3.육교구조계산서_덕성수량(신설)_인화-논현A수량수정_성북구보도교1_안성기초수량(0214완료)_금광신갈(9.29)" xfId="845" xr:uid="{00000000-0005-0000-0000-0000FB040000}"/>
    <cellStyle name="_3.육교구조계산서_덕성수량(신설)_인화-논현A수량수정_성북구보도교1_안성기초수량(0214완료)_금광신갈(9.29)_82호선" xfId="846" xr:uid="{00000000-0005-0000-0000-0000FC040000}"/>
    <cellStyle name="_3.육교구조계산서_덕성수량(신설)_인화-논현A수량수정_성북구보도교1_안성기초수량(0214완료)_금광신갈(9.29)_82호선(최종)" xfId="847" xr:uid="{00000000-0005-0000-0000-0000FD040000}"/>
    <cellStyle name="_3.육교구조계산서_덕성수량(신설)_인화-논현A수량수정_성북구보도교1_안성기초수량(0214완료)_금광신갈(9.29)_82호선(최종)_23호선" xfId="848" xr:uid="{00000000-0005-0000-0000-0000FE040000}"/>
    <cellStyle name="_3.육교구조계산서_덕성수량(신설)_인화-논현A수량수정_성북구보도교1_안성기초수량(0214완료)_금광신갈(9.29)_82호선_23호선" xfId="849" xr:uid="{00000000-0005-0000-0000-0000FF040000}"/>
    <cellStyle name="_3.육교구조계산서_덕성수량(신설)_인화-논현A수량수정_성북구보도교1_안성기초수량(0214완료)_금광신갈(9.29)_98호선" xfId="850" xr:uid="{00000000-0005-0000-0000-000000050000}"/>
    <cellStyle name="_3.육교구조계산서_덕성수량(신설)_인화-논현A수량수정_성북구보도교1_안성기초수량(0214완료)_금광신갈(9.29)_98호선_23호선" xfId="851" xr:uid="{00000000-0005-0000-0000-000001050000}"/>
    <cellStyle name="_3.육교구조계산서_덕성수량(신설)_인화-논현A수량수정_성북구보도교1_안성기초수량(0214완료)_금광신갈(9.29)_영사교외5개교" xfId="852" xr:uid="{00000000-0005-0000-0000-000002050000}"/>
    <cellStyle name="_3.육교구조계산서_덕성수량(신설)_인화-논현A수량수정_성북구보도교1_안성기초수량(0214완료)_금광신갈(9.29)_영사교외5개교_23호선" xfId="853" xr:uid="{00000000-0005-0000-0000-000003050000}"/>
    <cellStyle name="_3.육교구조계산서_덕성수량(신설)_인화-논현A수량수정_성북구보도교1_안성기초수량(0214완료)_영사교외5개교" xfId="854" xr:uid="{00000000-0005-0000-0000-000004050000}"/>
    <cellStyle name="_3.육교구조계산서_덕성수량(신설)_인화-논현A수량수정_성북구보도교1_안성기초수량(0214완료)_영사교외5개교_23호선" xfId="855" xr:uid="{00000000-0005-0000-0000-000005050000}"/>
    <cellStyle name="_3.육교구조계산서_덕성수량(신설)_인화-논현A수량수정_성북구보도교1_영사교외5개교" xfId="856" xr:uid="{00000000-0005-0000-0000-000006050000}"/>
    <cellStyle name="_3.육교구조계산서_덕성수량(신설)_인화-논현A수량수정_성북구보도교1_영사교외5개교_23호선" xfId="857" xr:uid="{00000000-0005-0000-0000-000007050000}"/>
    <cellStyle name="_3.육교구조계산서_덕성수량(신설)_인화-논현A수량수정_안성공도(하부공)수량" xfId="858" xr:uid="{00000000-0005-0000-0000-000008050000}"/>
    <cellStyle name="_3.육교구조계산서_덕성수량(신설)_인화-논현A수량수정_안성공도(하부공)수량_82호선" xfId="859" xr:uid="{00000000-0005-0000-0000-000009050000}"/>
    <cellStyle name="_3.육교구조계산서_덕성수량(신설)_인화-논현A수량수정_안성공도(하부공)수량_82호선(최종)" xfId="860" xr:uid="{00000000-0005-0000-0000-00000A050000}"/>
    <cellStyle name="_3.육교구조계산서_덕성수량(신설)_인화-논현A수량수정_안성공도(하부공)수량_82호선(최종)_23호선" xfId="861" xr:uid="{00000000-0005-0000-0000-00000B050000}"/>
    <cellStyle name="_3.육교구조계산서_덕성수량(신설)_인화-논현A수량수정_안성공도(하부공)수량_82호선_23호선" xfId="862" xr:uid="{00000000-0005-0000-0000-00000C050000}"/>
    <cellStyle name="_3.육교구조계산서_덕성수량(신설)_인화-논현A수량수정_안성공도(하부공)수량_98호선" xfId="863" xr:uid="{00000000-0005-0000-0000-00000D050000}"/>
    <cellStyle name="_3.육교구조계산서_덕성수량(신설)_인화-논현A수량수정_안성공도(하부공)수량_98호선_23호선" xfId="864" xr:uid="{00000000-0005-0000-0000-00000E050000}"/>
    <cellStyle name="_3.육교구조계산서_덕성수량(신설)_인화-논현A수량수정_안성공도(하부공)수량_경림가오지구" xfId="865" xr:uid="{00000000-0005-0000-0000-00000F050000}"/>
    <cellStyle name="_3.육교구조계산서_덕성수량(신설)_인화-논현A수량수정_안성공도(하부공)수량_경림가오지구_82호선" xfId="866" xr:uid="{00000000-0005-0000-0000-000010050000}"/>
    <cellStyle name="_3.육교구조계산서_덕성수량(신설)_인화-논현A수량수정_안성공도(하부공)수량_경림가오지구_82호선(최종)" xfId="867" xr:uid="{00000000-0005-0000-0000-000011050000}"/>
    <cellStyle name="_3.육교구조계산서_덕성수량(신설)_인화-논현A수량수정_안성공도(하부공)수량_경림가오지구_82호선(최종)_23호선" xfId="868" xr:uid="{00000000-0005-0000-0000-000012050000}"/>
    <cellStyle name="_3.육교구조계산서_덕성수량(신설)_인화-논현A수량수정_안성공도(하부공)수량_경림가오지구_82호선_23호선" xfId="869" xr:uid="{00000000-0005-0000-0000-000013050000}"/>
    <cellStyle name="_3.육교구조계산서_덕성수량(신설)_인화-논현A수량수정_안성공도(하부공)수량_경림가오지구_98호선" xfId="870" xr:uid="{00000000-0005-0000-0000-000014050000}"/>
    <cellStyle name="_3.육교구조계산서_덕성수량(신설)_인화-논현A수량수정_안성공도(하부공)수량_경림가오지구_98호선_23호선" xfId="871" xr:uid="{00000000-0005-0000-0000-000015050000}"/>
    <cellStyle name="_3.육교구조계산서_덕성수량(신설)_인화-논현A수량수정_안성공도(하부공)수량_경림가오지구_금광신갈(9.29)" xfId="872" xr:uid="{00000000-0005-0000-0000-000016050000}"/>
    <cellStyle name="_3.육교구조계산서_덕성수량(신설)_인화-논현A수량수정_안성공도(하부공)수량_경림가오지구_금광신갈(9.29)_82호선" xfId="873" xr:uid="{00000000-0005-0000-0000-000017050000}"/>
    <cellStyle name="_3.육교구조계산서_덕성수량(신설)_인화-논현A수량수정_안성공도(하부공)수량_경림가오지구_금광신갈(9.29)_82호선(최종)" xfId="874" xr:uid="{00000000-0005-0000-0000-000018050000}"/>
    <cellStyle name="_3.육교구조계산서_덕성수량(신설)_인화-논현A수량수정_안성공도(하부공)수량_경림가오지구_금광신갈(9.29)_82호선(최종)_23호선" xfId="875" xr:uid="{00000000-0005-0000-0000-000019050000}"/>
    <cellStyle name="_3.육교구조계산서_덕성수량(신설)_인화-논현A수량수정_안성공도(하부공)수량_경림가오지구_금광신갈(9.29)_82호선_23호선" xfId="876" xr:uid="{00000000-0005-0000-0000-00001A050000}"/>
    <cellStyle name="_3.육교구조계산서_덕성수량(신설)_인화-논현A수량수정_안성공도(하부공)수량_경림가오지구_금광신갈(9.29)_98호선" xfId="877" xr:uid="{00000000-0005-0000-0000-00001B050000}"/>
    <cellStyle name="_3.육교구조계산서_덕성수량(신설)_인화-논현A수량수정_안성공도(하부공)수량_경림가오지구_금광신갈(9.29)_98호선_23호선" xfId="878" xr:uid="{00000000-0005-0000-0000-00001C050000}"/>
    <cellStyle name="_3.육교구조계산서_덕성수량(신설)_인화-논현A수량수정_안성공도(하부공)수량_경림가오지구_금광신갈(9.29)_영사교외5개교" xfId="879" xr:uid="{00000000-0005-0000-0000-00001D050000}"/>
    <cellStyle name="_3.육교구조계산서_덕성수량(신설)_인화-논현A수량수정_안성공도(하부공)수량_경림가오지구_금광신갈(9.29)_영사교외5개교_23호선" xfId="880" xr:uid="{00000000-0005-0000-0000-00001E050000}"/>
    <cellStyle name="_3.육교구조계산서_덕성수량(신설)_인화-논현A수량수정_안성공도(하부공)수량_경림가오지구_영사교외5개교" xfId="881" xr:uid="{00000000-0005-0000-0000-00001F050000}"/>
    <cellStyle name="_3.육교구조계산서_덕성수량(신설)_인화-논현A수량수정_안성공도(하부공)수량_경림가오지구_영사교외5개교_23호선" xfId="882" xr:uid="{00000000-0005-0000-0000-000020050000}"/>
    <cellStyle name="_3.육교구조계산서_덕성수량(신설)_인화-논현A수량수정_안성공도(하부공)수량_금광신갈(9.29)" xfId="883" xr:uid="{00000000-0005-0000-0000-000021050000}"/>
    <cellStyle name="_3.육교구조계산서_덕성수량(신설)_인화-논현A수량수정_안성공도(하부공)수량_금광신갈(9.29)_82호선" xfId="884" xr:uid="{00000000-0005-0000-0000-000022050000}"/>
    <cellStyle name="_3.육교구조계산서_덕성수량(신설)_인화-논현A수량수정_안성공도(하부공)수량_금광신갈(9.29)_82호선(최종)" xfId="885" xr:uid="{00000000-0005-0000-0000-000023050000}"/>
    <cellStyle name="_3.육교구조계산서_덕성수량(신설)_인화-논현A수량수정_안성공도(하부공)수량_금광신갈(9.29)_82호선(최종)_23호선" xfId="886" xr:uid="{00000000-0005-0000-0000-000024050000}"/>
    <cellStyle name="_3.육교구조계산서_덕성수량(신설)_인화-논현A수량수정_안성공도(하부공)수량_금광신갈(9.29)_82호선_23호선" xfId="887" xr:uid="{00000000-0005-0000-0000-000025050000}"/>
    <cellStyle name="_3.육교구조계산서_덕성수량(신설)_인화-논현A수량수정_안성공도(하부공)수량_금광신갈(9.29)_98호선" xfId="888" xr:uid="{00000000-0005-0000-0000-000026050000}"/>
    <cellStyle name="_3.육교구조계산서_덕성수량(신설)_인화-논현A수량수정_안성공도(하부공)수량_금광신갈(9.29)_98호선_23호선" xfId="889" xr:uid="{00000000-0005-0000-0000-000027050000}"/>
    <cellStyle name="_3.육교구조계산서_덕성수량(신설)_인화-논현A수량수정_안성공도(하부공)수량_금광신갈(9.29)_영사교외5개교" xfId="890" xr:uid="{00000000-0005-0000-0000-000028050000}"/>
    <cellStyle name="_3.육교구조계산서_덕성수량(신설)_인화-논현A수량수정_안성공도(하부공)수량_금광신갈(9.29)_영사교외5개교_23호선" xfId="891" xr:uid="{00000000-0005-0000-0000-000029050000}"/>
    <cellStyle name="_3.육교구조계산서_덕성수량(신설)_인화-논현A수량수정_안성공도(하부공)수량_안성기초수량(0214완료)" xfId="892" xr:uid="{00000000-0005-0000-0000-00002A050000}"/>
    <cellStyle name="_3.육교구조계산서_덕성수량(신설)_인화-논현A수량수정_안성공도(하부공)수량_안성기초수량(0214완료)_82호선" xfId="893" xr:uid="{00000000-0005-0000-0000-00002B050000}"/>
    <cellStyle name="_3.육교구조계산서_덕성수량(신설)_인화-논현A수량수정_안성공도(하부공)수량_안성기초수량(0214완료)_82호선(최종)" xfId="894" xr:uid="{00000000-0005-0000-0000-00002C050000}"/>
    <cellStyle name="_3.육교구조계산서_덕성수량(신설)_인화-논현A수량수정_안성공도(하부공)수량_안성기초수량(0214완료)_82호선(최종)_23호선" xfId="895" xr:uid="{00000000-0005-0000-0000-00002D050000}"/>
    <cellStyle name="_3.육교구조계산서_덕성수량(신설)_인화-논현A수량수정_안성공도(하부공)수량_안성기초수량(0214완료)_82호선_23호선" xfId="896" xr:uid="{00000000-0005-0000-0000-00002E050000}"/>
    <cellStyle name="_3.육교구조계산서_덕성수량(신설)_인화-논현A수량수정_안성공도(하부공)수량_안성기초수량(0214완료)_98호선" xfId="897" xr:uid="{00000000-0005-0000-0000-00002F050000}"/>
    <cellStyle name="_3.육교구조계산서_덕성수량(신설)_인화-논현A수량수정_안성공도(하부공)수량_안성기초수량(0214완료)_98호선_23호선" xfId="898" xr:uid="{00000000-0005-0000-0000-000030050000}"/>
    <cellStyle name="_3.육교구조계산서_덕성수량(신설)_인화-논현A수량수정_안성공도(하부공)수량_안성기초수량(0214완료)_경림가오지구" xfId="899" xr:uid="{00000000-0005-0000-0000-000031050000}"/>
    <cellStyle name="_3.육교구조계산서_덕성수량(신설)_인화-논현A수량수정_안성공도(하부공)수량_안성기초수량(0214완료)_경림가오지구_82호선" xfId="900" xr:uid="{00000000-0005-0000-0000-000032050000}"/>
    <cellStyle name="_3.육교구조계산서_덕성수량(신설)_인화-논현A수량수정_안성공도(하부공)수량_안성기초수량(0214완료)_경림가오지구_82호선(최종)" xfId="901" xr:uid="{00000000-0005-0000-0000-000033050000}"/>
    <cellStyle name="_3.육교구조계산서_덕성수량(신설)_인화-논현A수량수정_안성공도(하부공)수량_안성기초수량(0214완료)_경림가오지구_82호선(최종)_23호선" xfId="902" xr:uid="{00000000-0005-0000-0000-000034050000}"/>
    <cellStyle name="_3.육교구조계산서_덕성수량(신설)_인화-논현A수량수정_안성공도(하부공)수량_안성기초수량(0214완료)_경림가오지구_82호선_23호선" xfId="903" xr:uid="{00000000-0005-0000-0000-000035050000}"/>
    <cellStyle name="_3.육교구조계산서_덕성수량(신설)_인화-논현A수량수정_안성공도(하부공)수량_안성기초수량(0214완료)_경림가오지구_98호선" xfId="904" xr:uid="{00000000-0005-0000-0000-000036050000}"/>
    <cellStyle name="_3.육교구조계산서_덕성수량(신설)_인화-논현A수량수정_안성공도(하부공)수량_안성기초수량(0214완료)_경림가오지구_98호선_23호선" xfId="905" xr:uid="{00000000-0005-0000-0000-000037050000}"/>
    <cellStyle name="_3.육교구조계산서_덕성수량(신설)_인화-논현A수량수정_안성공도(하부공)수량_안성기초수량(0214완료)_경림가오지구_경림가오지구" xfId="906" xr:uid="{00000000-0005-0000-0000-000038050000}"/>
    <cellStyle name="_3.육교구조계산서_덕성수량(신설)_인화-논현A수량수정_안성공도(하부공)수량_안성기초수량(0214완료)_경림가오지구_경림가오지구_82호선" xfId="907" xr:uid="{00000000-0005-0000-0000-000039050000}"/>
    <cellStyle name="_3.육교구조계산서_덕성수량(신설)_인화-논현A수량수정_안성공도(하부공)수량_안성기초수량(0214완료)_경림가오지구_경림가오지구_82호선(최종)" xfId="908" xr:uid="{00000000-0005-0000-0000-00003A050000}"/>
    <cellStyle name="_3.육교구조계산서_덕성수량(신설)_인화-논현A수량수정_안성공도(하부공)수량_안성기초수량(0214완료)_경림가오지구_경림가오지구_82호선(최종)_23호선" xfId="909" xr:uid="{00000000-0005-0000-0000-00003B050000}"/>
    <cellStyle name="_3.육교구조계산서_덕성수량(신설)_인화-논현A수량수정_안성공도(하부공)수량_안성기초수량(0214완료)_경림가오지구_경림가오지구_82호선_23호선" xfId="910" xr:uid="{00000000-0005-0000-0000-00003C050000}"/>
    <cellStyle name="_3.육교구조계산서_덕성수량(신설)_인화-논현A수량수정_안성공도(하부공)수량_안성기초수량(0214완료)_경림가오지구_경림가오지구_98호선" xfId="911" xr:uid="{00000000-0005-0000-0000-00003D050000}"/>
    <cellStyle name="_3.육교구조계산서_덕성수량(신설)_인화-논현A수량수정_안성공도(하부공)수량_안성기초수량(0214완료)_경림가오지구_경림가오지구_98호선_23호선" xfId="912" xr:uid="{00000000-0005-0000-0000-00003E050000}"/>
    <cellStyle name="_3.육교구조계산서_덕성수량(신설)_인화-논현A수량수정_안성공도(하부공)수량_안성기초수량(0214완료)_경림가오지구_경림가오지구_금광신갈(9.29)" xfId="913" xr:uid="{00000000-0005-0000-0000-00003F050000}"/>
    <cellStyle name="_3.육교구조계산서_덕성수량(신설)_인화-논현A수량수정_안성공도(하부공)수량_안성기초수량(0214완료)_경림가오지구_경림가오지구_금광신갈(9.29)_82호선" xfId="914" xr:uid="{00000000-0005-0000-0000-000040050000}"/>
    <cellStyle name="_3.육교구조계산서_덕성수량(신설)_인화-논현A수량수정_안성공도(하부공)수량_안성기초수량(0214완료)_경림가오지구_경림가오지구_금광신갈(9.29)_82호선(최종)" xfId="915" xr:uid="{00000000-0005-0000-0000-000041050000}"/>
    <cellStyle name="_3.육교구조계산서_덕성수량(신설)_인화-논현A수량수정_안성공도(하부공)수량_안성기초수량(0214완료)_경림가오지구_경림가오지구_금광신갈(9.29)_82호선(최종)_23호선" xfId="916" xr:uid="{00000000-0005-0000-0000-000042050000}"/>
    <cellStyle name="_3.육교구조계산서_덕성수량(신설)_인화-논현A수량수정_안성공도(하부공)수량_안성기초수량(0214완료)_경림가오지구_경림가오지구_금광신갈(9.29)_82호선_23호선" xfId="917" xr:uid="{00000000-0005-0000-0000-000043050000}"/>
    <cellStyle name="_3.육교구조계산서_덕성수량(신설)_인화-논현A수량수정_안성공도(하부공)수량_안성기초수량(0214완료)_경림가오지구_경림가오지구_금광신갈(9.29)_98호선" xfId="918" xr:uid="{00000000-0005-0000-0000-000044050000}"/>
    <cellStyle name="_3.육교구조계산서_덕성수량(신설)_인화-논현A수량수정_안성공도(하부공)수량_안성기초수량(0214완료)_경림가오지구_경림가오지구_금광신갈(9.29)_98호선_23호선" xfId="919" xr:uid="{00000000-0005-0000-0000-000045050000}"/>
    <cellStyle name="_3.육교구조계산서_덕성수량(신설)_인화-논현A수량수정_안성공도(하부공)수량_안성기초수량(0214완료)_경림가오지구_경림가오지구_금광신갈(9.29)_영사교외5개교" xfId="920" xr:uid="{00000000-0005-0000-0000-000046050000}"/>
    <cellStyle name="_3.육교구조계산서_덕성수량(신설)_인화-논현A수량수정_안성공도(하부공)수량_안성기초수량(0214완료)_경림가오지구_경림가오지구_금광신갈(9.29)_영사교외5개교_23호선" xfId="921" xr:uid="{00000000-0005-0000-0000-000047050000}"/>
    <cellStyle name="_3.육교구조계산서_덕성수량(신설)_인화-논현A수량수정_안성공도(하부공)수량_안성기초수량(0214완료)_경림가오지구_경림가오지구_영사교외5개교" xfId="922" xr:uid="{00000000-0005-0000-0000-000048050000}"/>
    <cellStyle name="_3.육교구조계산서_덕성수량(신설)_인화-논현A수량수정_안성공도(하부공)수량_안성기초수량(0214완료)_경림가오지구_경림가오지구_영사교외5개교_23호선" xfId="923" xr:uid="{00000000-0005-0000-0000-000049050000}"/>
    <cellStyle name="_3.육교구조계산서_덕성수량(신설)_인화-논현A수량수정_안성공도(하부공)수량_안성기초수량(0214완료)_경림가오지구_금광신갈(9.29)" xfId="924" xr:uid="{00000000-0005-0000-0000-00004A050000}"/>
    <cellStyle name="_3.육교구조계산서_덕성수량(신설)_인화-논현A수량수정_안성공도(하부공)수량_안성기초수량(0214완료)_경림가오지구_금광신갈(9.29)_82호선" xfId="925" xr:uid="{00000000-0005-0000-0000-00004B050000}"/>
    <cellStyle name="_3.육교구조계산서_덕성수량(신설)_인화-논현A수량수정_안성공도(하부공)수량_안성기초수량(0214완료)_경림가오지구_금광신갈(9.29)_82호선(최종)" xfId="926" xr:uid="{00000000-0005-0000-0000-00004C050000}"/>
    <cellStyle name="_3.육교구조계산서_덕성수량(신설)_인화-논현A수량수정_안성공도(하부공)수량_안성기초수량(0214완료)_경림가오지구_금광신갈(9.29)_82호선(최종)_23호선" xfId="927" xr:uid="{00000000-0005-0000-0000-00004D050000}"/>
    <cellStyle name="_3.육교구조계산서_덕성수량(신설)_인화-논현A수량수정_안성공도(하부공)수량_안성기초수량(0214완료)_경림가오지구_금광신갈(9.29)_82호선_23호선" xfId="928" xr:uid="{00000000-0005-0000-0000-00004E050000}"/>
    <cellStyle name="_3.육교구조계산서_덕성수량(신설)_인화-논현A수량수정_안성공도(하부공)수량_안성기초수량(0214완료)_경림가오지구_금광신갈(9.29)_98호선" xfId="929" xr:uid="{00000000-0005-0000-0000-00004F050000}"/>
    <cellStyle name="_3.육교구조계산서_덕성수량(신설)_인화-논현A수량수정_안성공도(하부공)수량_안성기초수량(0214완료)_경림가오지구_금광신갈(9.29)_98호선_23호선" xfId="930" xr:uid="{00000000-0005-0000-0000-000050050000}"/>
    <cellStyle name="_3.육교구조계산서_덕성수량(신설)_인화-논현A수량수정_안성공도(하부공)수량_안성기초수량(0214완료)_경림가오지구_금광신갈(9.29)_영사교외5개교" xfId="931" xr:uid="{00000000-0005-0000-0000-000051050000}"/>
    <cellStyle name="_3.육교구조계산서_덕성수량(신설)_인화-논현A수량수정_안성공도(하부공)수량_안성기초수량(0214완료)_경림가오지구_금광신갈(9.29)_영사교외5개교_23호선" xfId="932" xr:uid="{00000000-0005-0000-0000-000052050000}"/>
    <cellStyle name="_3.육교구조계산서_덕성수량(신설)_인화-논현A수량수정_안성공도(하부공)수량_안성기초수량(0214완료)_경림가오지구_영사교외5개교" xfId="933" xr:uid="{00000000-0005-0000-0000-000053050000}"/>
    <cellStyle name="_3.육교구조계산서_덕성수량(신설)_인화-논현A수량수정_안성공도(하부공)수량_안성기초수량(0214완료)_경림가오지구_영사교외5개교_23호선" xfId="934" xr:uid="{00000000-0005-0000-0000-000054050000}"/>
    <cellStyle name="_3.육교구조계산서_덕성수량(신설)_인화-논현A수량수정_안성공도(하부공)수량_안성기초수량(0214완료)_금광신갈(9.29)" xfId="935" xr:uid="{00000000-0005-0000-0000-000055050000}"/>
    <cellStyle name="_3.육교구조계산서_덕성수량(신설)_인화-논현A수량수정_안성공도(하부공)수량_안성기초수량(0214완료)_금광신갈(9.29)_82호선" xfId="936" xr:uid="{00000000-0005-0000-0000-000056050000}"/>
    <cellStyle name="_3.육교구조계산서_덕성수량(신설)_인화-논현A수량수정_안성공도(하부공)수량_안성기초수량(0214완료)_금광신갈(9.29)_82호선(최종)" xfId="937" xr:uid="{00000000-0005-0000-0000-000057050000}"/>
    <cellStyle name="_3.육교구조계산서_덕성수량(신설)_인화-논현A수량수정_안성공도(하부공)수량_안성기초수량(0214완료)_금광신갈(9.29)_82호선(최종)_23호선" xfId="938" xr:uid="{00000000-0005-0000-0000-000058050000}"/>
    <cellStyle name="_3.육교구조계산서_덕성수량(신설)_인화-논현A수량수정_안성공도(하부공)수량_안성기초수량(0214완료)_금광신갈(9.29)_82호선_23호선" xfId="939" xr:uid="{00000000-0005-0000-0000-000059050000}"/>
    <cellStyle name="_3.육교구조계산서_덕성수량(신설)_인화-논현A수량수정_안성공도(하부공)수량_안성기초수량(0214완료)_금광신갈(9.29)_98호선" xfId="940" xr:uid="{00000000-0005-0000-0000-00005A050000}"/>
    <cellStyle name="_3.육교구조계산서_덕성수량(신설)_인화-논현A수량수정_안성공도(하부공)수량_안성기초수량(0214완료)_금광신갈(9.29)_98호선_23호선" xfId="941" xr:uid="{00000000-0005-0000-0000-00005B050000}"/>
    <cellStyle name="_3.육교구조계산서_덕성수량(신설)_인화-논현A수량수정_안성공도(하부공)수량_안성기초수량(0214완료)_금광신갈(9.29)_영사교외5개교" xfId="942" xr:uid="{00000000-0005-0000-0000-00005C050000}"/>
    <cellStyle name="_3.육교구조계산서_덕성수량(신설)_인화-논현A수량수정_안성공도(하부공)수량_안성기초수량(0214완료)_금광신갈(9.29)_영사교외5개교_23호선" xfId="943" xr:uid="{00000000-0005-0000-0000-00005D050000}"/>
    <cellStyle name="_3.육교구조계산서_덕성수량(신설)_인화-논현A수량수정_안성공도(하부공)수량_안성기초수량(0214완료)_영사교외5개교" xfId="944" xr:uid="{00000000-0005-0000-0000-00005E050000}"/>
    <cellStyle name="_3.육교구조계산서_덕성수량(신설)_인화-논현A수량수정_안성공도(하부공)수량_안성기초수량(0214완료)_영사교외5개교_23호선" xfId="945" xr:uid="{00000000-0005-0000-0000-00005F050000}"/>
    <cellStyle name="_3.육교구조계산서_덕성수량(신설)_인화-논현A수량수정_안성공도(하부공)수량_영사교외5개교" xfId="946" xr:uid="{00000000-0005-0000-0000-000060050000}"/>
    <cellStyle name="_3.육교구조계산서_덕성수량(신설)_인화-논현A수량수정_안성공도(하부공)수량_영사교외5개교_23호선" xfId="947" xr:uid="{00000000-0005-0000-0000-000061050000}"/>
    <cellStyle name="_3.육교구조계산서_덕성수량(신설)_인화-논현A수량수정_안성공도-기초수량" xfId="948" xr:uid="{00000000-0005-0000-0000-000062050000}"/>
    <cellStyle name="_3.육교구조계산서_덕성수량(신설)_인화-논현A수량수정_안성공도-기초수량_82호선" xfId="949" xr:uid="{00000000-0005-0000-0000-000063050000}"/>
    <cellStyle name="_3.육교구조계산서_덕성수량(신설)_인화-논현A수량수정_안성공도-기초수량_82호선(최종)" xfId="950" xr:uid="{00000000-0005-0000-0000-000064050000}"/>
    <cellStyle name="_3.육교구조계산서_덕성수량(신설)_인화-논현A수량수정_안성공도-기초수량_82호선(최종)_23호선" xfId="951" xr:uid="{00000000-0005-0000-0000-000065050000}"/>
    <cellStyle name="_3.육교구조계산서_덕성수량(신설)_인화-논현A수량수정_안성공도-기초수량_82호선_23호선" xfId="952" xr:uid="{00000000-0005-0000-0000-000066050000}"/>
    <cellStyle name="_3.육교구조계산서_덕성수량(신설)_인화-논현A수량수정_안성공도-기초수량_98호선" xfId="953" xr:uid="{00000000-0005-0000-0000-000067050000}"/>
    <cellStyle name="_3.육교구조계산서_덕성수량(신설)_인화-논현A수량수정_안성공도-기초수량_98호선_23호선" xfId="954" xr:uid="{00000000-0005-0000-0000-000068050000}"/>
    <cellStyle name="_3.육교구조계산서_덕성수량(신설)_인화-논현A수량수정_안성공도-기초수량_경림가오지구" xfId="955" xr:uid="{00000000-0005-0000-0000-000069050000}"/>
    <cellStyle name="_3.육교구조계산서_덕성수량(신설)_인화-논현A수량수정_안성공도-기초수량_경림가오지구_82호선" xfId="956" xr:uid="{00000000-0005-0000-0000-00006A050000}"/>
    <cellStyle name="_3.육교구조계산서_덕성수량(신설)_인화-논현A수량수정_안성공도-기초수량_경림가오지구_82호선(최종)" xfId="957" xr:uid="{00000000-0005-0000-0000-00006B050000}"/>
    <cellStyle name="_3.육교구조계산서_덕성수량(신설)_인화-논현A수량수정_안성공도-기초수량_경림가오지구_82호선(최종)_23호선" xfId="958" xr:uid="{00000000-0005-0000-0000-00006C050000}"/>
    <cellStyle name="_3.육교구조계산서_덕성수량(신설)_인화-논현A수량수정_안성공도-기초수량_경림가오지구_82호선_23호선" xfId="959" xr:uid="{00000000-0005-0000-0000-00006D050000}"/>
    <cellStyle name="_3.육교구조계산서_덕성수량(신설)_인화-논현A수량수정_안성공도-기초수량_경림가오지구_98호선" xfId="960" xr:uid="{00000000-0005-0000-0000-00006E050000}"/>
    <cellStyle name="_3.육교구조계산서_덕성수량(신설)_인화-논현A수량수정_안성공도-기초수량_경림가오지구_98호선_23호선" xfId="961" xr:uid="{00000000-0005-0000-0000-00006F050000}"/>
    <cellStyle name="_3.육교구조계산서_덕성수량(신설)_인화-논현A수량수정_안성공도-기초수량_경림가오지구_금광신갈(9.29)" xfId="962" xr:uid="{00000000-0005-0000-0000-000070050000}"/>
    <cellStyle name="_3.육교구조계산서_덕성수량(신설)_인화-논현A수량수정_안성공도-기초수량_경림가오지구_금광신갈(9.29)_82호선" xfId="963" xr:uid="{00000000-0005-0000-0000-000071050000}"/>
    <cellStyle name="_3.육교구조계산서_덕성수량(신설)_인화-논현A수량수정_안성공도-기초수량_경림가오지구_금광신갈(9.29)_82호선(최종)" xfId="964" xr:uid="{00000000-0005-0000-0000-000072050000}"/>
    <cellStyle name="_3.육교구조계산서_덕성수량(신설)_인화-논현A수량수정_안성공도-기초수량_경림가오지구_금광신갈(9.29)_82호선(최종)_23호선" xfId="965" xr:uid="{00000000-0005-0000-0000-000073050000}"/>
    <cellStyle name="_3.육교구조계산서_덕성수량(신설)_인화-논현A수량수정_안성공도-기초수량_경림가오지구_금광신갈(9.29)_82호선_23호선" xfId="966" xr:uid="{00000000-0005-0000-0000-000074050000}"/>
    <cellStyle name="_3.육교구조계산서_덕성수량(신설)_인화-논현A수량수정_안성공도-기초수량_경림가오지구_금광신갈(9.29)_98호선" xfId="967" xr:uid="{00000000-0005-0000-0000-000075050000}"/>
    <cellStyle name="_3.육교구조계산서_덕성수량(신설)_인화-논현A수량수정_안성공도-기초수량_경림가오지구_금광신갈(9.29)_98호선_23호선" xfId="968" xr:uid="{00000000-0005-0000-0000-000076050000}"/>
    <cellStyle name="_3.육교구조계산서_덕성수량(신설)_인화-논현A수량수정_안성공도-기초수량_경림가오지구_금광신갈(9.29)_영사교외5개교" xfId="969" xr:uid="{00000000-0005-0000-0000-000077050000}"/>
    <cellStyle name="_3.육교구조계산서_덕성수량(신설)_인화-논현A수량수정_안성공도-기초수량_경림가오지구_금광신갈(9.29)_영사교외5개교_23호선" xfId="970" xr:uid="{00000000-0005-0000-0000-000078050000}"/>
    <cellStyle name="_3.육교구조계산서_덕성수량(신설)_인화-논현A수량수정_안성공도-기초수량_경림가오지구_영사교외5개교" xfId="971" xr:uid="{00000000-0005-0000-0000-000079050000}"/>
    <cellStyle name="_3.육교구조계산서_덕성수량(신설)_인화-논현A수량수정_안성공도-기초수량_경림가오지구_영사교외5개교_23호선" xfId="972" xr:uid="{00000000-0005-0000-0000-00007A050000}"/>
    <cellStyle name="_3.육교구조계산서_덕성수량(신설)_인화-논현A수량수정_안성공도-기초수량_금광신갈(9.29)" xfId="973" xr:uid="{00000000-0005-0000-0000-00007B050000}"/>
    <cellStyle name="_3.육교구조계산서_덕성수량(신설)_인화-논현A수량수정_안성공도-기초수량_금광신갈(9.29)_82호선" xfId="974" xr:uid="{00000000-0005-0000-0000-00007C050000}"/>
    <cellStyle name="_3.육교구조계산서_덕성수량(신설)_인화-논현A수량수정_안성공도-기초수량_금광신갈(9.29)_82호선(최종)" xfId="975" xr:uid="{00000000-0005-0000-0000-00007D050000}"/>
    <cellStyle name="_3.육교구조계산서_덕성수량(신설)_인화-논현A수량수정_안성공도-기초수량_금광신갈(9.29)_82호선(최종)_23호선" xfId="976" xr:uid="{00000000-0005-0000-0000-00007E050000}"/>
    <cellStyle name="_3.육교구조계산서_덕성수량(신설)_인화-논현A수량수정_안성공도-기초수량_금광신갈(9.29)_82호선_23호선" xfId="977" xr:uid="{00000000-0005-0000-0000-00007F050000}"/>
    <cellStyle name="_3.육교구조계산서_덕성수량(신설)_인화-논현A수량수정_안성공도-기초수량_금광신갈(9.29)_98호선" xfId="978" xr:uid="{00000000-0005-0000-0000-000080050000}"/>
    <cellStyle name="_3.육교구조계산서_덕성수량(신설)_인화-논현A수량수정_안성공도-기초수량_금광신갈(9.29)_98호선_23호선" xfId="979" xr:uid="{00000000-0005-0000-0000-000081050000}"/>
    <cellStyle name="_3.육교구조계산서_덕성수량(신설)_인화-논현A수량수정_안성공도-기초수량_금광신갈(9.29)_영사교외5개교" xfId="980" xr:uid="{00000000-0005-0000-0000-000082050000}"/>
    <cellStyle name="_3.육교구조계산서_덕성수량(신설)_인화-논현A수량수정_안성공도-기초수량_금광신갈(9.29)_영사교외5개교_23호선" xfId="981" xr:uid="{00000000-0005-0000-0000-000083050000}"/>
    <cellStyle name="_3.육교구조계산서_덕성수량(신설)_인화-논현A수량수정_안성공도-기초수량_영사교외5개교" xfId="982" xr:uid="{00000000-0005-0000-0000-000084050000}"/>
    <cellStyle name="_3.육교구조계산서_덕성수량(신설)_인화-논현A수량수정_안성공도-기초수량_영사교외5개교_23호선" xfId="983" xr:uid="{00000000-0005-0000-0000-000085050000}"/>
    <cellStyle name="_3.육교구조계산서_덕성수량(신설)_인화-논현A수량수정_영사교외5개교" xfId="984" xr:uid="{00000000-0005-0000-0000-000086050000}"/>
    <cellStyle name="_3.육교구조계산서_덕성수량(신설)_인화-논현A수량수정_영사교외5개교_23호선" xfId="985" xr:uid="{00000000-0005-0000-0000-000087050000}"/>
    <cellStyle name="_3.육교구조계산서_덕성수량(신설)_인화-논현B수량수정" xfId="986" xr:uid="{00000000-0005-0000-0000-000088050000}"/>
    <cellStyle name="_3.육교구조계산서_덕성수량(신설)_인화-논현B수량수정_82호선" xfId="987" xr:uid="{00000000-0005-0000-0000-000089050000}"/>
    <cellStyle name="_3.육교구조계산서_덕성수량(신설)_인화-논현B수량수정_82호선(최종)" xfId="988" xr:uid="{00000000-0005-0000-0000-00008A050000}"/>
    <cellStyle name="_3.육교구조계산서_덕성수량(신설)_인화-논현B수량수정_82호선(최종)_23호선" xfId="989" xr:uid="{00000000-0005-0000-0000-00008B050000}"/>
    <cellStyle name="_3.육교구조계산서_덕성수량(신설)_인화-논현B수량수정_82호선_23호선" xfId="990" xr:uid="{00000000-0005-0000-0000-00008C050000}"/>
    <cellStyle name="_3.육교구조계산서_덕성수량(신설)_인화-논현B수량수정_98호선" xfId="991" xr:uid="{00000000-0005-0000-0000-00008D050000}"/>
    <cellStyle name="_3.육교구조계산서_덕성수량(신설)_인화-논현B수량수정_98호선_23호선" xfId="992" xr:uid="{00000000-0005-0000-0000-00008E050000}"/>
    <cellStyle name="_3.육교구조계산서_덕성수량(신설)_인화-논현B수량수정_금광신갈(9.29)" xfId="993" xr:uid="{00000000-0005-0000-0000-00008F050000}"/>
    <cellStyle name="_3.육교구조계산서_덕성수량(신설)_인화-논현B수량수정_금광신갈(9.29)_82호선" xfId="994" xr:uid="{00000000-0005-0000-0000-000090050000}"/>
    <cellStyle name="_3.육교구조계산서_덕성수량(신설)_인화-논현B수량수정_금광신갈(9.29)_82호선(최종)" xfId="995" xr:uid="{00000000-0005-0000-0000-000091050000}"/>
    <cellStyle name="_3.육교구조계산서_덕성수량(신설)_인화-논현B수량수정_금광신갈(9.29)_82호선(최종)_23호선" xfId="996" xr:uid="{00000000-0005-0000-0000-000092050000}"/>
    <cellStyle name="_3.육교구조계산서_덕성수량(신설)_인화-논현B수량수정_금광신갈(9.29)_82호선_23호선" xfId="997" xr:uid="{00000000-0005-0000-0000-000093050000}"/>
    <cellStyle name="_3.육교구조계산서_덕성수량(신설)_인화-논현B수량수정_금광신갈(9.29)_98호선" xfId="998" xr:uid="{00000000-0005-0000-0000-000094050000}"/>
    <cellStyle name="_3.육교구조계산서_덕성수량(신설)_인화-논현B수량수정_금광신갈(9.29)_98호선_23호선" xfId="999" xr:uid="{00000000-0005-0000-0000-000095050000}"/>
    <cellStyle name="_3.육교구조계산서_덕성수량(신설)_인화-논현B수량수정_금광신갈(9.29)_영사교외5개교" xfId="1000" xr:uid="{00000000-0005-0000-0000-000096050000}"/>
    <cellStyle name="_3.육교구조계산서_덕성수량(신설)_인화-논현B수량수정_금광신갈(9.29)_영사교외5개교_23호선" xfId="1001" xr:uid="{00000000-0005-0000-0000-000097050000}"/>
    <cellStyle name="_3.육교구조계산서_덕성수량(신설)_인화-논현B수량수정_여수신기보도수량(신규)" xfId="1002" xr:uid="{00000000-0005-0000-0000-000098050000}"/>
    <cellStyle name="_3.육교구조계산서_덕성수량(신설)_인화-논현B수량수정_여수신기보도수량(신규)_82호선" xfId="1003" xr:uid="{00000000-0005-0000-0000-000099050000}"/>
    <cellStyle name="_3.육교구조계산서_덕성수량(신설)_인화-논현B수량수정_여수신기보도수량(신규)_82호선(최종)" xfId="1004" xr:uid="{00000000-0005-0000-0000-00009A050000}"/>
    <cellStyle name="_3.육교구조계산서_덕성수량(신설)_인화-논현B수량수정_여수신기보도수량(신규)_82호선(최종)_23호선" xfId="1005" xr:uid="{00000000-0005-0000-0000-00009B050000}"/>
    <cellStyle name="_3.육교구조계산서_덕성수량(신설)_인화-논현B수량수정_여수신기보도수량(신규)_82호선_23호선" xfId="1006" xr:uid="{00000000-0005-0000-0000-00009C050000}"/>
    <cellStyle name="_3.육교구조계산서_덕성수량(신설)_인화-논현B수량수정_여수신기보도수량(신규)_98호선" xfId="1007" xr:uid="{00000000-0005-0000-0000-00009D050000}"/>
    <cellStyle name="_3.육교구조계산서_덕성수량(신설)_인화-논현B수량수정_여수신기보도수량(신규)_98호선_23호선" xfId="1008" xr:uid="{00000000-0005-0000-0000-00009E050000}"/>
    <cellStyle name="_3.육교구조계산서_덕성수량(신설)_인화-논현B수량수정_여수신기보도수량(신규)_금광신갈(8.22)" xfId="1009" xr:uid="{00000000-0005-0000-0000-00009F050000}"/>
    <cellStyle name="_3.육교구조계산서_덕성수량(신설)_인화-논현B수량수정_여수신기보도수량(신규)_금광신갈(8.22)_82호선" xfId="1010" xr:uid="{00000000-0005-0000-0000-0000A0050000}"/>
    <cellStyle name="_3.육교구조계산서_덕성수량(신설)_인화-논현B수량수정_여수신기보도수량(신규)_금광신갈(8.22)_82호선(최종)" xfId="1011" xr:uid="{00000000-0005-0000-0000-0000A1050000}"/>
    <cellStyle name="_3.육교구조계산서_덕성수량(신설)_인화-논현B수량수정_여수신기보도수량(신규)_금광신갈(8.22)_82호선(최종)_23호선" xfId="1012" xr:uid="{00000000-0005-0000-0000-0000A2050000}"/>
    <cellStyle name="_3.육교구조계산서_덕성수량(신설)_인화-논현B수량수정_여수신기보도수량(신규)_금광신갈(8.22)_82호선_23호선" xfId="1013" xr:uid="{00000000-0005-0000-0000-0000A3050000}"/>
    <cellStyle name="_3.육교구조계산서_덕성수량(신설)_인화-논현B수량수정_여수신기보도수량(신규)_금광신갈(8.22)_98호선" xfId="1014" xr:uid="{00000000-0005-0000-0000-0000A4050000}"/>
    <cellStyle name="_3.육교구조계산서_덕성수량(신설)_인화-논현B수량수정_여수신기보도수량(신규)_금광신갈(8.22)_98호선_23호선" xfId="1015" xr:uid="{00000000-0005-0000-0000-0000A5050000}"/>
    <cellStyle name="_3.육교구조계산서_덕성수량(신설)_인화-논현B수량수정_여수신기보도수량(신규)_금광신갈(8.22)_금광신갈(9.29)" xfId="1016" xr:uid="{00000000-0005-0000-0000-0000A6050000}"/>
    <cellStyle name="_3.육교구조계산서_덕성수량(신설)_인화-논현B수량수정_여수신기보도수량(신규)_금광신갈(8.22)_금광신갈(9.29)_82호선" xfId="1017" xr:uid="{00000000-0005-0000-0000-0000A7050000}"/>
    <cellStyle name="_3.육교구조계산서_덕성수량(신설)_인화-논현B수량수정_여수신기보도수량(신규)_금광신갈(8.22)_금광신갈(9.29)_82호선(최종)" xfId="1018" xr:uid="{00000000-0005-0000-0000-0000A8050000}"/>
    <cellStyle name="_3.육교구조계산서_덕성수량(신설)_인화-논현B수량수정_여수신기보도수량(신규)_금광신갈(8.22)_금광신갈(9.29)_82호선(최종)_23호선" xfId="1019" xr:uid="{00000000-0005-0000-0000-0000A9050000}"/>
    <cellStyle name="_3.육교구조계산서_덕성수량(신설)_인화-논현B수량수정_여수신기보도수량(신규)_금광신갈(8.22)_금광신갈(9.29)_82호선_23호선" xfId="1020" xr:uid="{00000000-0005-0000-0000-0000AA050000}"/>
    <cellStyle name="_3.육교구조계산서_덕성수량(신설)_인화-논현B수량수정_여수신기보도수량(신규)_금광신갈(8.22)_금광신갈(9.29)_98호선" xfId="1021" xr:uid="{00000000-0005-0000-0000-0000AB050000}"/>
    <cellStyle name="_3.육교구조계산서_덕성수량(신설)_인화-논현B수량수정_여수신기보도수량(신규)_금광신갈(8.22)_금광신갈(9.29)_98호선_23호선" xfId="1022" xr:uid="{00000000-0005-0000-0000-0000AC050000}"/>
    <cellStyle name="_3.육교구조계산서_덕성수량(신설)_인화-논현B수량수정_여수신기보도수량(신규)_금광신갈(8.22)_금광신갈(9.29)_영사교외5개교" xfId="1023" xr:uid="{00000000-0005-0000-0000-0000AD050000}"/>
    <cellStyle name="_3.육교구조계산서_덕성수량(신설)_인화-논현B수량수정_여수신기보도수량(신규)_금광신갈(8.22)_금광신갈(9.29)_영사교외5개교_23호선" xfId="1024" xr:uid="{00000000-0005-0000-0000-0000AE050000}"/>
    <cellStyle name="_3.육교구조계산서_덕성수량(신설)_인화-논현B수량수정_여수신기보도수량(신규)_금광신갈(8.22)_영사교외5개교" xfId="1025" xr:uid="{00000000-0005-0000-0000-0000AF050000}"/>
    <cellStyle name="_3.육교구조계산서_덕성수량(신설)_인화-논현B수량수정_여수신기보도수량(신규)_금광신갈(8.22)_영사교외5개교_23호선" xfId="1026" xr:uid="{00000000-0005-0000-0000-0000B0050000}"/>
    <cellStyle name="_3.육교구조계산서_덕성수량(신설)_인화-논현B수량수정_여수신기보도수량(신규)_금광신갈수량" xfId="1027" xr:uid="{00000000-0005-0000-0000-0000B1050000}"/>
    <cellStyle name="_3.육교구조계산서_덕성수량(신설)_인화-논현B수량수정_여수신기보도수량(신규)_금광신갈수량_82호선" xfId="1028" xr:uid="{00000000-0005-0000-0000-0000B2050000}"/>
    <cellStyle name="_3.육교구조계산서_덕성수량(신설)_인화-논현B수량수정_여수신기보도수량(신규)_금광신갈수량_82호선(최종)" xfId="1029" xr:uid="{00000000-0005-0000-0000-0000B3050000}"/>
    <cellStyle name="_3.육교구조계산서_덕성수량(신설)_인화-논현B수량수정_여수신기보도수량(신규)_금광신갈수량_82호선(최종)_23호선" xfId="1030" xr:uid="{00000000-0005-0000-0000-0000B4050000}"/>
    <cellStyle name="_3.육교구조계산서_덕성수량(신설)_인화-논현B수량수정_여수신기보도수량(신규)_금광신갈수량_82호선_23호선" xfId="1031" xr:uid="{00000000-0005-0000-0000-0000B5050000}"/>
    <cellStyle name="_3.육교구조계산서_덕성수량(신설)_인화-논현B수량수정_여수신기보도수량(신규)_금광신갈수량_98호선" xfId="1032" xr:uid="{00000000-0005-0000-0000-0000B6050000}"/>
    <cellStyle name="_3.육교구조계산서_덕성수량(신설)_인화-논현B수량수정_여수신기보도수량(신규)_금광신갈수량_98호선_23호선" xfId="1033" xr:uid="{00000000-0005-0000-0000-0000B7050000}"/>
    <cellStyle name="_3.육교구조계산서_덕성수량(신설)_인화-논현B수량수정_여수신기보도수량(신규)_금광신갈수량_금광신갈(9.29)" xfId="1034" xr:uid="{00000000-0005-0000-0000-0000B8050000}"/>
    <cellStyle name="_3.육교구조계산서_덕성수량(신설)_인화-논현B수량수정_여수신기보도수량(신규)_금광신갈수량_금광신갈(9.29)_82호선" xfId="1035" xr:uid="{00000000-0005-0000-0000-0000B9050000}"/>
    <cellStyle name="_3.육교구조계산서_덕성수량(신설)_인화-논현B수량수정_여수신기보도수량(신규)_금광신갈수량_금광신갈(9.29)_82호선(최종)" xfId="1036" xr:uid="{00000000-0005-0000-0000-0000BA050000}"/>
    <cellStyle name="_3.육교구조계산서_덕성수량(신설)_인화-논현B수량수정_여수신기보도수량(신규)_금광신갈수량_금광신갈(9.29)_82호선(최종)_23호선" xfId="1037" xr:uid="{00000000-0005-0000-0000-0000BB050000}"/>
    <cellStyle name="_3.육교구조계산서_덕성수량(신설)_인화-논현B수량수정_여수신기보도수량(신규)_금광신갈수량_금광신갈(9.29)_82호선_23호선" xfId="1038" xr:uid="{00000000-0005-0000-0000-0000BC050000}"/>
    <cellStyle name="_3.육교구조계산서_덕성수량(신설)_인화-논현B수량수정_여수신기보도수량(신규)_금광신갈수량_금광신갈(9.29)_98호선" xfId="1039" xr:uid="{00000000-0005-0000-0000-0000BD050000}"/>
    <cellStyle name="_3.육교구조계산서_덕성수량(신설)_인화-논현B수량수정_여수신기보도수량(신규)_금광신갈수량_금광신갈(9.29)_98호선_23호선" xfId="1040" xr:uid="{00000000-0005-0000-0000-0000BE050000}"/>
    <cellStyle name="_3.육교구조계산서_덕성수량(신설)_인화-논현B수량수정_여수신기보도수량(신규)_금광신갈수량_금광신갈(9.29)_영사교외5개교" xfId="1041" xr:uid="{00000000-0005-0000-0000-0000BF050000}"/>
    <cellStyle name="_3.육교구조계산서_덕성수량(신설)_인화-논현B수량수정_여수신기보도수량(신규)_금광신갈수량_금광신갈(9.29)_영사교외5개교_23호선" xfId="1042" xr:uid="{00000000-0005-0000-0000-0000C0050000}"/>
    <cellStyle name="_3.육교구조계산서_덕성수량(신설)_인화-논현B수량수정_여수신기보도수량(신규)_금광신갈수량_영사교외5개교" xfId="1043" xr:uid="{00000000-0005-0000-0000-0000C1050000}"/>
    <cellStyle name="_3.육교구조계산서_덕성수량(신설)_인화-논현B수량수정_여수신기보도수량(신규)_금광신갈수량_영사교외5개교_23호선" xfId="1044" xr:uid="{00000000-0005-0000-0000-0000C2050000}"/>
    <cellStyle name="_3.육교구조계산서_덕성수량(신설)_인화-논현B수량수정_여수신기보도수량(신규)_여수신기수량(후문1)" xfId="1045" xr:uid="{00000000-0005-0000-0000-0000C3050000}"/>
    <cellStyle name="_3.육교구조계산서_덕성수량(신설)_인화-논현B수량수정_여수신기보도수량(신규)_여수신기수량(후문1)_82호선" xfId="1046" xr:uid="{00000000-0005-0000-0000-0000C4050000}"/>
    <cellStyle name="_3.육교구조계산서_덕성수량(신설)_인화-논현B수량수정_여수신기보도수량(신규)_여수신기수량(후문1)_82호선(최종)" xfId="1047" xr:uid="{00000000-0005-0000-0000-0000C5050000}"/>
    <cellStyle name="_3.육교구조계산서_덕성수량(신설)_인화-논현B수량수정_여수신기보도수량(신규)_여수신기수량(후문1)_82호선(최종)_23호선" xfId="1048" xr:uid="{00000000-0005-0000-0000-0000C6050000}"/>
    <cellStyle name="_3.육교구조계산서_덕성수량(신설)_인화-논현B수량수정_여수신기보도수량(신규)_여수신기수량(후문1)_82호선_23호선" xfId="1049" xr:uid="{00000000-0005-0000-0000-0000C7050000}"/>
    <cellStyle name="_3.육교구조계산서_덕성수량(신설)_인화-논현B수량수정_여수신기보도수량(신규)_여수신기수량(후문1)_98호선" xfId="1050" xr:uid="{00000000-0005-0000-0000-0000C8050000}"/>
    <cellStyle name="_3.육교구조계산서_덕성수량(신설)_인화-논현B수량수정_여수신기보도수량(신규)_여수신기수량(후문1)_98호선_23호선" xfId="1051" xr:uid="{00000000-0005-0000-0000-0000C9050000}"/>
    <cellStyle name="_3.육교구조계산서_덕성수량(신설)_인화-논현B수량수정_여수신기보도수량(신규)_여수신기수량(후문1)_금광신갈(9.29)" xfId="1052" xr:uid="{00000000-0005-0000-0000-0000CA050000}"/>
    <cellStyle name="_3.육교구조계산서_덕성수량(신설)_인화-논현B수량수정_여수신기보도수량(신규)_여수신기수량(후문1)_금광신갈(9.29)_82호선" xfId="1053" xr:uid="{00000000-0005-0000-0000-0000CB050000}"/>
    <cellStyle name="_3.육교구조계산서_덕성수량(신설)_인화-논현B수량수정_여수신기보도수량(신규)_여수신기수량(후문1)_금광신갈(9.29)_82호선(최종)" xfId="1054" xr:uid="{00000000-0005-0000-0000-0000CC050000}"/>
    <cellStyle name="_3.육교구조계산서_덕성수량(신설)_인화-논현B수량수정_여수신기보도수량(신규)_여수신기수량(후문1)_금광신갈(9.29)_82호선(최종)_23호선" xfId="1055" xr:uid="{00000000-0005-0000-0000-0000CD050000}"/>
    <cellStyle name="_3.육교구조계산서_덕성수량(신설)_인화-논현B수량수정_여수신기보도수량(신규)_여수신기수량(후문1)_금광신갈(9.29)_82호선_23호선" xfId="1056" xr:uid="{00000000-0005-0000-0000-0000CE050000}"/>
    <cellStyle name="_3.육교구조계산서_덕성수량(신설)_인화-논현B수량수정_여수신기보도수량(신규)_여수신기수량(후문1)_금광신갈(9.29)_98호선" xfId="1057" xr:uid="{00000000-0005-0000-0000-0000CF050000}"/>
    <cellStyle name="_3.육교구조계산서_덕성수량(신설)_인화-논현B수량수정_여수신기보도수량(신규)_여수신기수량(후문1)_금광신갈(9.29)_98호선_23호선" xfId="1058" xr:uid="{00000000-0005-0000-0000-0000D0050000}"/>
    <cellStyle name="_3.육교구조계산서_덕성수량(신설)_인화-논현B수량수정_여수신기보도수량(신규)_여수신기수량(후문1)_금광신갈(9.29)_영사교외5개교" xfId="1059" xr:uid="{00000000-0005-0000-0000-0000D1050000}"/>
    <cellStyle name="_3.육교구조계산서_덕성수량(신설)_인화-논현B수량수정_여수신기보도수량(신규)_여수신기수량(후문1)_금광신갈(9.29)_영사교외5개교_23호선" xfId="1060" xr:uid="{00000000-0005-0000-0000-0000D2050000}"/>
    <cellStyle name="_3.육교구조계산서_덕성수량(신설)_인화-논현B수량수정_여수신기보도수량(신규)_여수신기수량(후문1)_영사교외5개교" xfId="1061" xr:uid="{00000000-0005-0000-0000-0000D3050000}"/>
    <cellStyle name="_3.육교구조계산서_덕성수량(신설)_인화-논현B수량수정_여수신기보도수량(신규)_여수신기수량(후문1)_영사교외5개교_23호선" xfId="1062" xr:uid="{00000000-0005-0000-0000-0000D4050000}"/>
    <cellStyle name="_3.육교구조계산서_덕성수량(신설)_인화-논현B수량수정_여수신기보도수량(신규)_영사교외5개교" xfId="1063" xr:uid="{00000000-0005-0000-0000-0000D5050000}"/>
    <cellStyle name="_3.육교구조계산서_덕성수량(신설)_인화-논현B수량수정_여수신기보도수량(신규)_영사교외5개교_23호선" xfId="1064" xr:uid="{00000000-0005-0000-0000-0000D6050000}"/>
    <cellStyle name="_3.육교구조계산서_덕성수량(신설)_인화-논현B수량수정_여수신기수량" xfId="1065" xr:uid="{00000000-0005-0000-0000-0000D7050000}"/>
    <cellStyle name="_3.육교구조계산서_덕성수량(신설)_인화-논현B수량수정_여수신기수량(후문2)" xfId="1066" xr:uid="{00000000-0005-0000-0000-0000D8050000}"/>
    <cellStyle name="_3.육교구조계산서_덕성수량(신설)_인화-논현B수량수정_여수신기수량(후문2)_82호선" xfId="1067" xr:uid="{00000000-0005-0000-0000-0000D9050000}"/>
    <cellStyle name="_3.육교구조계산서_덕성수량(신설)_인화-논현B수량수정_여수신기수량(후문2)_82호선(최종)" xfId="1068" xr:uid="{00000000-0005-0000-0000-0000DA050000}"/>
    <cellStyle name="_3.육교구조계산서_덕성수량(신설)_인화-논현B수량수정_여수신기수량(후문2)_82호선(최종)_23호선" xfId="1069" xr:uid="{00000000-0005-0000-0000-0000DB050000}"/>
    <cellStyle name="_3.육교구조계산서_덕성수량(신설)_인화-논현B수량수정_여수신기수량(후문2)_82호선_23호선" xfId="1070" xr:uid="{00000000-0005-0000-0000-0000DC050000}"/>
    <cellStyle name="_3.육교구조계산서_덕성수량(신설)_인화-논현B수량수정_여수신기수량(후문2)_98호선" xfId="1071" xr:uid="{00000000-0005-0000-0000-0000DD050000}"/>
    <cellStyle name="_3.육교구조계산서_덕성수량(신설)_인화-논현B수량수정_여수신기수량(후문2)_98호선_23호선" xfId="1072" xr:uid="{00000000-0005-0000-0000-0000DE050000}"/>
    <cellStyle name="_3.육교구조계산서_덕성수량(신설)_인화-논현B수량수정_여수신기수량(후문2)_금광신갈(8.22)" xfId="1073" xr:uid="{00000000-0005-0000-0000-0000DF050000}"/>
    <cellStyle name="_3.육교구조계산서_덕성수량(신설)_인화-논현B수량수정_여수신기수량(후문2)_금광신갈(8.22)_82호선" xfId="1074" xr:uid="{00000000-0005-0000-0000-0000E0050000}"/>
    <cellStyle name="_3.육교구조계산서_덕성수량(신설)_인화-논현B수량수정_여수신기수량(후문2)_금광신갈(8.22)_82호선(최종)" xfId="1075" xr:uid="{00000000-0005-0000-0000-0000E1050000}"/>
    <cellStyle name="_3.육교구조계산서_덕성수량(신설)_인화-논현B수량수정_여수신기수량(후문2)_금광신갈(8.22)_82호선(최종)_23호선" xfId="1076" xr:uid="{00000000-0005-0000-0000-0000E2050000}"/>
    <cellStyle name="_3.육교구조계산서_덕성수량(신설)_인화-논현B수량수정_여수신기수량(후문2)_금광신갈(8.22)_82호선_23호선" xfId="1077" xr:uid="{00000000-0005-0000-0000-0000E3050000}"/>
    <cellStyle name="_3.육교구조계산서_덕성수량(신설)_인화-논현B수량수정_여수신기수량(후문2)_금광신갈(8.22)_98호선" xfId="1078" xr:uid="{00000000-0005-0000-0000-0000E4050000}"/>
    <cellStyle name="_3.육교구조계산서_덕성수량(신설)_인화-논현B수량수정_여수신기수량(후문2)_금광신갈(8.22)_98호선_23호선" xfId="1079" xr:uid="{00000000-0005-0000-0000-0000E5050000}"/>
    <cellStyle name="_3.육교구조계산서_덕성수량(신설)_인화-논현B수량수정_여수신기수량(후문2)_금광신갈(8.22)_금광신갈(9.29)" xfId="1080" xr:uid="{00000000-0005-0000-0000-0000E6050000}"/>
    <cellStyle name="_3.육교구조계산서_덕성수량(신설)_인화-논현B수량수정_여수신기수량(후문2)_금광신갈(8.22)_금광신갈(9.29)_82호선" xfId="1081" xr:uid="{00000000-0005-0000-0000-0000E7050000}"/>
    <cellStyle name="_3.육교구조계산서_덕성수량(신설)_인화-논현B수량수정_여수신기수량(후문2)_금광신갈(8.22)_금광신갈(9.29)_82호선(최종)" xfId="1082" xr:uid="{00000000-0005-0000-0000-0000E8050000}"/>
    <cellStyle name="_3.육교구조계산서_덕성수량(신설)_인화-논현B수량수정_여수신기수량(후문2)_금광신갈(8.22)_금광신갈(9.29)_82호선(최종)_23호선" xfId="1083" xr:uid="{00000000-0005-0000-0000-0000E9050000}"/>
    <cellStyle name="_3.육교구조계산서_덕성수량(신설)_인화-논현B수량수정_여수신기수량(후문2)_금광신갈(8.22)_금광신갈(9.29)_82호선_23호선" xfId="1084" xr:uid="{00000000-0005-0000-0000-0000EA050000}"/>
    <cellStyle name="_3.육교구조계산서_덕성수량(신설)_인화-논현B수량수정_여수신기수량(후문2)_금광신갈(8.22)_금광신갈(9.29)_98호선" xfId="1085" xr:uid="{00000000-0005-0000-0000-0000EB050000}"/>
    <cellStyle name="_3.육교구조계산서_덕성수량(신설)_인화-논현B수량수정_여수신기수량(후문2)_금광신갈(8.22)_금광신갈(9.29)_98호선_23호선" xfId="1086" xr:uid="{00000000-0005-0000-0000-0000EC050000}"/>
    <cellStyle name="_3.육교구조계산서_덕성수량(신설)_인화-논현B수량수정_여수신기수량(후문2)_금광신갈(8.22)_금광신갈(9.29)_영사교외5개교" xfId="1087" xr:uid="{00000000-0005-0000-0000-0000ED050000}"/>
    <cellStyle name="_3.육교구조계산서_덕성수량(신설)_인화-논현B수량수정_여수신기수량(후문2)_금광신갈(8.22)_금광신갈(9.29)_영사교외5개교_23호선" xfId="1088" xr:uid="{00000000-0005-0000-0000-0000EE050000}"/>
    <cellStyle name="_3.육교구조계산서_덕성수량(신설)_인화-논현B수량수정_여수신기수량(후문2)_금광신갈(8.22)_영사교외5개교" xfId="1089" xr:uid="{00000000-0005-0000-0000-0000EF050000}"/>
    <cellStyle name="_3.육교구조계산서_덕성수량(신설)_인화-논현B수량수정_여수신기수량(후문2)_금광신갈(8.22)_영사교외5개교_23호선" xfId="1090" xr:uid="{00000000-0005-0000-0000-0000F0050000}"/>
    <cellStyle name="_3.육교구조계산서_덕성수량(신설)_인화-논현B수량수정_여수신기수량(후문2)_금광신갈수량" xfId="1091" xr:uid="{00000000-0005-0000-0000-0000F1050000}"/>
    <cellStyle name="_3.육교구조계산서_덕성수량(신설)_인화-논현B수량수정_여수신기수량(후문2)_금광신갈수량_82호선" xfId="1092" xr:uid="{00000000-0005-0000-0000-0000F2050000}"/>
    <cellStyle name="_3.육교구조계산서_덕성수량(신설)_인화-논현B수량수정_여수신기수량(후문2)_금광신갈수량_82호선(최종)" xfId="1093" xr:uid="{00000000-0005-0000-0000-0000F3050000}"/>
    <cellStyle name="_3.육교구조계산서_덕성수량(신설)_인화-논현B수량수정_여수신기수량(후문2)_금광신갈수량_82호선(최종)_23호선" xfId="1094" xr:uid="{00000000-0005-0000-0000-0000F4050000}"/>
    <cellStyle name="_3.육교구조계산서_덕성수량(신설)_인화-논현B수량수정_여수신기수량(후문2)_금광신갈수량_82호선_23호선" xfId="1095" xr:uid="{00000000-0005-0000-0000-0000F5050000}"/>
    <cellStyle name="_3.육교구조계산서_덕성수량(신설)_인화-논현B수량수정_여수신기수량(후문2)_금광신갈수량_98호선" xfId="1096" xr:uid="{00000000-0005-0000-0000-0000F6050000}"/>
    <cellStyle name="_3.육교구조계산서_덕성수량(신설)_인화-논현B수량수정_여수신기수량(후문2)_금광신갈수량_98호선_23호선" xfId="1097" xr:uid="{00000000-0005-0000-0000-0000F7050000}"/>
    <cellStyle name="_3.육교구조계산서_덕성수량(신설)_인화-논현B수량수정_여수신기수량(후문2)_금광신갈수량_금광신갈(9.29)" xfId="1098" xr:uid="{00000000-0005-0000-0000-0000F8050000}"/>
    <cellStyle name="_3.육교구조계산서_덕성수량(신설)_인화-논현B수량수정_여수신기수량(후문2)_금광신갈수량_금광신갈(9.29)_82호선" xfId="1099" xr:uid="{00000000-0005-0000-0000-0000F9050000}"/>
    <cellStyle name="_3.육교구조계산서_덕성수량(신설)_인화-논현B수량수정_여수신기수량(후문2)_금광신갈수량_금광신갈(9.29)_82호선(최종)" xfId="1100" xr:uid="{00000000-0005-0000-0000-0000FA050000}"/>
    <cellStyle name="_3.육교구조계산서_덕성수량(신설)_인화-논현B수량수정_여수신기수량(후문2)_금광신갈수량_금광신갈(9.29)_82호선(최종)_23호선" xfId="1101" xr:uid="{00000000-0005-0000-0000-0000FB050000}"/>
    <cellStyle name="_3.육교구조계산서_덕성수량(신설)_인화-논현B수량수정_여수신기수량(후문2)_금광신갈수량_금광신갈(9.29)_82호선_23호선" xfId="1102" xr:uid="{00000000-0005-0000-0000-0000FC050000}"/>
    <cellStyle name="_3.육교구조계산서_덕성수량(신설)_인화-논현B수량수정_여수신기수량(후문2)_금광신갈수량_금광신갈(9.29)_98호선" xfId="1103" xr:uid="{00000000-0005-0000-0000-0000FD050000}"/>
    <cellStyle name="_3.육교구조계산서_덕성수량(신설)_인화-논현B수량수정_여수신기수량(후문2)_금광신갈수량_금광신갈(9.29)_98호선_23호선" xfId="1104" xr:uid="{00000000-0005-0000-0000-0000FE050000}"/>
    <cellStyle name="_3.육교구조계산서_덕성수량(신설)_인화-논현B수량수정_여수신기수량(후문2)_금광신갈수량_금광신갈(9.29)_영사교외5개교" xfId="1105" xr:uid="{00000000-0005-0000-0000-0000FF050000}"/>
    <cellStyle name="_3.육교구조계산서_덕성수량(신설)_인화-논현B수량수정_여수신기수량(후문2)_금광신갈수량_금광신갈(9.29)_영사교외5개교_23호선" xfId="1106" xr:uid="{00000000-0005-0000-0000-000000060000}"/>
    <cellStyle name="_3.육교구조계산서_덕성수량(신설)_인화-논현B수량수정_여수신기수량(후문2)_금광신갈수량_영사교외5개교" xfId="1107" xr:uid="{00000000-0005-0000-0000-000001060000}"/>
    <cellStyle name="_3.육교구조계산서_덕성수량(신설)_인화-논현B수량수정_여수신기수량(후문2)_금광신갈수량_영사교외5개교_23호선" xfId="1108" xr:uid="{00000000-0005-0000-0000-000002060000}"/>
    <cellStyle name="_3.육교구조계산서_덕성수량(신설)_인화-논현B수량수정_여수신기수량(후문2)_영사교외5개교" xfId="1109" xr:uid="{00000000-0005-0000-0000-000003060000}"/>
    <cellStyle name="_3.육교구조계산서_덕성수량(신설)_인화-논현B수량수정_여수신기수량(후문2)_영사교외5개교_23호선" xfId="1110" xr:uid="{00000000-0005-0000-0000-000004060000}"/>
    <cellStyle name="_3.육교구조계산서_덕성수량(신설)_인화-논현B수량수정_여수신기수량_82호선" xfId="1111" xr:uid="{00000000-0005-0000-0000-000005060000}"/>
    <cellStyle name="_3.육교구조계산서_덕성수량(신설)_인화-논현B수량수정_여수신기수량_82호선(최종)" xfId="1112" xr:uid="{00000000-0005-0000-0000-000006060000}"/>
    <cellStyle name="_3.육교구조계산서_덕성수량(신설)_인화-논현B수량수정_여수신기수량_82호선(최종)_23호선" xfId="1113" xr:uid="{00000000-0005-0000-0000-000007060000}"/>
    <cellStyle name="_3.육교구조계산서_덕성수량(신설)_인화-논현B수량수정_여수신기수량_82호선_23호선" xfId="1114" xr:uid="{00000000-0005-0000-0000-000008060000}"/>
    <cellStyle name="_3.육교구조계산서_덕성수량(신설)_인화-논현B수량수정_여수신기수량_98호선" xfId="1115" xr:uid="{00000000-0005-0000-0000-000009060000}"/>
    <cellStyle name="_3.육교구조계산서_덕성수량(신설)_인화-논현B수량수정_여수신기수량_98호선_23호선" xfId="1116" xr:uid="{00000000-0005-0000-0000-00000A060000}"/>
    <cellStyle name="_3.육교구조계산서_덕성수량(신설)_인화-논현B수량수정_여수신기수량_금광신갈(8.22)" xfId="1117" xr:uid="{00000000-0005-0000-0000-00000B060000}"/>
    <cellStyle name="_3.육교구조계산서_덕성수량(신설)_인화-논현B수량수정_여수신기수량_금광신갈(8.22)_82호선" xfId="1118" xr:uid="{00000000-0005-0000-0000-00000C060000}"/>
    <cellStyle name="_3.육교구조계산서_덕성수량(신설)_인화-논현B수량수정_여수신기수량_금광신갈(8.22)_82호선(최종)" xfId="1119" xr:uid="{00000000-0005-0000-0000-00000D060000}"/>
    <cellStyle name="_3.육교구조계산서_덕성수량(신설)_인화-논현B수량수정_여수신기수량_금광신갈(8.22)_82호선(최종)_23호선" xfId="1120" xr:uid="{00000000-0005-0000-0000-00000E060000}"/>
    <cellStyle name="_3.육교구조계산서_덕성수량(신설)_인화-논현B수량수정_여수신기수량_금광신갈(8.22)_82호선_23호선" xfId="1121" xr:uid="{00000000-0005-0000-0000-00000F060000}"/>
    <cellStyle name="_3.육교구조계산서_덕성수량(신설)_인화-논현B수량수정_여수신기수량_금광신갈(8.22)_98호선" xfId="1122" xr:uid="{00000000-0005-0000-0000-000010060000}"/>
    <cellStyle name="_3.육교구조계산서_덕성수량(신설)_인화-논현B수량수정_여수신기수량_금광신갈(8.22)_98호선_23호선" xfId="1123" xr:uid="{00000000-0005-0000-0000-000011060000}"/>
    <cellStyle name="_3.육교구조계산서_덕성수량(신설)_인화-논현B수량수정_여수신기수량_금광신갈(8.22)_금광신갈(9.29)" xfId="1124" xr:uid="{00000000-0005-0000-0000-000012060000}"/>
    <cellStyle name="_3.육교구조계산서_덕성수량(신설)_인화-논현B수량수정_여수신기수량_금광신갈(8.22)_금광신갈(9.29)_82호선" xfId="1125" xr:uid="{00000000-0005-0000-0000-000013060000}"/>
    <cellStyle name="_3.육교구조계산서_덕성수량(신설)_인화-논현B수량수정_여수신기수량_금광신갈(8.22)_금광신갈(9.29)_82호선(최종)" xfId="1126" xr:uid="{00000000-0005-0000-0000-000014060000}"/>
    <cellStyle name="_3.육교구조계산서_덕성수량(신설)_인화-논현B수량수정_여수신기수량_금광신갈(8.22)_금광신갈(9.29)_82호선(최종)_23호선" xfId="1127" xr:uid="{00000000-0005-0000-0000-000015060000}"/>
    <cellStyle name="_3.육교구조계산서_덕성수량(신설)_인화-논현B수량수정_여수신기수량_금광신갈(8.22)_금광신갈(9.29)_82호선_23호선" xfId="1128" xr:uid="{00000000-0005-0000-0000-000016060000}"/>
    <cellStyle name="_3.육교구조계산서_덕성수량(신설)_인화-논현B수량수정_여수신기수량_금광신갈(8.22)_금광신갈(9.29)_98호선" xfId="1129" xr:uid="{00000000-0005-0000-0000-000017060000}"/>
    <cellStyle name="_3.육교구조계산서_덕성수량(신설)_인화-논현B수량수정_여수신기수량_금광신갈(8.22)_금광신갈(9.29)_98호선_23호선" xfId="1130" xr:uid="{00000000-0005-0000-0000-000018060000}"/>
    <cellStyle name="_3.육교구조계산서_덕성수량(신설)_인화-논현B수량수정_여수신기수량_금광신갈(8.22)_금광신갈(9.29)_영사교외5개교" xfId="1131" xr:uid="{00000000-0005-0000-0000-000019060000}"/>
    <cellStyle name="_3.육교구조계산서_덕성수량(신설)_인화-논현B수량수정_여수신기수량_금광신갈(8.22)_금광신갈(9.29)_영사교외5개교_23호선" xfId="1132" xr:uid="{00000000-0005-0000-0000-00001A060000}"/>
    <cellStyle name="_3.육교구조계산서_덕성수량(신설)_인화-논현B수량수정_여수신기수량_금광신갈(8.22)_영사교외5개교" xfId="1133" xr:uid="{00000000-0005-0000-0000-00001B060000}"/>
    <cellStyle name="_3.육교구조계산서_덕성수량(신설)_인화-논현B수량수정_여수신기수량_금광신갈(8.22)_영사교외5개교_23호선" xfId="1134" xr:uid="{00000000-0005-0000-0000-00001C060000}"/>
    <cellStyle name="_3.육교구조계산서_덕성수량(신설)_인화-논현B수량수정_여수신기수량_금광신갈수량" xfId="1135" xr:uid="{00000000-0005-0000-0000-00001D060000}"/>
    <cellStyle name="_3.육교구조계산서_덕성수량(신설)_인화-논현B수량수정_여수신기수량_금광신갈수량_82호선" xfId="1136" xr:uid="{00000000-0005-0000-0000-00001E060000}"/>
    <cellStyle name="_3.육교구조계산서_덕성수량(신설)_인화-논현B수량수정_여수신기수량_금광신갈수량_82호선(최종)" xfId="1137" xr:uid="{00000000-0005-0000-0000-00001F060000}"/>
    <cellStyle name="_3.육교구조계산서_덕성수량(신설)_인화-논현B수량수정_여수신기수량_금광신갈수량_82호선(최종)_23호선" xfId="1138" xr:uid="{00000000-0005-0000-0000-000020060000}"/>
    <cellStyle name="_3.육교구조계산서_덕성수량(신설)_인화-논현B수량수정_여수신기수량_금광신갈수량_82호선_23호선" xfId="1139" xr:uid="{00000000-0005-0000-0000-000021060000}"/>
    <cellStyle name="_3.육교구조계산서_덕성수량(신설)_인화-논현B수량수정_여수신기수량_금광신갈수량_98호선" xfId="1140" xr:uid="{00000000-0005-0000-0000-000022060000}"/>
    <cellStyle name="_3.육교구조계산서_덕성수량(신설)_인화-논현B수량수정_여수신기수량_금광신갈수량_98호선_23호선" xfId="1141" xr:uid="{00000000-0005-0000-0000-000023060000}"/>
    <cellStyle name="_3.육교구조계산서_덕성수량(신설)_인화-논현B수량수정_여수신기수량_금광신갈수량_금광신갈(9.29)" xfId="1142" xr:uid="{00000000-0005-0000-0000-000024060000}"/>
    <cellStyle name="_3.육교구조계산서_덕성수량(신설)_인화-논현B수량수정_여수신기수량_금광신갈수량_금광신갈(9.29)_82호선" xfId="1143" xr:uid="{00000000-0005-0000-0000-000025060000}"/>
    <cellStyle name="_3.육교구조계산서_덕성수량(신설)_인화-논현B수량수정_여수신기수량_금광신갈수량_금광신갈(9.29)_82호선(최종)" xfId="1144" xr:uid="{00000000-0005-0000-0000-000026060000}"/>
    <cellStyle name="_3.육교구조계산서_덕성수량(신설)_인화-논현B수량수정_여수신기수량_금광신갈수량_금광신갈(9.29)_82호선(최종)_23호선" xfId="1145" xr:uid="{00000000-0005-0000-0000-000027060000}"/>
    <cellStyle name="_3.육교구조계산서_덕성수량(신설)_인화-논현B수량수정_여수신기수량_금광신갈수량_금광신갈(9.29)_82호선_23호선" xfId="1146" xr:uid="{00000000-0005-0000-0000-000028060000}"/>
    <cellStyle name="_3.육교구조계산서_덕성수량(신설)_인화-논현B수량수정_여수신기수량_금광신갈수량_금광신갈(9.29)_98호선" xfId="1147" xr:uid="{00000000-0005-0000-0000-000029060000}"/>
    <cellStyle name="_3.육교구조계산서_덕성수량(신설)_인화-논현B수량수정_여수신기수량_금광신갈수량_금광신갈(9.29)_98호선_23호선" xfId="1148" xr:uid="{00000000-0005-0000-0000-00002A060000}"/>
    <cellStyle name="_3.육교구조계산서_덕성수량(신설)_인화-논현B수량수정_여수신기수량_금광신갈수량_금광신갈(9.29)_영사교외5개교" xfId="1149" xr:uid="{00000000-0005-0000-0000-00002B060000}"/>
    <cellStyle name="_3.육교구조계산서_덕성수량(신설)_인화-논현B수량수정_여수신기수량_금광신갈수량_금광신갈(9.29)_영사교외5개교_23호선" xfId="1150" xr:uid="{00000000-0005-0000-0000-00002C060000}"/>
    <cellStyle name="_3.육교구조계산서_덕성수량(신설)_인화-논현B수량수정_여수신기수량_금광신갈수량_영사교외5개교" xfId="1151" xr:uid="{00000000-0005-0000-0000-00002D060000}"/>
    <cellStyle name="_3.육교구조계산서_덕성수량(신설)_인화-논현B수량수정_여수신기수량_금광신갈수량_영사교외5개교_23호선" xfId="1152" xr:uid="{00000000-0005-0000-0000-00002E060000}"/>
    <cellStyle name="_3.육교구조계산서_덕성수량(신설)_인화-논현B수량수정_여수신기수량_여수신기수량(후문1)" xfId="1153" xr:uid="{00000000-0005-0000-0000-00002F060000}"/>
    <cellStyle name="_3.육교구조계산서_덕성수량(신설)_인화-논현B수량수정_여수신기수량_여수신기수량(후문1)_82호선" xfId="1154" xr:uid="{00000000-0005-0000-0000-000030060000}"/>
    <cellStyle name="_3.육교구조계산서_덕성수량(신설)_인화-논현B수량수정_여수신기수량_여수신기수량(후문1)_82호선(최종)" xfId="1155" xr:uid="{00000000-0005-0000-0000-000031060000}"/>
    <cellStyle name="_3.육교구조계산서_덕성수량(신설)_인화-논현B수량수정_여수신기수량_여수신기수량(후문1)_82호선(최종)_23호선" xfId="1156" xr:uid="{00000000-0005-0000-0000-000032060000}"/>
    <cellStyle name="_3.육교구조계산서_덕성수량(신설)_인화-논현B수량수정_여수신기수량_여수신기수량(후문1)_82호선_23호선" xfId="1157" xr:uid="{00000000-0005-0000-0000-000033060000}"/>
    <cellStyle name="_3.육교구조계산서_덕성수량(신설)_인화-논현B수량수정_여수신기수량_여수신기수량(후문1)_98호선" xfId="1158" xr:uid="{00000000-0005-0000-0000-000034060000}"/>
    <cellStyle name="_3.육교구조계산서_덕성수량(신설)_인화-논현B수량수정_여수신기수량_여수신기수량(후문1)_98호선_23호선" xfId="1159" xr:uid="{00000000-0005-0000-0000-000035060000}"/>
    <cellStyle name="_3.육교구조계산서_덕성수량(신설)_인화-논현B수량수정_여수신기수량_여수신기수량(후문1)_금광신갈(9.29)" xfId="1160" xr:uid="{00000000-0005-0000-0000-000036060000}"/>
    <cellStyle name="_3.육교구조계산서_덕성수량(신설)_인화-논현B수량수정_여수신기수량_여수신기수량(후문1)_금광신갈(9.29)_82호선" xfId="1161" xr:uid="{00000000-0005-0000-0000-000037060000}"/>
    <cellStyle name="_3.육교구조계산서_덕성수량(신설)_인화-논현B수량수정_여수신기수량_여수신기수량(후문1)_금광신갈(9.29)_82호선(최종)" xfId="1162" xr:uid="{00000000-0005-0000-0000-000038060000}"/>
    <cellStyle name="_3.육교구조계산서_덕성수량(신설)_인화-논현B수량수정_여수신기수량_여수신기수량(후문1)_금광신갈(9.29)_82호선(최종)_23호선" xfId="1163" xr:uid="{00000000-0005-0000-0000-000039060000}"/>
    <cellStyle name="_3.육교구조계산서_덕성수량(신설)_인화-논현B수량수정_여수신기수량_여수신기수량(후문1)_금광신갈(9.29)_82호선_23호선" xfId="1164" xr:uid="{00000000-0005-0000-0000-00003A060000}"/>
    <cellStyle name="_3.육교구조계산서_덕성수량(신설)_인화-논현B수량수정_여수신기수량_여수신기수량(후문1)_금광신갈(9.29)_98호선" xfId="1165" xr:uid="{00000000-0005-0000-0000-00003B060000}"/>
    <cellStyle name="_3.육교구조계산서_덕성수량(신설)_인화-논현B수량수정_여수신기수량_여수신기수량(후문1)_금광신갈(9.29)_98호선_23호선" xfId="1166" xr:uid="{00000000-0005-0000-0000-00003C060000}"/>
    <cellStyle name="_3.육교구조계산서_덕성수량(신설)_인화-논현B수량수정_여수신기수량_여수신기수량(후문1)_금광신갈(9.29)_영사교외5개교" xfId="1167" xr:uid="{00000000-0005-0000-0000-00003D060000}"/>
    <cellStyle name="_3.육교구조계산서_덕성수량(신설)_인화-논현B수량수정_여수신기수량_여수신기수량(후문1)_금광신갈(9.29)_영사교외5개교_23호선" xfId="1168" xr:uid="{00000000-0005-0000-0000-00003E060000}"/>
    <cellStyle name="_3.육교구조계산서_덕성수량(신설)_인화-논현B수량수정_여수신기수량_여수신기수량(후문1)_영사교외5개교" xfId="1169" xr:uid="{00000000-0005-0000-0000-00003F060000}"/>
    <cellStyle name="_3.육교구조계산서_덕성수량(신설)_인화-논현B수량수정_여수신기수량_여수신기수량(후문1)_영사교외5개교_23호선" xfId="1170" xr:uid="{00000000-0005-0000-0000-000040060000}"/>
    <cellStyle name="_3.육교구조계산서_덕성수량(신설)_인화-논현B수량수정_여수신기수량_영사교외5개교" xfId="1171" xr:uid="{00000000-0005-0000-0000-000041060000}"/>
    <cellStyle name="_3.육교구조계산서_덕성수량(신설)_인화-논현B수량수정_여수신기수량_영사교외5개교_23호선" xfId="1172" xr:uid="{00000000-0005-0000-0000-000042060000}"/>
    <cellStyle name="_3.육교구조계산서_덕성수량(신설)_인화-논현B수량수정_영사교외5개교" xfId="1173" xr:uid="{00000000-0005-0000-0000-000043060000}"/>
    <cellStyle name="_3.육교구조계산서_덕성수량(신설)_인화-논현B수량수정_영사교외5개교_23호선" xfId="1174" xr:uid="{00000000-0005-0000-0000-000044060000}"/>
    <cellStyle name="_3.육교구조계산서_덕성수량(신설)_인화-논현B수량수정_인화-논현B수량수정" xfId="1175" xr:uid="{00000000-0005-0000-0000-000045060000}"/>
    <cellStyle name="_3.육교구조계산서_덕성수량(신설)_인화-논현B수량수정_인화-논현B수량수정_82호선" xfId="1176" xr:uid="{00000000-0005-0000-0000-000046060000}"/>
    <cellStyle name="_3.육교구조계산서_덕성수량(신설)_인화-논현B수량수정_인화-논현B수량수정_82호선(최종)" xfId="1177" xr:uid="{00000000-0005-0000-0000-000047060000}"/>
    <cellStyle name="_3.육교구조계산서_덕성수량(신설)_인화-논현B수량수정_인화-논현B수량수정_82호선(최종)_23호선" xfId="1178" xr:uid="{00000000-0005-0000-0000-000048060000}"/>
    <cellStyle name="_3.육교구조계산서_덕성수량(신설)_인화-논현B수량수정_인화-논현B수량수정_82호선_23호선" xfId="1179" xr:uid="{00000000-0005-0000-0000-000049060000}"/>
    <cellStyle name="_3.육교구조계산서_덕성수량(신설)_인화-논현B수량수정_인화-논현B수량수정_98호선" xfId="1180" xr:uid="{00000000-0005-0000-0000-00004A060000}"/>
    <cellStyle name="_3.육교구조계산서_덕성수량(신설)_인화-논현B수량수정_인화-논현B수량수정_98호선_23호선" xfId="1181" xr:uid="{00000000-0005-0000-0000-00004B060000}"/>
    <cellStyle name="_3.육교구조계산서_덕성수량(신설)_인화-논현B수량수정_인화-논현B수량수정_금광신갈(8.22)" xfId="1182" xr:uid="{00000000-0005-0000-0000-00004C060000}"/>
    <cellStyle name="_3.육교구조계산서_덕성수량(신설)_인화-논현B수량수정_인화-논현B수량수정_금광신갈(8.22)_82호선" xfId="1183" xr:uid="{00000000-0005-0000-0000-00004D060000}"/>
    <cellStyle name="_3.육교구조계산서_덕성수량(신설)_인화-논현B수량수정_인화-논현B수량수정_금광신갈(8.22)_82호선(최종)" xfId="1184" xr:uid="{00000000-0005-0000-0000-00004E060000}"/>
    <cellStyle name="_3.육교구조계산서_덕성수량(신설)_인화-논현B수량수정_인화-논현B수량수정_금광신갈(8.22)_82호선(최종)_23호선" xfId="1185" xr:uid="{00000000-0005-0000-0000-00004F060000}"/>
    <cellStyle name="_3.육교구조계산서_덕성수량(신설)_인화-논현B수량수정_인화-논현B수량수정_금광신갈(8.22)_82호선_23호선" xfId="1186" xr:uid="{00000000-0005-0000-0000-000050060000}"/>
    <cellStyle name="_3.육교구조계산서_덕성수량(신설)_인화-논현B수량수정_인화-논현B수량수정_금광신갈(8.22)_98호선" xfId="1187" xr:uid="{00000000-0005-0000-0000-000051060000}"/>
    <cellStyle name="_3.육교구조계산서_덕성수량(신설)_인화-논현B수량수정_인화-논현B수량수정_금광신갈(8.22)_98호선_23호선" xfId="1188" xr:uid="{00000000-0005-0000-0000-000052060000}"/>
    <cellStyle name="_3.육교구조계산서_덕성수량(신설)_인화-논현B수량수정_인화-논현B수량수정_금광신갈(8.22)_금광신갈(9.29)" xfId="1189" xr:uid="{00000000-0005-0000-0000-000053060000}"/>
    <cellStyle name="_3.육교구조계산서_덕성수량(신설)_인화-논현B수량수정_인화-논현B수량수정_금광신갈(8.22)_금광신갈(9.29)_82호선" xfId="1190" xr:uid="{00000000-0005-0000-0000-000054060000}"/>
    <cellStyle name="_3.육교구조계산서_덕성수량(신설)_인화-논현B수량수정_인화-논현B수량수정_금광신갈(8.22)_금광신갈(9.29)_82호선(최종)" xfId="1191" xr:uid="{00000000-0005-0000-0000-000055060000}"/>
    <cellStyle name="_3.육교구조계산서_덕성수량(신설)_인화-논현B수량수정_인화-논현B수량수정_금광신갈(8.22)_금광신갈(9.29)_82호선(최종)_23호선" xfId="1192" xr:uid="{00000000-0005-0000-0000-000056060000}"/>
    <cellStyle name="_3.육교구조계산서_덕성수량(신설)_인화-논현B수량수정_인화-논현B수량수정_금광신갈(8.22)_금광신갈(9.29)_82호선_23호선" xfId="1193" xr:uid="{00000000-0005-0000-0000-000057060000}"/>
    <cellStyle name="_3.육교구조계산서_덕성수량(신설)_인화-논현B수량수정_인화-논현B수량수정_금광신갈(8.22)_금광신갈(9.29)_98호선" xfId="1194" xr:uid="{00000000-0005-0000-0000-000058060000}"/>
    <cellStyle name="_3.육교구조계산서_덕성수량(신설)_인화-논현B수량수정_인화-논현B수량수정_금광신갈(8.22)_금광신갈(9.29)_98호선_23호선" xfId="1195" xr:uid="{00000000-0005-0000-0000-000059060000}"/>
    <cellStyle name="_3.육교구조계산서_덕성수량(신설)_인화-논현B수량수정_인화-논현B수량수정_금광신갈(8.22)_금광신갈(9.29)_영사교외5개교" xfId="1196" xr:uid="{00000000-0005-0000-0000-00005A060000}"/>
    <cellStyle name="_3.육교구조계산서_덕성수량(신설)_인화-논현B수량수정_인화-논현B수량수정_금광신갈(8.22)_금광신갈(9.29)_영사교외5개교_23호선" xfId="1197" xr:uid="{00000000-0005-0000-0000-00005B060000}"/>
    <cellStyle name="_3.육교구조계산서_덕성수량(신설)_인화-논현B수량수정_인화-논현B수량수정_금광신갈(8.22)_영사교외5개교" xfId="1198" xr:uid="{00000000-0005-0000-0000-00005C060000}"/>
    <cellStyle name="_3.육교구조계산서_덕성수량(신설)_인화-논현B수량수정_인화-논현B수량수정_금광신갈(8.22)_영사교외5개교_23호선" xfId="1199" xr:uid="{00000000-0005-0000-0000-00005D060000}"/>
    <cellStyle name="_3.육교구조계산서_덕성수량(신설)_인화-논현B수량수정_인화-논현B수량수정_금광신갈수량" xfId="1200" xr:uid="{00000000-0005-0000-0000-00005E060000}"/>
    <cellStyle name="_3.육교구조계산서_덕성수량(신설)_인화-논현B수량수정_인화-논현B수량수정_금광신갈수량_82호선" xfId="1201" xr:uid="{00000000-0005-0000-0000-00005F060000}"/>
    <cellStyle name="_3.육교구조계산서_덕성수량(신설)_인화-논현B수량수정_인화-논현B수량수정_금광신갈수량_82호선(최종)" xfId="1202" xr:uid="{00000000-0005-0000-0000-000060060000}"/>
    <cellStyle name="_3.육교구조계산서_덕성수량(신설)_인화-논현B수량수정_인화-논현B수량수정_금광신갈수량_82호선(최종)_23호선" xfId="1203" xr:uid="{00000000-0005-0000-0000-000061060000}"/>
    <cellStyle name="_3.육교구조계산서_덕성수량(신설)_인화-논현B수량수정_인화-논현B수량수정_금광신갈수량_82호선_23호선" xfId="1204" xr:uid="{00000000-0005-0000-0000-000062060000}"/>
    <cellStyle name="_3.육교구조계산서_덕성수량(신설)_인화-논현B수량수정_인화-논현B수량수정_금광신갈수량_98호선" xfId="1205" xr:uid="{00000000-0005-0000-0000-000063060000}"/>
    <cellStyle name="_3.육교구조계산서_덕성수량(신설)_인화-논현B수량수정_인화-논현B수량수정_금광신갈수량_98호선_23호선" xfId="1206" xr:uid="{00000000-0005-0000-0000-000064060000}"/>
    <cellStyle name="_3.육교구조계산서_덕성수량(신설)_인화-논현B수량수정_인화-논현B수량수정_금광신갈수량_금광신갈(9.29)" xfId="1207" xr:uid="{00000000-0005-0000-0000-000065060000}"/>
    <cellStyle name="_3.육교구조계산서_덕성수량(신설)_인화-논현B수량수정_인화-논현B수량수정_금광신갈수량_금광신갈(9.29)_82호선" xfId="1208" xr:uid="{00000000-0005-0000-0000-000066060000}"/>
    <cellStyle name="_3.육교구조계산서_덕성수량(신설)_인화-논현B수량수정_인화-논현B수량수정_금광신갈수량_금광신갈(9.29)_82호선(최종)" xfId="1209" xr:uid="{00000000-0005-0000-0000-000067060000}"/>
    <cellStyle name="_3.육교구조계산서_덕성수량(신설)_인화-논현B수량수정_인화-논현B수량수정_금광신갈수량_금광신갈(9.29)_82호선(최종)_23호선" xfId="1210" xr:uid="{00000000-0005-0000-0000-000068060000}"/>
    <cellStyle name="_3.육교구조계산서_덕성수량(신설)_인화-논현B수량수정_인화-논현B수량수정_금광신갈수량_금광신갈(9.29)_82호선_23호선" xfId="1211" xr:uid="{00000000-0005-0000-0000-000069060000}"/>
    <cellStyle name="_3.육교구조계산서_덕성수량(신설)_인화-논현B수량수정_인화-논현B수량수정_금광신갈수량_금광신갈(9.29)_98호선" xfId="1212" xr:uid="{00000000-0005-0000-0000-00006A060000}"/>
    <cellStyle name="_3.육교구조계산서_덕성수량(신설)_인화-논현B수량수정_인화-논현B수량수정_금광신갈수량_금광신갈(9.29)_98호선_23호선" xfId="1213" xr:uid="{00000000-0005-0000-0000-00006B060000}"/>
    <cellStyle name="_3.육교구조계산서_덕성수량(신설)_인화-논현B수량수정_인화-논현B수량수정_금광신갈수량_금광신갈(9.29)_영사교외5개교" xfId="1214" xr:uid="{00000000-0005-0000-0000-00006C060000}"/>
    <cellStyle name="_3.육교구조계산서_덕성수량(신설)_인화-논현B수량수정_인화-논현B수량수정_금광신갈수량_금광신갈(9.29)_영사교외5개교_23호선" xfId="1215" xr:uid="{00000000-0005-0000-0000-00006D060000}"/>
    <cellStyle name="_3.육교구조계산서_덕성수량(신설)_인화-논현B수량수정_인화-논현B수량수정_금광신갈수량_영사교외5개교" xfId="1216" xr:uid="{00000000-0005-0000-0000-00006E060000}"/>
    <cellStyle name="_3.육교구조계산서_덕성수량(신설)_인화-논현B수량수정_인화-논현B수량수정_금광신갈수량_영사교외5개교_23호선" xfId="1217" xr:uid="{00000000-0005-0000-0000-00006F060000}"/>
    <cellStyle name="_3.육교구조계산서_덕성수량(신설)_인화-논현B수량수정_인화-논현B수량수정_여수신기수량(후문1)" xfId="1218" xr:uid="{00000000-0005-0000-0000-000070060000}"/>
    <cellStyle name="_3.육교구조계산서_덕성수량(신설)_인화-논현B수량수정_인화-논현B수량수정_여수신기수량(후문1)_82호선" xfId="1219" xr:uid="{00000000-0005-0000-0000-000071060000}"/>
    <cellStyle name="_3.육교구조계산서_덕성수량(신설)_인화-논현B수량수정_인화-논현B수량수정_여수신기수량(후문1)_82호선(최종)" xfId="1220" xr:uid="{00000000-0005-0000-0000-000072060000}"/>
    <cellStyle name="_3.육교구조계산서_덕성수량(신설)_인화-논현B수량수정_인화-논현B수량수정_여수신기수량(후문1)_82호선(최종)_23호선" xfId="1221" xr:uid="{00000000-0005-0000-0000-000073060000}"/>
    <cellStyle name="_3.육교구조계산서_덕성수량(신설)_인화-논현B수량수정_인화-논현B수량수정_여수신기수량(후문1)_82호선_23호선" xfId="1222" xr:uid="{00000000-0005-0000-0000-000074060000}"/>
    <cellStyle name="_3.육교구조계산서_덕성수량(신설)_인화-논현B수량수정_인화-논현B수량수정_여수신기수량(후문1)_98호선" xfId="1223" xr:uid="{00000000-0005-0000-0000-000075060000}"/>
    <cellStyle name="_3.육교구조계산서_덕성수량(신설)_인화-논현B수량수정_인화-논현B수량수정_여수신기수량(후문1)_98호선_23호선" xfId="1224" xr:uid="{00000000-0005-0000-0000-000076060000}"/>
    <cellStyle name="_3.육교구조계산서_덕성수량(신설)_인화-논현B수량수정_인화-논현B수량수정_여수신기수량(후문1)_금광신갈(9.29)" xfId="1225" xr:uid="{00000000-0005-0000-0000-000077060000}"/>
    <cellStyle name="_3.육교구조계산서_덕성수량(신설)_인화-논현B수량수정_인화-논현B수량수정_여수신기수량(후문1)_금광신갈(9.29)_82호선" xfId="1226" xr:uid="{00000000-0005-0000-0000-000078060000}"/>
    <cellStyle name="_3.육교구조계산서_덕성수량(신설)_인화-논현B수량수정_인화-논현B수량수정_여수신기수량(후문1)_금광신갈(9.29)_82호선(최종)" xfId="1227" xr:uid="{00000000-0005-0000-0000-000079060000}"/>
    <cellStyle name="_3.육교구조계산서_덕성수량(신설)_인화-논현B수량수정_인화-논현B수량수정_여수신기수량(후문1)_금광신갈(9.29)_82호선(최종)_23호선" xfId="1228" xr:uid="{00000000-0005-0000-0000-00007A060000}"/>
    <cellStyle name="_3.육교구조계산서_덕성수량(신설)_인화-논현B수량수정_인화-논현B수량수정_여수신기수량(후문1)_금광신갈(9.29)_82호선_23호선" xfId="1229" xr:uid="{00000000-0005-0000-0000-00007B060000}"/>
    <cellStyle name="_3.육교구조계산서_덕성수량(신설)_인화-논현B수량수정_인화-논현B수량수정_여수신기수량(후문1)_금광신갈(9.29)_98호선" xfId="1230" xr:uid="{00000000-0005-0000-0000-00007C060000}"/>
    <cellStyle name="_3.육교구조계산서_덕성수량(신설)_인화-논현B수량수정_인화-논현B수량수정_여수신기수량(후문1)_금광신갈(9.29)_98호선_23호선" xfId="1231" xr:uid="{00000000-0005-0000-0000-00007D060000}"/>
    <cellStyle name="_3.육교구조계산서_덕성수량(신설)_인화-논현B수량수정_인화-논현B수량수정_여수신기수량(후문1)_금광신갈(9.29)_영사교외5개교" xfId="1232" xr:uid="{00000000-0005-0000-0000-00007E060000}"/>
    <cellStyle name="_3.육교구조계산서_덕성수량(신설)_인화-논현B수량수정_인화-논현B수량수정_여수신기수량(후문1)_금광신갈(9.29)_영사교외5개교_23호선" xfId="1233" xr:uid="{00000000-0005-0000-0000-00007F060000}"/>
    <cellStyle name="_3.육교구조계산서_덕성수량(신설)_인화-논현B수량수정_인화-논현B수량수정_여수신기수량(후문1)_영사교외5개교" xfId="1234" xr:uid="{00000000-0005-0000-0000-000080060000}"/>
    <cellStyle name="_3.육교구조계산서_덕성수량(신설)_인화-논현B수량수정_인화-논현B수량수정_여수신기수량(후문1)_영사교외5개교_23호선" xfId="1235" xr:uid="{00000000-0005-0000-0000-000081060000}"/>
    <cellStyle name="_3.육교구조계산서_덕성수량(신설)_인화-논현B수량수정_인화-논현B수량수정_영사교외5개교" xfId="1236" xr:uid="{00000000-0005-0000-0000-000082060000}"/>
    <cellStyle name="_3.육교구조계산서_덕성수량(신설)_인화-논현B수량수정_인화-논현B수량수정_영사교외5개교_23호선" xfId="1237" xr:uid="{00000000-0005-0000-0000-000083060000}"/>
    <cellStyle name="_3.육교구조계산서_덕성수량(신설2)" xfId="1238" xr:uid="{00000000-0005-0000-0000-000084060000}"/>
    <cellStyle name="_3.육교구조계산서_덕성수량(신설2)_82호선" xfId="1239" xr:uid="{00000000-0005-0000-0000-000085060000}"/>
    <cellStyle name="_3.육교구조계산서_덕성수량(신설2)_82호선(최종)" xfId="1240" xr:uid="{00000000-0005-0000-0000-000086060000}"/>
    <cellStyle name="_3.육교구조계산서_덕성수량(신설2)_82호선(최종)_23호선" xfId="1241" xr:uid="{00000000-0005-0000-0000-000087060000}"/>
    <cellStyle name="_3.육교구조계산서_덕성수량(신설2)_82호선_23호선" xfId="1242" xr:uid="{00000000-0005-0000-0000-000088060000}"/>
    <cellStyle name="_3.육교구조계산서_덕성수량(신설2)_98호선" xfId="1243" xr:uid="{00000000-0005-0000-0000-000089060000}"/>
    <cellStyle name="_3.육교구조계산서_덕성수량(신설2)_98호선_23호선" xfId="1244" xr:uid="{00000000-0005-0000-0000-00008A060000}"/>
    <cellStyle name="_3.육교구조계산서_덕성수량(신설2)_경림가오지구" xfId="1245" xr:uid="{00000000-0005-0000-0000-00008B060000}"/>
    <cellStyle name="_3.육교구조계산서_덕성수량(신설2)_경림가오지구_82호선" xfId="1246" xr:uid="{00000000-0005-0000-0000-00008C060000}"/>
    <cellStyle name="_3.육교구조계산서_덕성수량(신설2)_경림가오지구_82호선(최종)" xfId="1247" xr:uid="{00000000-0005-0000-0000-00008D060000}"/>
    <cellStyle name="_3.육교구조계산서_덕성수량(신설2)_경림가오지구_82호선(최종)_23호선" xfId="1248" xr:uid="{00000000-0005-0000-0000-00008E060000}"/>
    <cellStyle name="_3.육교구조계산서_덕성수량(신설2)_경림가오지구_82호선_23호선" xfId="1249" xr:uid="{00000000-0005-0000-0000-00008F060000}"/>
    <cellStyle name="_3.육교구조계산서_덕성수량(신설2)_경림가오지구_98호선" xfId="1250" xr:uid="{00000000-0005-0000-0000-000090060000}"/>
    <cellStyle name="_3.육교구조계산서_덕성수량(신설2)_경림가오지구_98호선_23호선" xfId="1251" xr:uid="{00000000-0005-0000-0000-000091060000}"/>
    <cellStyle name="_3.육교구조계산서_덕성수량(신설2)_경림가오지구_금광신갈(9.29)" xfId="1252" xr:uid="{00000000-0005-0000-0000-000092060000}"/>
    <cellStyle name="_3.육교구조계산서_덕성수량(신설2)_경림가오지구_금광신갈(9.29)_82호선" xfId="1253" xr:uid="{00000000-0005-0000-0000-000093060000}"/>
    <cellStyle name="_3.육교구조계산서_덕성수량(신설2)_경림가오지구_금광신갈(9.29)_82호선(최종)" xfId="1254" xr:uid="{00000000-0005-0000-0000-000094060000}"/>
    <cellStyle name="_3.육교구조계산서_덕성수량(신설2)_경림가오지구_금광신갈(9.29)_82호선(최종)_23호선" xfId="1255" xr:uid="{00000000-0005-0000-0000-000095060000}"/>
    <cellStyle name="_3.육교구조계산서_덕성수량(신설2)_경림가오지구_금광신갈(9.29)_82호선_23호선" xfId="1256" xr:uid="{00000000-0005-0000-0000-000096060000}"/>
    <cellStyle name="_3.육교구조계산서_덕성수량(신설2)_경림가오지구_금광신갈(9.29)_98호선" xfId="1257" xr:uid="{00000000-0005-0000-0000-000097060000}"/>
    <cellStyle name="_3.육교구조계산서_덕성수량(신설2)_경림가오지구_금광신갈(9.29)_98호선_23호선" xfId="1258" xr:uid="{00000000-0005-0000-0000-000098060000}"/>
    <cellStyle name="_3.육교구조계산서_덕성수량(신설2)_경림가오지구_금광신갈(9.29)_영사교외5개교" xfId="1259" xr:uid="{00000000-0005-0000-0000-000099060000}"/>
    <cellStyle name="_3.육교구조계산서_덕성수량(신설2)_경림가오지구_금광신갈(9.29)_영사교외5개교_23호선" xfId="1260" xr:uid="{00000000-0005-0000-0000-00009A060000}"/>
    <cellStyle name="_3.육교구조계산서_덕성수량(신설2)_경림가오지구_영사교외5개교" xfId="1261" xr:uid="{00000000-0005-0000-0000-00009B060000}"/>
    <cellStyle name="_3.육교구조계산서_덕성수량(신설2)_경림가오지구_영사교외5개교_23호선" xfId="1262" xr:uid="{00000000-0005-0000-0000-00009C060000}"/>
    <cellStyle name="_3.육교구조계산서_덕성수량(신설2)_금광신갈(8.22)" xfId="1263" xr:uid="{00000000-0005-0000-0000-00009D060000}"/>
    <cellStyle name="_3.육교구조계산서_덕성수량(신설2)_금광신갈(8.22)_82호선" xfId="1264" xr:uid="{00000000-0005-0000-0000-00009E060000}"/>
    <cellStyle name="_3.육교구조계산서_덕성수량(신설2)_금광신갈(8.22)_82호선(최종)" xfId="1265" xr:uid="{00000000-0005-0000-0000-00009F060000}"/>
    <cellStyle name="_3.육교구조계산서_덕성수량(신설2)_금광신갈(8.22)_82호선(최종)_23호선" xfId="1266" xr:uid="{00000000-0005-0000-0000-0000A0060000}"/>
    <cellStyle name="_3.육교구조계산서_덕성수량(신설2)_금광신갈(8.22)_82호선_23호선" xfId="1267" xr:uid="{00000000-0005-0000-0000-0000A1060000}"/>
    <cellStyle name="_3.육교구조계산서_덕성수량(신설2)_금광신갈(8.22)_98호선" xfId="1268" xr:uid="{00000000-0005-0000-0000-0000A2060000}"/>
    <cellStyle name="_3.육교구조계산서_덕성수량(신설2)_금광신갈(8.22)_98호선_23호선" xfId="1269" xr:uid="{00000000-0005-0000-0000-0000A3060000}"/>
    <cellStyle name="_3.육교구조계산서_덕성수량(신설2)_금광신갈(8.22)_금광신갈(9.29)" xfId="1270" xr:uid="{00000000-0005-0000-0000-0000A4060000}"/>
    <cellStyle name="_3.육교구조계산서_덕성수량(신설2)_금광신갈(8.22)_금광신갈(9.29)_82호선" xfId="1271" xr:uid="{00000000-0005-0000-0000-0000A5060000}"/>
    <cellStyle name="_3.육교구조계산서_덕성수량(신설2)_금광신갈(8.22)_금광신갈(9.29)_82호선(최종)" xfId="1272" xr:uid="{00000000-0005-0000-0000-0000A6060000}"/>
    <cellStyle name="_3.육교구조계산서_덕성수량(신설2)_금광신갈(8.22)_금광신갈(9.29)_82호선(최종)_23호선" xfId="1273" xr:uid="{00000000-0005-0000-0000-0000A7060000}"/>
    <cellStyle name="_3.육교구조계산서_덕성수량(신설2)_금광신갈(8.22)_금광신갈(9.29)_82호선_23호선" xfId="1274" xr:uid="{00000000-0005-0000-0000-0000A8060000}"/>
    <cellStyle name="_3.육교구조계산서_덕성수량(신설2)_금광신갈(8.22)_금광신갈(9.29)_98호선" xfId="1275" xr:uid="{00000000-0005-0000-0000-0000A9060000}"/>
    <cellStyle name="_3.육교구조계산서_덕성수량(신설2)_금광신갈(8.22)_금광신갈(9.29)_98호선_23호선" xfId="1276" xr:uid="{00000000-0005-0000-0000-0000AA060000}"/>
    <cellStyle name="_3.육교구조계산서_덕성수량(신설2)_금광신갈(8.22)_금광신갈(9.29)_영사교외5개교" xfId="1277" xr:uid="{00000000-0005-0000-0000-0000AB060000}"/>
    <cellStyle name="_3.육교구조계산서_덕성수량(신설2)_금광신갈(8.22)_금광신갈(9.29)_영사교외5개교_23호선" xfId="1278" xr:uid="{00000000-0005-0000-0000-0000AC060000}"/>
    <cellStyle name="_3.육교구조계산서_덕성수량(신설2)_금광신갈(8.22)_영사교외5개교" xfId="1279" xr:uid="{00000000-0005-0000-0000-0000AD060000}"/>
    <cellStyle name="_3.육교구조계산서_덕성수량(신설2)_금광신갈(8.22)_영사교외5개교_23호선" xfId="1280" xr:uid="{00000000-0005-0000-0000-0000AE060000}"/>
    <cellStyle name="_3.육교구조계산서_덕성수량(신설2)_금광신갈수량" xfId="1281" xr:uid="{00000000-0005-0000-0000-0000AF060000}"/>
    <cellStyle name="_3.육교구조계산서_덕성수량(신설2)_금광신갈수량_82호선" xfId="1282" xr:uid="{00000000-0005-0000-0000-0000B0060000}"/>
    <cellStyle name="_3.육교구조계산서_덕성수량(신설2)_금광신갈수량_82호선(최종)" xfId="1283" xr:uid="{00000000-0005-0000-0000-0000B1060000}"/>
    <cellStyle name="_3.육교구조계산서_덕성수량(신설2)_금광신갈수량_82호선(최종)_23호선" xfId="1284" xr:uid="{00000000-0005-0000-0000-0000B2060000}"/>
    <cellStyle name="_3.육교구조계산서_덕성수량(신설2)_금광신갈수량_82호선_23호선" xfId="1285" xr:uid="{00000000-0005-0000-0000-0000B3060000}"/>
    <cellStyle name="_3.육교구조계산서_덕성수량(신설2)_금광신갈수량_98호선" xfId="1286" xr:uid="{00000000-0005-0000-0000-0000B4060000}"/>
    <cellStyle name="_3.육교구조계산서_덕성수량(신설2)_금광신갈수량_98호선_23호선" xfId="1287" xr:uid="{00000000-0005-0000-0000-0000B5060000}"/>
    <cellStyle name="_3.육교구조계산서_덕성수량(신설2)_금광신갈수량_금광신갈(9.29)" xfId="1288" xr:uid="{00000000-0005-0000-0000-0000B6060000}"/>
    <cellStyle name="_3.육교구조계산서_덕성수량(신설2)_금광신갈수량_금광신갈(9.29)_82호선" xfId="1289" xr:uid="{00000000-0005-0000-0000-0000B7060000}"/>
    <cellStyle name="_3.육교구조계산서_덕성수량(신설2)_금광신갈수량_금광신갈(9.29)_82호선(최종)" xfId="1290" xr:uid="{00000000-0005-0000-0000-0000B8060000}"/>
    <cellStyle name="_3.육교구조계산서_덕성수량(신설2)_금광신갈수량_금광신갈(9.29)_82호선(최종)_23호선" xfId="1291" xr:uid="{00000000-0005-0000-0000-0000B9060000}"/>
    <cellStyle name="_3.육교구조계산서_덕성수량(신설2)_금광신갈수량_금광신갈(9.29)_82호선_23호선" xfId="1292" xr:uid="{00000000-0005-0000-0000-0000BA060000}"/>
    <cellStyle name="_3.육교구조계산서_덕성수량(신설2)_금광신갈수량_금광신갈(9.29)_98호선" xfId="1293" xr:uid="{00000000-0005-0000-0000-0000BB060000}"/>
    <cellStyle name="_3.육교구조계산서_덕성수량(신설2)_금광신갈수량_금광신갈(9.29)_98호선_23호선" xfId="1294" xr:uid="{00000000-0005-0000-0000-0000BC060000}"/>
    <cellStyle name="_3.육교구조계산서_덕성수량(신설2)_금광신갈수량_금광신갈(9.29)_영사교외5개교" xfId="1295" xr:uid="{00000000-0005-0000-0000-0000BD060000}"/>
    <cellStyle name="_3.육교구조계산서_덕성수량(신설2)_금광신갈수량_금광신갈(9.29)_영사교외5개교_23호선" xfId="1296" xr:uid="{00000000-0005-0000-0000-0000BE060000}"/>
    <cellStyle name="_3.육교구조계산서_덕성수량(신설2)_금광신갈수량_영사교외5개교" xfId="1297" xr:uid="{00000000-0005-0000-0000-0000BF060000}"/>
    <cellStyle name="_3.육교구조계산서_덕성수량(신설2)_금광신갈수량_영사교외5개교_23호선" xfId="1298" xr:uid="{00000000-0005-0000-0000-0000C0060000}"/>
    <cellStyle name="_3.육교구조계산서_덕성수량(신설2)_김포육교(수량1)" xfId="1299" xr:uid="{00000000-0005-0000-0000-0000C1060000}"/>
    <cellStyle name="_3.육교구조계산서_덕성수량(신설2)_김포육교(수량1)_82호선" xfId="1300" xr:uid="{00000000-0005-0000-0000-0000C2060000}"/>
    <cellStyle name="_3.육교구조계산서_덕성수량(신설2)_김포육교(수량1)_82호선(최종)" xfId="1301" xr:uid="{00000000-0005-0000-0000-0000C3060000}"/>
    <cellStyle name="_3.육교구조계산서_덕성수량(신설2)_김포육교(수량1)_82호선(최종)_23호선" xfId="1302" xr:uid="{00000000-0005-0000-0000-0000C4060000}"/>
    <cellStyle name="_3.육교구조계산서_덕성수량(신설2)_김포육교(수량1)_82호선_23호선" xfId="1303" xr:uid="{00000000-0005-0000-0000-0000C5060000}"/>
    <cellStyle name="_3.육교구조계산서_덕성수량(신설2)_김포육교(수량1)_98호선" xfId="1304" xr:uid="{00000000-0005-0000-0000-0000C6060000}"/>
    <cellStyle name="_3.육교구조계산서_덕성수량(신설2)_김포육교(수량1)_98호선_23호선" xfId="1305" xr:uid="{00000000-0005-0000-0000-0000C7060000}"/>
    <cellStyle name="_3.육교구조계산서_덕성수량(신설2)_김포육교(수량1)_금광신갈(9.29)" xfId="1306" xr:uid="{00000000-0005-0000-0000-0000C8060000}"/>
    <cellStyle name="_3.육교구조계산서_덕성수량(신설2)_김포육교(수량1)_금광신갈(9.29)_82호선" xfId="1307" xr:uid="{00000000-0005-0000-0000-0000C9060000}"/>
    <cellStyle name="_3.육교구조계산서_덕성수량(신설2)_김포육교(수량1)_금광신갈(9.29)_82호선(최종)" xfId="1308" xr:uid="{00000000-0005-0000-0000-0000CA060000}"/>
    <cellStyle name="_3.육교구조계산서_덕성수량(신설2)_김포육교(수량1)_금광신갈(9.29)_82호선(최종)_23호선" xfId="1309" xr:uid="{00000000-0005-0000-0000-0000CB060000}"/>
    <cellStyle name="_3.육교구조계산서_덕성수량(신설2)_김포육교(수량1)_금광신갈(9.29)_82호선_23호선" xfId="1310" xr:uid="{00000000-0005-0000-0000-0000CC060000}"/>
    <cellStyle name="_3.육교구조계산서_덕성수량(신설2)_김포육교(수량1)_금광신갈(9.29)_98호선" xfId="1311" xr:uid="{00000000-0005-0000-0000-0000CD060000}"/>
    <cellStyle name="_3.육교구조계산서_덕성수량(신설2)_김포육교(수량1)_금광신갈(9.29)_98호선_23호선" xfId="1312" xr:uid="{00000000-0005-0000-0000-0000CE060000}"/>
    <cellStyle name="_3.육교구조계산서_덕성수량(신설2)_김포육교(수량1)_금광신갈(9.29)_영사교외5개교" xfId="1313" xr:uid="{00000000-0005-0000-0000-0000CF060000}"/>
    <cellStyle name="_3.육교구조계산서_덕성수량(신설2)_김포육교(수량1)_금광신갈(9.29)_영사교외5개교_23호선" xfId="1314" xr:uid="{00000000-0005-0000-0000-0000D0060000}"/>
    <cellStyle name="_3.육교구조계산서_덕성수량(신설2)_김포육교(수량1)_영사교외5개교" xfId="1315" xr:uid="{00000000-0005-0000-0000-0000D1060000}"/>
    <cellStyle name="_3.육교구조계산서_덕성수량(신설2)_김포육교(수량1)_영사교외5개교_23호선" xfId="1316" xr:uid="{00000000-0005-0000-0000-0000D2060000}"/>
    <cellStyle name="_3.육교구조계산서_덕성수량(신설2)_수량(성북천2)" xfId="1317" xr:uid="{00000000-0005-0000-0000-0000D3060000}"/>
    <cellStyle name="_3.육교구조계산서_덕성수량(신설2)_수량(성북천2)_82호선" xfId="1318" xr:uid="{00000000-0005-0000-0000-0000D4060000}"/>
    <cellStyle name="_3.육교구조계산서_덕성수량(신설2)_수량(성북천2)_82호선(최종)" xfId="1319" xr:uid="{00000000-0005-0000-0000-0000D5060000}"/>
    <cellStyle name="_3.육교구조계산서_덕성수량(신설2)_수량(성북천2)_82호선(최종)_23호선" xfId="1320" xr:uid="{00000000-0005-0000-0000-0000D6060000}"/>
    <cellStyle name="_3.육교구조계산서_덕성수량(신설2)_수량(성북천2)_82호선_23호선" xfId="1321" xr:uid="{00000000-0005-0000-0000-0000D7060000}"/>
    <cellStyle name="_3.육교구조계산서_덕성수량(신설2)_수량(성북천2)_98호선" xfId="1322" xr:uid="{00000000-0005-0000-0000-0000D8060000}"/>
    <cellStyle name="_3.육교구조계산서_덕성수량(신설2)_수량(성북천2)_98호선_23호선" xfId="1323" xr:uid="{00000000-0005-0000-0000-0000D9060000}"/>
    <cellStyle name="_3.육교구조계산서_덕성수량(신설2)_수량(성북천2)_경림가오지구" xfId="1324" xr:uid="{00000000-0005-0000-0000-0000DA060000}"/>
    <cellStyle name="_3.육교구조계산서_덕성수량(신설2)_수량(성북천2)_경림가오지구_82호선" xfId="1325" xr:uid="{00000000-0005-0000-0000-0000DB060000}"/>
    <cellStyle name="_3.육교구조계산서_덕성수량(신설2)_수량(성북천2)_경림가오지구_82호선(최종)" xfId="1326" xr:uid="{00000000-0005-0000-0000-0000DC060000}"/>
    <cellStyle name="_3.육교구조계산서_덕성수량(신설2)_수량(성북천2)_경림가오지구_82호선(최종)_23호선" xfId="1327" xr:uid="{00000000-0005-0000-0000-0000DD060000}"/>
    <cellStyle name="_3.육교구조계산서_덕성수량(신설2)_수량(성북천2)_경림가오지구_82호선_23호선" xfId="1328" xr:uid="{00000000-0005-0000-0000-0000DE060000}"/>
    <cellStyle name="_3.육교구조계산서_덕성수량(신설2)_수량(성북천2)_경림가오지구_98호선" xfId="1329" xr:uid="{00000000-0005-0000-0000-0000DF060000}"/>
    <cellStyle name="_3.육교구조계산서_덕성수량(신설2)_수량(성북천2)_경림가오지구_98호선_23호선" xfId="1330" xr:uid="{00000000-0005-0000-0000-0000E0060000}"/>
    <cellStyle name="_3.육교구조계산서_덕성수량(신설2)_수량(성북천2)_경림가오지구_경림가오지구" xfId="1331" xr:uid="{00000000-0005-0000-0000-0000E1060000}"/>
    <cellStyle name="_3.육교구조계산서_덕성수량(신설2)_수량(성북천2)_경림가오지구_경림가오지구_82호선" xfId="1332" xr:uid="{00000000-0005-0000-0000-0000E2060000}"/>
    <cellStyle name="_3.육교구조계산서_덕성수량(신설2)_수량(성북천2)_경림가오지구_경림가오지구_82호선(최종)" xfId="1333" xr:uid="{00000000-0005-0000-0000-0000E3060000}"/>
    <cellStyle name="_3.육교구조계산서_덕성수량(신설2)_수량(성북천2)_경림가오지구_경림가오지구_82호선(최종)_23호선" xfId="1334" xr:uid="{00000000-0005-0000-0000-0000E4060000}"/>
    <cellStyle name="_3.육교구조계산서_덕성수량(신설2)_수량(성북천2)_경림가오지구_경림가오지구_82호선_23호선" xfId="1335" xr:uid="{00000000-0005-0000-0000-0000E5060000}"/>
    <cellStyle name="_3.육교구조계산서_덕성수량(신설2)_수량(성북천2)_경림가오지구_경림가오지구_98호선" xfId="1336" xr:uid="{00000000-0005-0000-0000-0000E6060000}"/>
    <cellStyle name="_3.육교구조계산서_덕성수량(신설2)_수량(성북천2)_경림가오지구_경림가오지구_98호선_23호선" xfId="1337" xr:uid="{00000000-0005-0000-0000-0000E7060000}"/>
    <cellStyle name="_3.육교구조계산서_덕성수량(신설2)_수량(성북천2)_경림가오지구_경림가오지구_금광신갈(9.29)" xfId="1338" xr:uid="{00000000-0005-0000-0000-0000E8060000}"/>
    <cellStyle name="_3.육교구조계산서_덕성수량(신설2)_수량(성북천2)_경림가오지구_경림가오지구_금광신갈(9.29)_82호선" xfId="1339" xr:uid="{00000000-0005-0000-0000-0000E9060000}"/>
    <cellStyle name="_3.육교구조계산서_덕성수량(신설2)_수량(성북천2)_경림가오지구_경림가오지구_금광신갈(9.29)_82호선(최종)" xfId="1340" xr:uid="{00000000-0005-0000-0000-0000EA060000}"/>
    <cellStyle name="_3.육교구조계산서_덕성수량(신설2)_수량(성북천2)_경림가오지구_경림가오지구_금광신갈(9.29)_82호선(최종)_23호선" xfId="1341" xr:uid="{00000000-0005-0000-0000-0000EB060000}"/>
    <cellStyle name="_3.육교구조계산서_덕성수량(신설2)_수량(성북천2)_경림가오지구_경림가오지구_금광신갈(9.29)_82호선_23호선" xfId="1342" xr:uid="{00000000-0005-0000-0000-0000EC060000}"/>
    <cellStyle name="_3.육교구조계산서_덕성수량(신설2)_수량(성북천2)_경림가오지구_경림가오지구_금광신갈(9.29)_98호선" xfId="1343" xr:uid="{00000000-0005-0000-0000-0000ED060000}"/>
    <cellStyle name="_3.육교구조계산서_덕성수량(신설2)_수량(성북천2)_경림가오지구_경림가오지구_금광신갈(9.29)_98호선_23호선" xfId="1344" xr:uid="{00000000-0005-0000-0000-0000EE060000}"/>
    <cellStyle name="_3.육교구조계산서_덕성수량(신설2)_수량(성북천2)_경림가오지구_경림가오지구_금광신갈(9.29)_영사교외5개교" xfId="1345" xr:uid="{00000000-0005-0000-0000-0000EF060000}"/>
    <cellStyle name="_3.육교구조계산서_덕성수량(신설2)_수량(성북천2)_경림가오지구_경림가오지구_금광신갈(9.29)_영사교외5개교_23호선" xfId="1346" xr:uid="{00000000-0005-0000-0000-0000F0060000}"/>
    <cellStyle name="_3.육교구조계산서_덕성수량(신설2)_수량(성북천2)_경림가오지구_경림가오지구_영사교외5개교" xfId="1347" xr:uid="{00000000-0005-0000-0000-0000F1060000}"/>
    <cellStyle name="_3.육교구조계산서_덕성수량(신설2)_수량(성북천2)_경림가오지구_경림가오지구_영사교외5개교_23호선" xfId="1348" xr:uid="{00000000-0005-0000-0000-0000F2060000}"/>
    <cellStyle name="_3.육교구조계산서_덕성수량(신설2)_수량(성북천2)_경림가오지구_금광신갈(9.29)" xfId="1349" xr:uid="{00000000-0005-0000-0000-0000F3060000}"/>
    <cellStyle name="_3.육교구조계산서_덕성수량(신설2)_수량(성북천2)_경림가오지구_금광신갈(9.29)_82호선" xfId="1350" xr:uid="{00000000-0005-0000-0000-0000F4060000}"/>
    <cellStyle name="_3.육교구조계산서_덕성수량(신설2)_수량(성북천2)_경림가오지구_금광신갈(9.29)_82호선(최종)" xfId="1351" xr:uid="{00000000-0005-0000-0000-0000F5060000}"/>
    <cellStyle name="_3.육교구조계산서_덕성수량(신설2)_수량(성북천2)_경림가오지구_금광신갈(9.29)_82호선(최종)_23호선" xfId="1352" xr:uid="{00000000-0005-0000-0000-0000F6060000}"/>
    <cellStyle name="_3.육교구조계산서_덕성수량(신설2)_수량(성북천2)_경림가오지구_금광신갈(9.29)_82호선_23호선" xfId="1353" xr:uid="{00000000-0005-0000-0000-0000F7060000}"/>
    <cellStyle name="_3.육교구조계산서_덕성수량(신설2)_수량(성북천2)_경림가오지구_금광신갈(9.29)_98호선" xfId="1354" xr:uid="{00000000-0005-0000-0000-0000F8060000}"/>
    <cellStyle name="_3.육교구조계산서_덕성수량(신설2)_수량(성북천2)_경림가오지구_금광신갈(9.29)_98호선_23호선" xfId="1355" xr:uid="{00000000-0005-0000-0000-0000F9060000}"/>
    <cellStyle name="_3.육교구조계산서_덕성수량(신설2)_수량(성북천2)_경림가오지구_금광신갈(9.29)_영사교외5개교" xfId="1356" xr:uid="{00000000-0005-0000-0000-0000FA060000}"/>
    <cellStyle name="_3.육교구조계산서_덕성수량(신설2)_수량(성북천2)_경림가오지구_금광신갈(9.29)_영사교외5개교_23호선" xfId="1357" xr:uid="{00000000-0005-0000-0000-0000FB060000}"/>
    <cellStyle name="_3.육교구조계산서_덕성수량(신설2)_수량(성북천2)_경림가오지구_영사교외5개교" xfId="1358" xr:uid="{00000000-0005-0000-0000-0000FC060000}"/>
    <cellStyle name="_3.육교구조계산서_덕성수량(신설2)_수량(성북천2)_경림가오지구_영사교외5개교_23호선" xfId="1359" xr:uid="{00000000-0005-0000-0000-0000FD060000}"/>
    <cellStyle name="_3.육교구조계산서_덕성수량(신설2)_수량(성북천2)_금광신갈(9.29)" xfId="1360" xr:uid="{00000000-0005-0000-0000-0000FE060000}"/>
    <cellStyle name="_3.육교구조계산서_덕성수량(신설2)_수량(성북천2)_금광신갈(9.29)_82호선" xfId="1361" xr:uid="{00000000-0005-0000-0000-0000FF060000}"/>
    <cellStyle name="_3.육교구조계산서_덕성수량(신설2)_수량(성북천2)_금광신갈(9.29)_82호선(최종)" xfId="1362" xr:uid="{00000000-0005-0000-0000-000000070000}"/>
    <cellStyle name="_3.육교구조계산서_덕성수량(신설2)_수량(성북천2)_금광신갈(9.29)_82호선(최종)_23호선" xfId="1363" xr:uid="{00000000-0005-0000-0000-000001070000}"/>
    <cellStyle name="_3.육교구조계산서_덕성수량(신설2)_수량(성북천2)_금광신갈(9.29)_82호선_23호선" xfId="1364" xr:uid="{00000000-0005-0000-0000-000002070000}"/>
    <cellStyle name="_3.육교구조계산서_덕성수량(신설2)_수량(성북천2)_금광신갈(9.29)_98호선" xfId="1365" xr:uid="{00000000-0005-0000-0000-000003070000}"/>
    <cellStyle name="_3.육교구조계산서_덕성수량(신설2)_수량(성북천2)_금광신갈(9.29)_98호선_23호선" xfId="1366" xr:uid="{00000000-0005-0000-0000-000004070000}"/>
    <cellStyle name="_3.육교구조계산서_덕성수량(신설2)_수량(성북천2)_금광신갈(9.29)_영사교외5개교" xfId="1367" xr:uid="{00000000-0005-0000-0000-000005070000}"/>
    <cellStyle name="_3.육교구조계산서_덕성수량(신설2)_수량(성북천2)_금광신갈(9.29)_영사교외5개교_23호선" xfId="1368" xr:uid="{00000000-0005-0000-0000-000006070000}"/>
    <cellStyle name="_3.육교구조계산서_덕성수량(신설2)_수량(성북천2)_영사교외5개교" xfId="1369" xr:uid="{00000000-0005-0000-0000-000007070000}"/>
    <cellStyle name="_3.육교구조계산서_덕성수량(신설2)_수량(성북천2)_영사교외5개교_23호선" xfId="1370" xr:uid="{00000000-0005-0000-0000-000008070000}"/>
    <cellStyle name="_3.육교구조계산서_덕성수량(신설2)_안성기초수량(0214완료)" xfId="1371" xr:uid="{00000000-0005-0000-0000-000009070000}"/>
    <cellStyle name="_3.육교구조계산서_덕성수량(신설2)_안성기초수량(0214완료)_82호선" xfId="1372" xr:uid="{00000000-0005-0000-0000-00000A070000}"/>
    <cellStyle name="_3.육교구조계산서_덕성수량(신설2)_안성기초수량(0214완료)_82호선(최종)" xfId="1373" xr:uid="{00000000-0005-0000-0000-00000B070000}"/>
    <cellStyle name="_3.육교구조계산서_덕성수량(신설2)_안성기초수량(0214완료)_82호선(최종)_23호선" xfId="1374" xr:uid="{00000000-0005-0000-0000-00000C070000}"/>
    <cellStyle name="_3.육교구조계산서_덕성수량(신설2)_안성기초수량(0214완료)_82호선_23호선" xfId="1375" xr:uid="{00000000-0005-0000-0000-00000D070000}"/>
    <cellStyle name="_3.육교구조계산서_덕성수량(신설2)_안성기초수량(0214완료)_98호선" xfId="1376" xr:uid="{00000000-0005-0000-0000-00000E070000}"/>
    <cellStyle name="_3.육교구조계산서_덕성수량(신설2)_안성기초수량(0214완료)_98호선_23호선" xfId="1377" xr:uid="{00000000-0005-0000-0000-00000F070000}"/>
    <cellStyle name="_3.육교구조계산서_덕성수량(신설2)_안성기초수량(0214완료)_경림가오지구" xfId="1378" xr:uid="{00000000-0005-0000-0000-000010070000}"/>
    <cellStyle name="_3.육교구조계산서_덕성수량(신설2)_안성기초수량(0214완료)_경림가오지구_82호선" xfId="1379" xr:uid="{00000000-0005-0000-0000-000011070000}"/>
    <cellStyle name="_3.육교구조계산서_덕성수량(신설2)_안성기초수량(0214완료)_경림가오지구_82호선(최종)" xfId="1380" xr:uid="{00000000-0005-0000-0000-000012070000}"/>
    <cellStyle name="_3.육교구조계산서_덕성수량(신설2)_안성기초수량(0214완료)_경림가오지구_82호선(최종)_23호선" xfId="1381" xr:uid="{00000000-0005-0000-0000-000013070000}"/>
    <cellStyle name="_3.육교구조계산서_덕성수량(신설2)_안성기초수량(0214완료)_경림가오지구_82호선_23호선" xfId="1382" xr:uid="{00000000-0005-0000-0000-000014070000}"/>
    <cellStyle name="_3.육교구조계산서_덕성수량(신설2)_안성기초수량(0214완료)_경림가오지구_98호선" xfId="1383" xr:uid="{00000000-0005-0000-0000-000015070000}"/>
    <cellStyle name="_3.육교구조계산서_덕성수량(신설2)_안성기초수량(0214완료)_경림가오지구_98호선_23호선" xfId="1384" xr:uid="{00000000-0005-0000-0000-000016070000}"/>
    <cellStyle name="_3.육교구조계산서_덕성수량(신설2)_안성기초수량(0214완료)_경림가오지구_경림가오지구" xfId="1385" xr:uid="{00000000-0005-0000-0000-000017070000}"/>
    <cellStyle name="_3.육교구조계산서_덕성수량(신설2)_안성기초수량(0214완료)_경림가오지구_경림가오지구_82호선" xfId="1386" xr:uid="{00000000-0005-0000-0000-000018070000}"/>
    <cellStyle name="_3.육교구조계산서_덕성수량(신설2)_안성기초수량(0214완료)_경림가오지구_경림가오지구_82호선(최종)" xfId="1387" xr:uid="{00000000-0005-0000-0000-000019070000}"/>
    <cellStyle name="_3.육교구조계산서_덕성수량(신설2)_안성기초수량(0214완료)_경림가오지구_경림가오지구_82호선(최종)_23호선" xfId="1388" xr:uid="{00000000-0005-0000-0000-00001A070000}"/>
    <cellStyle name="_3.육교구조계산서_덕성수량(신설2)_안성기초수량(0214완료)_경림가오지구_경림가오지구_82호선_23호선" xfId="1389" xr:uid="{00000000-0005-0000-0000-00001B070000}"/>
    <cellStyle name="_3.육교구조계산서_덕성수량(신설2)_안성기초수량(0214완료)_경림가오지구_경림가오지구_98호선" xfId="1390" xr:uid="{00000000-0005-0000-0000-00001C070000}"/>
    <cellStyle name="_3.육교구조계산서_덕성수량(신설2)_안성기초수량(0214완료)_경림가오지구_경림가오지구_98호선_23호선" xfId="1391" xr:uid="{00000000-0005-0000-0000-00001D070000}"/>
    <cellStyle name="_3.육교구조계산서_덕성수량(신설2)_안성기초수량(0214완료)_경림가오지구_경림가오지구_금광신갈(9.29)" xfId="1392" xr:uid="{00000000-0005-0000-0000-00001E070000}"/>
    <cellStyle name="_3.육교구조계산서_덕성수량(신설2)_안성기초수량(0214완료)_경림가오지구_경림가오지구_금광신갈(9.29)_82호선" xfId="1393" xr:uid="{00000000-0005-0000-0000-00001F070000}"/>
    <cellStyle name="_3.육교구조계산서_덕성수량(신설2)_안성기초수량(0214완료)_경림가오지구_경림가오지구_금광신갈(9.29)_82호선(최종)" xfId="1394" xr:uid="{00000000-0005-0000-0000-000020070000}"/>
    <cellStyle name="_3.육교구조계산서_덕성수량(신설2)_안성기초수량(0214완료)_경림가오지구_경림가오지구_금광신갈(9.29)_82호선(최종)_23호선" xfId="1395" xr:uid="{00000000-0005-0000-0000-000021070000}"/>
    <cellStyle name="_3.육교구조계산서_덕성수량(신설2)_안성기초수량(0214완료)_경림가오지구_경림가오지구_금광신갈(9.29)_82호선_23호선" xfId="1396" xr:uid="{00000000-0005-0000-0000-000022070000}"/>
    <cellStyle name="_3.육교구조계산서_덕성수량(신설2)_안성기초수량(0214완료)_경림가오지구_경림가오지구_금광신갈(9.29)_98호선" xfId="1397" xr:uid="{00000000-0005-0000-0000-000023070000}"/>
    <cellStyle name="_3.육교구조계산서_덕성수량(신설2)_안성기초수량(0214완료)_경림가오지구_경림가오지구_금광신갈(9.29)_98호선_23호선" xfId="1398" xr:uid="{00000000-0005-0000-0000-000024070000}"/>
    <cellStyle name="_3.육교구조계산서_덕성수량(신설2)_안성기초수량(0214완료)_경림가오지구_경림가오지구_금광신갈(9.29)_영사교외5개교" xfId="1399" xr:uid="{00000000-0005-0000-0000-000025070000}"/>
    <cellStyle name="_3.육교구조계산서_덕성수량(신설2)_안성기초수량(0214완료)_경림가오지구_경림가오지구_금광신갈(9.29)_영사교외5개교_23호선" xfId="1400" xr:uid="{00000000-0005-0000-0000-000026070000}"/>
    <cellStyle name="_3.육교구조계산서_덕성수량(신설2)_안성기초수량(0214완료)_경림가오지구_경림가오지구_영사교외5개교" xfId="1401" xr:uid="{00000000-0005-0000-0000-000027070000}"/>
    <cellStyle name="_3.육교구조계산서_덕성수량(신설2)_안성기초수량(0214완료)_경림가오지구_경림가오지구_영사교외5개교_23호선" xfId="1402" xr:uid="{00000000-0005-0000-0000-000028070000}"/>
    <cellStyle name="_3.육교구조계산서_덕성수량(신설2)_안성기초수량(0214완료)_경림가오지구_금광신갈(9.29)" xfId="1403" xr:uid="{00000000-0005-0000-0000-000029070000}"/>
    <cellStyle name="_3.육교구조계산서_덕성수량(신설2)_안성기초수량(0214완료)_경림가오지구_금광신갈(9.29)_82호선" xfId="1404" xr:uid="{00000000-0005-0000-0000-00002A070000}"/>
    <cellStyle name="_3.육교구조계산서_덕성수량(신설2)_안성기초수량(0214완료)_경림가오지구_금광신갈(9.29)_82호선(최종)" xfId="1405" xr:uid="{00000000-0005-0000-0000-00002B070000}"/>
    <cellStyle name="_3.육교구조계산서_덕성수량(신설2)_안성기초수량(0214완료)_경림가오지구_금광신갈(9.29)_82호선(최종)_23호선" xfId="1406" xr:uid="{00000000-0005-0000-0000-00002C070000}"/>
    <cellStyle name="_3.육교구조계산서_덕성수량(신설2)_안성기초수량(0214완료)_경림가오지구_금광신갈(9.29)_82호선_23호선" xfId="1407" xr:uid="{00000000-0005-0000-0000-00002D070000}"/>
    <cellStyle name="_3.육교구조계산서_덕성수량(신설2)_안성기초수량(0214완료)_경림가오지구_금광신갈(9.29)_98호선" xfId="1408" xr:uid="{00000000-0005-0000-0000-00002E070000}"/>
    <cellStyle name="_3.육교구조계산서_덕성수량(신설2)_안성기초수량(0214완료)_경림가오지구_금광신갈(9.29)_98호선_23호선" xfId="1409" xr:uid="{00000000-0005-0000-0000-00002F070000}"/>
    <cellStyle name="_3.육교구조계산서_덕성수량(신설2)_안성기초수량(0214완료)_경림가오지구_금광신갈(9.29)_영사교외5개교" xfId="1410" xr:uid="{00000000-0005-0000-0000-000030070000}"/>
    <cellStyle name="_3.육교구조계산서_덕성수량(신설2)_안성기초수량(0214완료)_경림가오지구_금광신갈(9.29)_영사교외5개교_23호선" xfId="1411" xr:uid="{00000000-0005-0000-0000-000031070000}"/>
    <cellStyle name="_3.육교구조계산서_덕성수량(신설2)_안성기초수량(0214완료)_경림가오지구_영사교외5개교" xfId="1412" xr:uid="{00000000-0005-0000-0000-000032070000}"/>
    <cellStyle name="_3.육교구조계산서_덕성수량(신설2)_안성기초수량(0214완료)_경림가오지구_영사교외5개교_23호선" xfId="1413" xr:uid="{00000000-0005-0000-0000-000033070000}"/>
    <cellStyle name="_3.육교구조계산서_덕성수량(신설2)_안성기초수량(0214완료)_금광신갈(9.29)" xfId="1414" xr:uid="{00000000-0005-0000-0000-000034070000}"/>
    <cellStyle name="_3.육교구조계산서_덕성수량(신설2)_안성기초수량(0214완료)_금광신갈(9.29)_82호선" xfId="1415" xr:uid="{00000000-0005-0000-0000-000035070000}"/>
    <cellStyle name="_3.육교구조계산서_덕성수량(신설2)_안성기초수량(0214완료)_금광신갈(9.29)_82호선(최종)" xfId="1416" xr:uid="{00000000-0005-0000-0000-000036070000}"/>
    <cellStyle name="_3.육교구조계산서_덕성수량(신설2)_안성기초수량(0214완료)_금광신갈(9.29)_82호선(최종)_23호선" xfId="1417" xr:uid="{00000000-0005-0000-0000-000037070000}"/>
    <cellStyle name="_3.육교구조계산서_덕성수량(신설2)_안성기초수량(0214완료)_금광신갈(9.29)_82호선_23호선" xfId="1418" xr:uid="{00000000-0005-0000-0000-000038070000}"/>
    <cellStyle name="_3.육교구조계산서_덕성수량(신설2)_안성기초수량(0214완료)_금광신갈(9.29)_98호선" xfId="1419" xr:uid="{00000000-0005-0000-0000-000039070000}"/>
    <cellStyle name="_3.육교구조계산서_덕성수량(신설2)_안성기초수량(0214완료)_금광신갈(9.29)_98호선_23호선" xfId="1420" xr:uid="{00000000-0005-0000-0000-00003A070000}"/>
    <cellStyle name="_3.육교구조계산서_덕성수량(신설2)_안성기초수량(0214완료)_금광신갈(9.29)_영사교외5개교" xfId="1421" xr:uid="{00000000-0005-0000-0000-00003B070000}"/>
    <cellStyle name="_3.육교구조계산서_덕성수량(신설2)_안성기초수량(0214완료)_금광신갈(9.29)_영사교외5개교_23호선" xfId="1422" xr:uid="{00000000-0005-0000-0000-00003C070000}"/>
    <cellStyle name="_3.육교구조계산서_덕성수량(신설2)_안성기초수량(0214완료)_영사교외5개교" xfId="1423" xr:uid="{00000000-0005-0000-0000-00003D070000}"/>
    <cellStyle name="_3.육교구조계산서_덕성수량(신설2)_안성기초수량(0214완료)_영사교외5개교_23호선" xfId="1424" xr:uid="{00000000-0005-0000-0000-00003E070000}"/>
    <cellStyle name="_3.육교구조계산서_덕성수량(신설2)_여수신기수량(후문1)" xfId="1425" xr:uid="{00000000-0005-0000-0000-00003F070000}"/>
    <cellStyle name="_3.육교구조계산서_덕성수량(신설2)_여수신기수량(후문1)_82호선" xfId="1426" xr:uid="{00000000-0005-0000-0000-000040070000}"/>
    <cellStyle name="_3.육교구조계산서_덕성수량(신설2)_여수신기수량(후문1)_82호선(최종)" xfId="1427" xr:uid="{00000000-0005-0000-0000-000041070000}"/>
    <cellStyle name="_3.육교구조계산서_덕성수량(신설2)_여수신기수량(후문1)_82호선(최종)_23호선" xfId="1428" xr:uid="{00000000-0005-0000-0000-000042070000}"/>
    <cellStyle name="_3.육교구조계산서_덕성수량(신설2)_여수신기수량(후문1)_82호선_23호선" xfId="1429" xr:uid="{00000000-0005-0000-0000-000043070000}"/>
    <cellStyle name="_3.육교구조계산서_덕성수량(신설2)_여수신기수량(후문1)_98호선" xfId="1430" xr:uid="{00000000-0005-0000-0000-000044070000}"/>
    <cellStyle name="_3.육교구조계산서_덕성수량(신설2)_여수신기수량(후문1)_98호선_23호선" xfId="1431" xr:uid="{00000000-0005-0000-0000-000045070000}"/>
    <cellStyle name="_3.육교구조계산서_덕성수량(신설2)_여수신기수량(후문1)_금광신갈(9.29)" xfId="1432" xr:uid="{00000000-0005-0000-0000-000046070000}"/>
    <cellStyle name="_3.육교구조계산서_덕성수량(신설2)_여수신기수량(후문1)_금광신갈(9.29)_82호선" xfId="1433" xr:uid="{00000000-0005-0000-0000-000047070000}"/>
    <cellStyle name="_3.육교구조계산서_덕성수량(신설2)_여수신기수량(후문1)_금광신갈(9.29)_82호선(최종)" xfId="1434" xr:uid="{00000000-0005-0000-0000-000048070000}"/>
    <cellStyle name="_3.육교구조계산서_덕성수량(신설2)_여수신기수량(후문1)_금광신갈(9.29)_82호선(최종)_23호선" xfId="1435" xr:uid="{00000000-0005-0000-0000-000049070000}"/>
    <cellStyle name="_3.육교구조계산서_덕성수량(신설2)_여수신기수량(후문1)_금광신갈(9.29)_82호선_23호선" xfId="1436" xr:uid="{00000000-0005-0000-0000-00004A070000}"/>
    <cellStyle name="_3.육교구조계산서_덕성수량(신설2)_여수신기수량(후문1)_금광신갈(9.29)_98호선" xfId="1437" xr:uid="{00000000-0005-0000-0000-00004B070000}"/>
    <cellStyle name="_3.육교구조계산서_덕성수량(신설2)_여수신기수량(후문1)_금광신갈(9.29)_98호선_23호선" xfId="1438" xr:uid="{00000000-0005-0000-0000-00004C070000}"/>
    <cellStyle name="_3.육교구조계산서_덕성수량(신설2)_여수신기수량(후문1)_금광신갈(9.29)_영사교외5개교" xfId="1439" xr:uid="{00000000-0005-0000-0000-00004D070000}"/>
    <cellStyle name="_3.육교구조계산서_덕성수량(신설2)_여수신기수량(후문1)_금광신갈(9.29)_영사교외5개교_23호선" xfId="1440" xr:uid="{00000000-0005-0000-0000-00004E070000}"/>
    <cellStyle name="_3.육교구조계산서_덕성수량(신설2)_여수신기수량(후문1)_영사교외5개교" xfId="1441" xr:uid="{00000000-0005-0000-0000-00004F070000}"/>
    <cellStyle name="_3.육교구조계산서_덕성수량(신설2)_여수신기수량(후문1)_영사교외5개교_23호선" xfId="1442" xr:uid="{00000000-0005-0000-0000-000050070000}"/>
    <cellStyle name="_3.육교구조계산서_덕성수량(신설2)_영사교외5개교" xfId="1443" xr:uid="{00000000-0005-0000-0000-000051070000}"/>
    <cellStyle name="_3.육교구조계산서_덕성수량(신설2)_영사교외5개교_23호선" xfId="1444" xr:uid="{00000000-0005-0000-0000-000052070000}"/>
    <cellStyle name="_3.육교구조계산서_덕성수량(신설2)_인화-논현A수량수정" xfId="1445" xr:uid="{00000000-0005-0000-0000-000053070000}"/>
    <cellStyle name="_3.육교구조계산서_덕성수량(신설2)_인화-논현A수량수정_82호선" xfId="1446" xr:uid="{00000000-0005-0000-0000-000054070000}"/>
    <cellStyle name="_3.육교구조계산서_덕성수량(신설2)_인화-논현A수량수정_82호선(최종)" xfId="1447" xr:uid="{00000000-0005-0000-0000-000055070000}"/>
    <cellStyle name="_3.육교구조계산서_덕성수량(신설2)_인화-논현A수량수정_82호선(최종)_23호선" xfId="1448" xr:uid="{00000000-0005-0000-0000-000056070000}"/>
    <cellStyle name="_3.육교구조계산서_덕성수량(신설2)_인화-논현A수량수정_82호선_23호선" xfId="1449" xr:uid="{00000000-0005-0000-0000-000057070000}"/>
    <cellStyle name="_3.육교구조계산서_덕성수량(신설2)_인화-논현A수량수정_98호선" xfId="1450" xr:uid="{00000000-0005-0000-0000-000058070000}"/>
    <cellStyle name="_3.육교구조계산서_덕성수량(신설2)_인화-논현A수량수정_98호선_23호선" xfId="1451" xr:uid="{00000000-0005-0000-0000-000059070000}"/>
    <cellStyle name="_3.육교구조계산서_덕성수량(신설2)_인화-논현A수량수정_경림가오지구" xfId="1452" xr:uid="{00000000-0005-0000-0000-00005A070000}"/>
    <cellStyle name="_3.육교구조계산서_덕성수량(신설2)_인화-논현A수량수정_경림가오지구_82호선" xfId="1453" xr:uid="{00000000-0005-0000-0000-00005B070000}"/>
    <cellStyle name="_3.육교구조계산서_덕성수량(신설2)_인화-논현A수량수정_경림가오지구_82호선(최종)" xfId="1454" xr:uid="{00000000-0005-0000-0000-00005C070000}"/>
    <cellStyle name="_3.육교구조계산서_덕성수량(신설2)_인화-논현A수량수정_경림가오지구_82호선(최종)_23호선" xfId="1455" xr:uid="{00000000-0005-0000-0000-00005D070000}"/>
    <cellStyle name="_3.육교구조계산서_덕성수량(신설2)_인화-논현A수량수정_경림가오지구_82호선_23호선" xfId="1456" xr:uid="{00000000-0005-0000-0000-00005E070000}"/>
    <cellStyle name="_3.육교구조계산서_덕성수량(신설2)_인화-논현A수량수정_경림가오지구_98호선" xfId="1457" xr:uid="{00000000-0005-0000-0000-00005F070000}"/>
    <cellStyle name="_3.육교구조계산서_덕성수량(신설2)_인화-논현A수량수정_경림가오지구_98호선_23호선" xfId="1458" xr:uid="{00000000-0005-0000-0000-000060070000}"/>
    <cellStyle name="_3.육교구조계산서_덕성수량(신설2)_인화-논현A수량수정_경림가오지구_경림가오지구" xfId="1459" xr:uid="{00000000-0005-0000-0000-000061070000}"/>
    <cellStyle name="_3.육교구조계산서_덕성수량(신설2)_인화-논현A수량수정_경림가오지구_경림가오지구_82호선" xfId="1460" xr:uid="{00000000-0005-0000-0000-000062070000}"/>
    <cellStyle name="_3.육교구조계산서_덕성수량(신설2)_인화-논현A수량수정_경림가오지구_경림가오지구_82호선(최종)" xfId="1461" xr:uid="{00000000-0005-0000-0000-000063070000}"/>
    <cellStyle name="_3.육교구조계산서_덕성수량(신설2)_인화-논현A수량수정_경림가오지구_경림가오지구_82호선(최종)_23호선" xfId="1462" xr:uid="{00000000-0005-0000-0000-000064070000}"/>
    <cellStyle name="_3.육교구조계산서_덕성수량(신설2)_인화-논현A수량수정_경림가오지구_경림가오지구_82호선_23호선" xfId="1463" xr:uid="{00000000-0005-0000-0000-000065070000}"/>
    <cellStyle name="_3.육교구조계산서_덕성수량(신설2)_인화-논현A수량수정_경림가오지구_경림가오지구_98호선" xfId="1464" xr:uid="{00000000-0005-0000-0000-000066070000}"/>
    <cellStyle name="_3.육교구조계산서_덕성수량(신설2)_인화-논현A수량수정_경림가오지구_경림가오지구_98호선_23호선" xfId="1465" xr:uid="{00000000-0005-0000-0000-000067070000}"/>
    <cellStyle name="_3.육교구조계산서_덕성수량(신설2)_인화-논현A수량수정_경림가오지구_경림가오지구_금광신갈(9.29)" xfId="1466" xr:uid="{00000000-0005-0000-0000-000068070000}"/>
    <cellStyle name="_3.육교구조계산서_덕성수량(신설2)_인화-논현A수량수정_경림가오지구_경림가오지구_금광신갈(9.29)_82호선" xfId="1467" xr:uid="{00000000-0005-0000-0000-000069070000}"/>
    <cellStyle name="_3.육교구조계산서_덕성수량(신설2)_인화-논현A수량수정_경림가오지구_경림가오지구_금광신갈(9.29)_82호선(최종)" xfId="1468" xr:uid="{00000000-0005-0000-0000-00006A070000}"/>
    <cellStyle name="_3.육교구조계산서_덕성수량(신설2)_인화-논현A수량수정_경림가오지구_경림가오지구_금광신갈(9.29)_82호선(최종)_23호선" xfId="1469" xr:uid="{00000000-0005-0000-0000-00006B070000}"/>
    <cellStyle name="_3.육교구조계산서_덕성수량(신설2)_인화-논현A수량수정_경림가오지구_경림가오지구_금광신갈(9.29)_82호선_23호선" xfId="1470" xr:uid="{00000000-0005-0000-0000-00006C070000}"/>
    <cellStyle name="_3.육교구조계산서_덕성수량(신설2)_인화-논현A수량수정_경림가오지구_경림가오지구_금광신갈(9.29)_98호선" xfId="1471" xr:uid="{00000000-0005-0000-0000-00006D070000}"/>
    <cellStyle name="_3.육교구조계산서_덕성수량(신설2)_인화-논현A수량수정_경림가오지구_경림가오지구_금광신갈(9.29)_98호선_23호선" xfId="1472" xr:uid="{00000000-0005-0000-0000-00006E070000}"/>
    <cellStyle name="_3.육교구조계산서_덕성수량(신설2)_인화-논현A수량수정_경림가오지구_경림가오지구_금광신갈(9.29)_영사교외5개교" xfId="1473" xr:uid="{00000000-0005-0000-0000-00006F070000}"/>
    <cellStyle name="_3.육교구조계산서_덕성수량(신설2)_인화-논현A수량수정_경림가오지구_경림가오지구_금광신갈(9.29)_영사교외5개교_23호선" xfId="1474" xr:uid="{00000000-0005-0000-0000-000070070000}"/>
    <cellStyle name="_3.육교구조계산서_덕성수량(신설2)_인화-논현A수량수정_경림가오지구_경림가오지구_영사교외5개교" xfId="1475" xr:uid="{00000000-0005-0000-0000-000071070000}"/>
    <cellStyle name="_3.육교구조계산서_덕성수량(신설2)_인화-논현A수량수정_경림가오지구_경림가오지구_영사교외5개교_23호선" xfId="1476" xr:uid="{00000000-0005-0000-0000-000072070000}"/>
    <cellStyle name="_3.육교구조계산서_덕성수량(신설2)_인화-논현A수량수정_경림가오지구_금광신갈(9.29)" xfId="1477" xr:uid="{00000000-0005-0000-0000-000073070000}"/>
    <cellStyle name="_3.육교구조계산서_덕성수량(신설2)_인화-논현A수량수정_경림가오지구_금광신갈(9.29)_82호선" xfId="1478" xr:uid="{00000000-0005-0000-0000-000074070000}"/>
    <cellStyle name="_3.육교구조계산서_덕성수량(신설2)_인화-논현A수량수정_경림가오지구_금광신갈(9.29)_82호선(최종)" xfId="1479" xr:uid="{00000000-0005-0000-0000-000075070000}"/>
    <cellStyle name="_3.육교구조계산서_덕성수량(신설2)_인화-논현A수량수정_경림가오지구_금광신갈(9.29)_82호선(최종)_23호선" xfId="1480" xr:uid="{00000000-0005-0000-0000-000076070000}"/>
    <cellStyle name="_3.육교구조계산서_덕성수량(신설2)_인화-논현A수량수정_경림가오지구_금광신갈(9.29)_82호선_23호선" xfId="1481" xr:uid="{00000000-0005-0000-0000-000077070000}"/>
    <cellStyle name="_3.육교구조계산서_덕성수량(신설2)_인화-논현A수량수정_경림가오지구_금광신갈(9.29)_98호선" xfId="1482" xr:uid="{00000000-0005-0000-0000-000078070000}"/>
    <cellStyle name="_3.육교구조계산서_덕성수량(신설2)_인화-논현A수량수정_경림가오지구_금광신갈(9.29)_98호선_23호선" xfId="1483" xr:uid="{00000000-0005-0000-0000-000079070000}"/>
    <cellStyle name="_3.육교구조계산서_덕성수량(신설2)_인화-논현A수량수정_경림가오지구_금광신갈(9.29)_영사교외5개교" xfId="1484" xr:uid="{00000000-0005-0000-0000-00007A070000}"/>
    <cellStyle name="_3.육교구조계산서_덕성수량(신설2)_인화-논현A수량수정_경림가오지구_금광신갈(9.29)_영사교외5개교_23호선" xfId="1485" xr:uid="{00000000-0005-0000-0000-00007B070000}"/>
    <cellStyle name="_3.육교구조계산서_덕성수량(신설2)_인화-논현A수량수정_경림가오지구_영사교외5개교" xfId="1486" xr:uid="{00000000-0005-0000-0000-00007C070000}"/>
    <cellStyle name="_3.육교구조계산서_덕성수량(신설2)_인화-논현A수량수정_경림가오지구_영사교외5개교_23호선" xfId="1487" xr:uid="{00000000-0005-0000-0000-00007D070000}"/>
    <cellStyle name="_3.육교구조계산서_덕성수량(신설2)_인화-논현A수량수정_금광신갈(9.29)" xfId="1488" xr:uid="{00000000-0005-0000-0000-00007E070000}"/>
    <cellStyle name="_3.육교구조계산서_덕성수량(신설2)_인화-논현A수량수정_금광신갈(9.29)_82호선" xfId="1489" xr:uid="{00000000-0005-0000-0000-00007F070000}"/>
    <cellStyle name="_3.육교구조계산서_덕성수량(신설2)_인화-논현A수량수정_금광신갈(9.29)_82호선(최종)" xfId="1490" xr:uid="{00000000-0005-0000-0000-000080070000}"/>
    <cellStyle name="_3.육교구조계산서_덕성수량(신설2)_인화-논현A수량수정_금광신갈(9.29)_82호선(최종)_23호선" xfId="1491" xr:uid="{00000000-0005-0000-0000-000081070000}"/>
    <cellStyle name="_3.육교구조계산서_덕성수량(신설2)_인화-논현A수량수정_금광신갈(9.29)_82호선_23호선" xfId="1492" xr:uid="{00000000-0005-0000-0000-000082070000}"/>
    <cellStyle name="_3.육교구조계산서_덕성수량(신설2)_인화-논현A수량수정_금광신갈(9.29)_98호선" xfId="1493" xr:uid="{00000000-0005-0000-0000-000083070000}"/>
    <cellStyle name="_3.육교구조계산서_덕성수량(신설2)_인화-논현A수량수정_금광신갈(9.29)_98호선_23호선" xfId="1494" xr:uid="{00000000-0005-0000-0000-000084070000}"/>
    <cellStyle name="_3.육교구조계산서_덕성수량(신설2)_인화-논현A수량수정_금광신갈(9.29)_영사교외5개교" xfId="1495" xr:uid="{00000000-0005-0000-0000-000085070000}"/>
    <cellStyle name="_3.육교구조계산서_덕성수량(신설2)_인화-논현A수량수정_금광신갈(9.29)_영사교외5개교_23호선" xfId="1496" xr:uid="{00000000-0005-0000-0000-000086070000}"/>
    <cellStyle name="_3.육교구조계산서_덕성수량(신설2)_인화-논현A수량수정_성북구보도교" xfId="1497" xr:uid="{00000000-0005-0000-0000-000087070000}"/>
    <cellStyle name="_3.육교구조계산서_덕성수량(신설2)_인화-논현A수량수정_성북구보도교_82호선" xfId="1498" xr:uid="{00000000-0005-0000-0000-000088070000}"/>
    <cellStyle name="_3.육교구조계산서_덕성수량(신설2)_인화-논현A수량수정_성북구보도교_82호선(최종)" xfId="1499" xr:uid="{00000000-0005-0000-0000-000089070000}"/>
    <cellStyle name="_3.육교구조계산서_덕성수량(신설2)_인화-논현A수량수정_성북구보도교_82호선(최종)_23호선" xfId="1500" xr:uid="{00000000-0005-0000-0000-00008A070000}"/>
    <cellStyle name="_3.육교구조계산서_덕성수량(신설2)_인화-논현A수량수정_성북구보도교_82호선_23호선" xfId="1501" xr:uid="{00000000-0005-0000-0000-00008B070000}"/>
    <cellStyle name="_3.육교구조계산서_덕성수량(신설2)_인화-논현A수량수정_성북구보도교_98호선" xfId="1502" xr:uid="{00000000-0005-0000-0000-00008C070000}"/>
    <cellStyle name="_3.육교구조계산서_덕성수량(신설2)_인화-논현A수량수정_성북구보도교_98호선_23호선" xfId="1503" xr:uid="{00000000-0005-0000-0000-00008D070000}"/>
    <cellStyle name="_3.육교구조계산서_덕성수량(신설2)_인화-논현A수량수정_성북구보도교_경림가오지구" xfId="1504" xr:uid="{00000000-0005-0000-0000-00008E070000}"/>
    <cellStyle name="_3.육교구조계산서_덕성수량(신설2)_인화-논현A수량수정_성북구보도교_경림가오지구_82호선" xfId="1505" xr:uid="{00000000-0005-0000-0000-00008F070000}"/>
    <cellStyle name="_3.육교구조계산서_덕성수량(신설2)_인화-논현A수량수정_성북구보도교_경림가오지구_82호선(최종)" xfId="1506" xr:uid="{00000000-0005-0000-0000-000090070000}"/>
    <cellStyle name="_3.육교구조계산서_덕성수량(신설2)_인화-논현A수량수정_성북구보도교_경림가오지구_82호선(최종)_23호선" xfId="1507" xr:uid="{00000000-0005-0000-0000-000091070000}"/>
    <cellStyle name="_3.육교구조계산서_덕성수량(신설2)_인화-논현A수량수정_성북구보도교_경림가오지구_82호선_23호선" xfId="1508" xr:uid="{00000000-0005-0000-0000-000092070000}"/>
    <cellStyle name="_3.육교구조계산서_덕성수량(신설2)_인화-논현A수량수정_성북구보도교_경림가오지구_98호선" xfId="1509" xr:uid="{00000000-0005-0000-0000-000093070000}"/>
    <cellStyle name="_3.육교구조계산서_덕성수량(신설2)_인화-논현A수량수정_성북구보도교_경림가오지구_98호선_23호선" xfId="1510" xr:uid="{00000000-0005-0000-0000-000094070000}"/>
    <cellStyle name="_3.육교구조계산서_덕성수량(신설2)_인화-논현A수량수정_성북구보도교_경림가오지구_금광신갈(9.29)" xfId="1511" xr:uid="{00000000-0005-0000-0000-000095070000}"/>
    <cellStyle name="_3.육교구조계산서_덕성수량(신설2)_인화-논현A수량수정_성북구보도교_경림가오지구_금광신갈(9.29)_82호선" xfId="1512" xr:uid="{00000000-0005-0000-0000-000096070000}"/>
    <cellStyle name="_3.육교구조계산서_덕성수량(신설2)_인화-논현A수량수정_성북구보도교_경림가오지구_금광신갈(9.29)_82호선(최종)" xfId="1513" xr:uid="{00000000-0005-0000-0000-000097070000}"/>
    <cellStyle name="_3.육교구조계산서_덕성수량(신설2)_인화-논현A수량수정_성북구보도교_경림가오지구_금광신갈(9.29)_82호선(최종)_23호선" xfId="1514" xr:uid="{00000000-0005-0000-0000-000098070000}"/>
    <cellStyle name="_3.육교구조계산서_덕성수량(신설2)_인화-논현A수량수정_성북구보도교_경림가오지구_금광신갈(9.29)_82호선_23호선" xfId="1515" xr:uid="{00000000-0005-0000-0000-000099070000}"/>
    <cellStyle name="_3.육교구조계산서_덕성수량(신설2)_인화-논현A수량수정_성북구보도교_경림가오지구_금광신갈(9.29)_98호선" xfId="1516" xr:uid="{00000000-0005-0000-0000-00009A070000}"/>
    <cellStyle name="_3.육교구조계산서_덕성수량(신설2)_인화-논현A수량수정_성북구보도교_경림가오지구_금광신갈(9.29)_98호선_23호선" xfId="1517" xr:uid="{00000000-0005-0000-0000-00009B070000}"/>
    <cellStyle name="_3.육교구조계산서_덕성수량(신설2)_인화-논현A수량수정_성북구보도교_경림가오지구_금광신갈(9.29)_영사교외5개교" xfId="1518" xr:uid="{00000000-0005-0000-0000-00009C070000}"/>
    <cellStyle name="_3.육교구조계산서_덕성수량(신설2)_인화-논현A수량수정_성북구보도교_경림가오지구_금광신갈(9.29)_영사교외5개교_23호선" xfId="1519" xr:uid="{00000000-0005-0000-0000-00009D070000}"/>
    <cellStyle name="_3.육교구조계산서_덕성수량(신설2)_인화-논현A수량수정_성북구보도교_경림가오지구_영사교외5개교" xfId="1520" xr:uid="{00000000-0005-0000-0000-00009E070000}"/>
    <cellStyle name="_3.육교구조계산서_덕성수량(신설2)_인화-논현A수량수정_성북구보도교_경림가오지구_영사교외5개교_23호선" xfId="1521" xr:uid="{00000000-0005-0000-0000-00009F070000}"/>
    <cellStyle name="_3.육교구조계산서_덕성수량(신설2)_인화-논현A수량수정_성북구보도교_금광신갈(9.29)" xfId="1522" xr:uid="{00000000-0005-0000-0000-0000A0070000}"/>
    <cellStyle name="_3.육교구조계산서_덕성수량(신설2)_인화-논현A수량수정_성북구보도교_금광신갈(9.29)_82호선" xfId="1523" xr:uid="{00000000-0005-0000-0000-0000A1070000}"/>
    <cellStyle name="_3.육교구조계산서_덕성수량(신설2)_인화-논현A수량수정_성북구보도교_금광신갈(9.29)_82호선(최종)" xfId="1524" xr:uid="{00000000-0005-0000-0000-0000A2070000}"/>
    <cellStyle name="_3.육교구조계산서_덕성수량(신설2)_인화-논현A수량수정_성북구보도교_금광신갈(9.29)_82호선(최종)_23호선" xfId="1525" xr:uid="{00000000-0005-0000-0000-0000A3070000}"/>
    <cellStyle name="_3.육교구조계산서_덕성수량(신설2)_인화-논현A수량수정_성북구보도교_금광신갈(9.29)_82호선_23호선" xfId="1526" xr:uid="{00000000-0005-0000-0000-0000A4070000}"/>
    <cellStyle name="_3.육교구조계산서_덕성수량(신설2)_인화-논현A수량수정_성북구보도교_금광신갈(9.29)_98호선" xfId="1527" xr:uid="{00000000-0005-0000-0000-0000A5070000}"/>
    <cellStyle name="_3.육교구조계산서_덕성수량(신설2)_인화-논현A수량수정_성북구보도교_금광신갈(9.29)_98호선_23호선" xfId="1528" xr:uid="{00000000-0005-0000-0000-0000A6070000}"/>
    <cellStyle name="_3.육교구조계산서_덕성수량(신설2)_인화-논현A수량수정_성북구보도교_금광신갈(9.29)_영사교외5개교" xfId="1529" xr:uid="{00000000-0005-0000-0000-0000A7070000}"/>
    <cellStyle name="_3.육교구조계산서_덕성수량(신설2)_인화-논현A수량수정_성북구보도교_금광신갈(9.29)_영사교외5개교_23호선" xfId="1530" xr:uid="{00000000-0005-0000-0000-0000A8070000}"/>
    <cellStyle name="_3.육교구조계산서_덕성수량(신설2)_인화-논현A수량수정_성북구보도교_수량(성북천2)" xfId="1531" xr:uid="{00000000-0005-0000-0000-0000A9070000}"/>
    <cellStyle name="_3.육교구조계산서_덕성수량(신설2)_인화-논현A수량수정_성북구보도교_수량(성북천2)_82호선" xfId="1532" xr:uid="{00000000-0005-0000-0000-0000AA070000}"/>
    <cellStyle name="_3.육교구조계산서_덕성수량(신설2)_인화-논현A수량수정_성북구보도교_수량(성북천2)_82호선(최종)" xfId="1533" xr:uid="{00000000-0005-0000-0000-0000AB070000}"/>
    <cellStyle name="_3.육교구조계산서_덕성수량(신설2)_인화-논현A수량수정_성북구보도교_수량(성북천2)_82호선(최종)_23호선" xfId="1534" xr:uid="{00000000-0005-0000-0000-0000AC070000}"/>
    <cellStyle name="_3.육교구조계산서_덕성수량(신설2)_인화-논현A수량수정_성북구보도교_수량(성북천2)_82호선_23호선" xfId="1535" xr:uid="{00000000-0005-0000-0000-0000AD070000}"/>
    <cellStyle name="_3.육교구조계산서_덕성수량(신설2)_인화-논현A수량수정_성북구보도교_수량(성북천2)_98호선" xfId="1536" xr:uid="{00000000-0005-0000-0000-0000AE070000}"/>
    <cellStyle name="_3.육교구조계산서_덕성수량(신설2)_인화-논현A수량수정_성북구보도교_수량(성북천2)_98호선_23호선" xfId="1537" xr:uid="{00000000-0005-0000-0000-0000AF070000}"/>
    <cellStyle name="_3.육교구조계산서_덕성수량(신설2)_인화-논현A수량수정_성북구보도교_수량(성북천2)_경림가오지구" xfId="1538" xr:uid="{00000000-0005-0000-0000-0000B0070000}"/>
    <cellStyle name="_3.육교구조계산서_덕성수량(신설2)_인화-논현A수량수정_성북구보도교_수량(성북천2)_경림가오지구_82호선" xfId="1539" xr:uid="{00000000-0005-0000-0000-0000B1070000}"/>
    <cellStyle name="_3.육교구조계산서_덕성수량(신설2)_인화-논현A수량수정_성북구보도교_수량(성북천2)_경림가오지구_82호선(최종)" xfId="1540" xr:uid="{00000000-0005-0000-0000-0000B2070000}"/>
    <cellStyle name="_3.육교구조계산서_덕성수량(신설2)_인화-논현A수량수정_성북구보도교_수량(성북천2)_경림가오지구_82호선(최종)_23호선" xfId="1541" xr:uid="{00000000-0005-0000-0000-0000B3070000}"/>
    <cellStyle name="_3.육교구조계산서_덕성수량(신설2)_인화-논현A수량수정_성북구보도교_수량(성북천2)_경림가오지구_82호선_23호선" xfId="1542" xr:uid="{00000000-0005-0000-0000-0000B4070000}"/>
    <cellStyle name="_3.육교구조계산서_덕성수량(신설2)_인화-논현A수량수정_성북구보도교_수량(성북천2)_경림가오지구_98호선" xfId="1543" xr:uid="{00000000-0005-0000-0000-0000B5070000}"/>
    <cellStyle name="_3.육교구조계산서_덕성수량(신설2)_인화-논현A수량수정_성북구보도교_수량(성북천2)_경림가오지구_98호선_23호선" xfId="1544" xr:uid="{00000000-0005-0000-0000-0000B6070000}"/>
    <cellStyle name="_3.육교구조계산서_덕성수량(신설2)_인화-논현A수량수정_성북구보도교_수량(성북천2)_경림가오지구_경림가오지구" xfId="1545" xr:uid="{00000000-0005-0000-0000-0000B7070000}"/>
    <cellStyle name="_3.육교구조계산서_덕성수량(신설2)_인화-논현A수량수정_성북구보도교_수량(성북천2)_경림가오지구_경림가오지구_82호선" xfId="1546" xr:uid="{00000000-0005-0000-0000-0000B8070000}"/>
    <cellStyle name="_3.육교구조계산서_덕성수량(신설2)_인화-논현A수량수정_성북구보도교_수량(성북천2)_경림가오지구_경림가오지구_82호선(최종)" xfId="1547" xr:uid="{00000000-0005-0000-0000-0000B9070000}"/>
    <cellStyle name="_3.육교구조계산서_덕성수량(신설2)_인화-논현A수량수정_성북구보도교_수량(성북천2)_경림가오지구_경림가오지구_82호선(최종)_23호선" xfId="1548" xr:uid="{00000000-0005-0000-0000-0000BA070000}"/>
    <cellStyle name="_3.육교구조계산서_덕성수량(신설2)_인화-논현A수량수정_성북구보도교_수량(성북천2)_경림가오지구_경림가오지구_82호선_23호선" xfId="1549" xr:uid="{00000000-0005-0000-0000-0000BB070000}"/>
    <cellStyle name="_3.육교구조계산서_덕성수량(신설2)_인화-논현A수량수정_성북구보도교_수량(성북천2)_경림가오지구_경림가오지구_98호선" xfId="1550" xr:uid="{00000000-0005-0000-0000-0000BC070000}"/>
    <cellStyle name="_3.육교구조계산서_덕성수량(신설2)_인화-논현A수량수정_성북구보도교_수량(성북천2)_경림가오지구_경림가오지구_98호선_23호선" xfId="1551" xr:uid="{00000000-0005-0000-0000-0000BD070000}"/>
    <cellStyle name="_3.육교구조계산서_덕성수량(신설2)_인화-논현A수량수정_성북구보도교_수량(성북천2)_경림가오지구_경림가오지구_금광신갈(9.29)" xfId="1552" xr:uid="{00000000-0005-0000-0000-0000BE070000}"/>
    <cellStyle name="_3.육교구조계산서_덕성수량(신설2)_인화-논현A수량수정_성북구보도교_수량(성북천2)_경림가오지구_경림가오지구_금광신갈(9.29)_82호선" xfId="1553" xr:uid="{00000000-0005-0000-0000-0000BF070000}"/>
    <cellStyle name="_3.육교구조계산서_덕성수량(신설2)_인화-논현A수량수정_성북구보도교_수량(성북천2)_경림가오지구_경림가오지구_금광신갈(9.29)_82호선(최종)" xfId="1554" xr:uid="{00000000-0005-0000-0000-0000C0070000}"/>
    <cellStyle name="_3.육교구조계산서_덕성수량(신설2)_인화-논현A수량수정_성북구보도교_수량(성북천2)_경림가오지구_경림가오지구_금광신갈(9.29)_82호선(최종)_23호선" xfId="1555" xr:uid="{00000000-0005-0000-0000-0000C1070000}"/>
    <cellStyle name="_3.육교구조계산서_덕성수량(신설2)_인화-논현A수량수정_성북구보도교_수량(성북천2)_경림가오지구_경림가오지구_금광신갈(9.29)_82호선_23호선" xfId="1556" xr:uid="{00000000-0005-0000-0000-0000C2070000}"/>
    <cellStyle name="_3.육교구조계산서_덕성수량(신설2)_인화-논현A수량수정_성북구보도교_수량(성북천2)_경림가오지구_경림가오지구_금광신갈(9.29)_98호선" xfId="1557" xr:uid="{00000000-0005-0000-0000-0000C3070000}"/>
    <cellStyle name="_3.육교구조계산서_덕성수량(신설2)_인화-논현A수량수정_성북구보도교_수량(성북천2)_경림가오지구_경림가오지구_금광신갈(9.29)_98호선_23호선" xfId="1558" xr:uid="{00000000-0005-0000-0000-0000C4070000}"/>
    <cellStyle name="_3.육교구조계산서_덕성수량(신설2)_인화-논현A수량수정_성북구보도교_수량(성북천2)_경림가오지구_경림가오지구_금광신갈(9.29)_영사교외5개교" xfId="1559" xr:uid="{00000000-0005-0000-0000-0000C5070000}"/>
    <cellStyle name="_3.육교구조계산서_덕성수량(신설2)_인화-논현A수량수정_성북구보도교_수량(성북천2)_경림가오지구_경림가오지구_금광신갈(9.29)_영사교외5개교_23호선" xfId="1560" xr:uid="{00000000-0005-0000-0000-0000C6070000}"/>
    <cellStyle name="_3.육교구조계산서_덕성수량(신설2)_인화-논현A수량수정_성북구보도교_수량(성북천2)_경림가오지구_경림가오지구_영사교외5개교" xfId="1561" xr:uid="{00000000-0005-0000-0000-0000C7070000}"/>
    <cellStyle name="_3.육교구조계산서_덕성수량(신설2)_인화-논현A수량수정_성북구보도교_수량(성북천2)_경림가오지구_경림가오지구_영사교외5개교_23호선" xfId="1562" xr:uid="{00000000-0005-0000-0000-0000C8070000}"/>
    <cellStyle name="_3.육교구조계산서_덕성수량(신설2)_인화-논현A수량수정_성북구보도교_수량(성북천2)_경림가오지구_금광신갈(9.29)" xfId="1563" xr:uid="{00000000-0005-0000-0000-0000C9070000}"/>
    <cellStyle name="_3.육교구조계산서_덕성수량(신설2)_인화-논현A수량수정_성북구보도교_수량(성북천2)_경림가오지구_금광신갈(9.29)_82호선" xfId="1564" xr:uid="{00000000-0005-0000-0000-0000CA070000}"/>
    <cellStyle name="_3.육교구조계산서_덕성수량(신설2)_인화-논현A수량수정_성북구보도교_수량(성북천2)_경림가오지구_금광신갈(9.29)_82호선(최종)" xfId="1565" xr:uid="{00000000-0005-0000-0000-0000CB070000}"/>
    <cellStyle name="_3.육교구조계산서_덕성수량(신설2)_인화-논현A수량수정_성북구보도교_수량(성북천2)_경림가오지구_금광신갈(9.29)_82호선(최종)_23호선" xfId="1566" xr:uid="{00000000-0005-0000-0000-0000CC070000}"/>
    <cellStyle name="_3.육교구조계산서_덕성수량(신설2)_인화-논현A수량수정_성북구보도교_수량(성북천2)_경림가오지구_금광신갈(9.29)_82호선_23호선" xfId="1567" xr:uid="{00000000-0005-0000-0000-0000CD070000}"/>
    <cellStyle name="_3.육교구조계산서_덕성수량(신설2)_인화-논현A수량수정_성북구보도교_수량(성북천2)_경림가오지구_금광신갈(9.29)_98호선" xfId="1568" xr:uid="{00000000-0005-0000-0000-0000CE070000}"/>
    <cellStyle name="_3.육교구조계산서_덕성수량(신설2)_인화-논현A수량수정_성북구보도교_수량(성북천2)_경림가오지구_금광신갈(9.29)_98호선_23호선" xfId="1569" xr:uid="{00000000-0005-0000-0000-0000CF070000}"/>
    <cellStyle name="_3.육교구조계산서_덕성수량(신설2)_인화-논현A수량수정_성북구보도교_수량(성북천2)_경림가오지구_금광신갈(9.29)_영사교외5개교" xfId="1570" xr:uid="{00000000-0005-0000-0000-0000D0070000}"/>
    <cellStyle name="_3.육교구조계산서_덕성수량(신설2)_인화-논현A수량수정_성북구보도교_수량(성북천2)_경림가오지구_금광신갈(9.29)_영사교외5개교_23호선" xfId="1571" xr:uid="{00000000-0005-0000-0000-0000D1070000}"/>
    <cellStyle name="_3.육교구조계산서_덕성수량(신설2)_인화-논현A수량수정_성북구보도교_수량(성북천2)_경림가오지구_영사교외5개교" xfId="1572" xr:uid="{00000000-0005-0000-0000-0000D2070000}"/>
    <cellStyle name="_3.육교구조계산서_덕성수량(신설2)_인화-논현A수량수정_성북구보도교_수량(성북천2)_경림가오지구_영사교외5개교_23호선" xfId="1573" xr:uid="{00000000-0005-0000-0000-0000D3070000}"/>
    <cellStyle name="_3.육교구조계산서_덕성수량(신설2)_인화-논현A수량수정_성북구보도교_수량(성북천2)_금광신갈(9.29)" xfId="1574" xr:uid="{00000000-0005-0000-0000-0000D4070000}"/>
    <cellStyle name="_3.육교구조계산서_덕성수량(신설2)_인화-논현A수량수정_성북구보도교_수량(성북천2)_금광신갈(9.29)_82호선" xfId="1575" xr:uid="{00000000-0005-0000-0000-0000D5070000}"/>
    <cellStyle name="_3.육교구조계산서_덕성수량(신설2)_인화-논현A수량수정_성북구보도교_수량(성북천2)_금광신갈(9.29)_82호선(최종)" xfId="1576" xr:uid="{00000000-0005-0000-0000-0000D6070000}"/>
    <cellStyle name="_3.육교구조계산서_덕성수량(신설2)_인화-논현A수량수정_성북구보도교_수량(성북천2)_금광신갈(9.29)_82호선(최종)_23호선" xfId="1577" xr:uid="{00000000-0005-0000-0000-0000D7070000}"/>
    <cellStyle name="_3.육교구조계산서_덕성수량(신설2)_인화-논현A수량수정_성북구보도교_수량(성북천2)_금광신갈(9.29)_82호선_23호선" xfId="1578" xr:uid="{00000000-0005-0000-0000-0000D8070000}"/>
    <cellStyle name="_3.육교구조계산서_덕성수량(신설2)_인화-논현A수량수정_성북구보도교_수량(성북천2)_금광신갈(9.29)_98호선" xfId="1579" xr:uid="{00000000-0005-0000-0000-0000D9070000}"/>
    <cellStyle name="_3.육교구조계산서_덕성수량(신설2)_인화-논현A수량수정_성북구보도교_수량(성북천2)_금광신갈(9.29)_98호선_23호선" xfId="1580" xr:uid="{00000000-0005-0000-0000-0000DA070000}"/>
    <cellStyle name="_3.육교구조계산서_덕성수량(신설2)_인화-논현A수량수정_성북구보도교_수량(성북천2)_금광신갈(9.29)_영사교외5개교" xfId="1581" xr:uid="{00000000-0005-0000-0000-0000DB070000}"/>
    <cellStyle name="_3.육교구조계산서_덕성수량(신설2)_인화-논현A수량수정_성북구보도교_수량(성북천2)_금광신갈(9.29)_영사교외5개교_23호선" xfId="1582" xr:uid="{00000000-0005-0000-0000-0000DC070000}"/>
    <cellStyle name="_3.육교구조계산서_덕성수량(신설2)_인화-논현A수량수정_성북구보도교_수량(성북천2)_영사교외5개교" xfId="1583" xr:uid="{00000000-0005-0000-0000-0000DD070000}"/>
    <cellStyle name="_3.육교구조계산서_덕성수량(신설2)_인화-논현A수량수정_성북구보도교_수량(성북천2)_영사교외5개교_23호선" xfId="1584" xr:uid="{00000000-0005-0000-0000-0000DE070000}"/>
    <cellStyle name="_3.육교구조계산서_덕성수량(신설2)_인화-논현A수량수정_성북구보도교_안성기초수량(0214완료)" xfId="1585" xr:uid="{00000000-0005-0000-0000-0000DF070000}"/>
    <cellStyle name="_3.육교구조계산서_덕성수량(신설2)_인화-논현A수량수정_성북구보도교_안성기초수량(0214완료)_82호선" xfId="1586" xr:uid="{00000000-0005-0000-0000-0000E0070000}"/>
    <cellStyle name="_3.육교구조계산서_덕성수량(신설2)_인화-논현A수량수정_성북구보도교_안성기초수량(0214완료)_82호선(최종)" xfId="1587" xr:uid="{00000000-0005-0000-0000-0000E1070000}"/>
    <cellStyle name="_3.육교구조계산서_덕성수량(신설2)_인화-논현A수량수정_성북구보도교_안성기초수량(0214완료)_82호선(최종)_23호선" xfId="1588" xr:uid="{00000000-0005-0000-0000-0000E2070000}"/>
    <cellStyle name="_3.육교구조계산서_덕성수량(신설2)_인화-논현A수량수정_성북구보도교_안성기초수량(0214완료)_82호선_23호선" xfId="1589" xr:uid="{00000000-0005-0000-0000-0000E3070000}"/>
    <cellStyle name="_3.육교구조계산서_덕성수량(신설2)_인화-논현A수량수정_성북구보도교_안성기초수량(0214완료)_98호선" xfId="1590" xr:uid="{00000000-0005-0000-0000-0000E4070000}"/>
    <cellStyle name="_3.육교구조계산서_덕성수량(신설2)_인화-논현A수량수정_성북구보도교_안성기초수량(0214완료)_98호선_23호선" xfId="1591" xr:uid="{00000000-0005-0000-0000-0000E5070000}"/>
    <cellStyle name="_3.육교구조계산서_덕성수량(신설2)_인화-논현A수량수정_성북구보도교_안성기초수량(0214완료)_경림가오지구" xfId="1592" xr:uid="{00000000-0005-0000-0000-0000E6070000}"/>
    <cellStyle name="_3.육교구조계산서_덕성수량(신설2)_인화-논현A수량수정_성북구보도교_안성기초수량(0214완료)_경림가오지구_82호선" xfId="1593" xr:uid="{00000000-0005-0000-0000-0000E7070000}"/>
    <cellStyle name="_3.육교구조계산서_덕성수량(신설2)_인화-논현A수량수정_성북구보도교_안성기초수량(0214완료)_경림가오지구_82호선(최종)" xfId="1594" xr:uid="{00000000-0005-0000-0000-0000E8070000}"/>
    <cellStyle name="_3.육교구조계산서_덕성수량(신설2)_인화-논현A수량수정_성북구보도교_안성기초수량(0214완료)_경림가오지구_82호선(최종)_23호선" xfId="1595" xr:uid="{00000000-0005-0000-0000-0000E9070000}"/>
    <cellStyle name="_3.육교구조계산서_덕성수량(신설2)_인화-논현A수량수정_성북구보도교_안성기초수량(0214완료)_경림가오지구_82호선_23호선" xfId="1596" xr:uid="{00000000-0005-0000-0000-0000EA070000}"/>
    <cellStyle name="_3.육교구조계산서_덕성수량(신설2)_인화-논현A수량수정_성북구보도교_안성기초수량(0214완료)_경림가오지구_98호선" xfId="1597" xr:uid="{00000000-0005-0000-0000-0000EB070000}"/>
    <cellStyle name="_3.육교구조계산서_덕성수량(신설2)_인화-논현A수량수정_성북구보도교_안성기초수량(0214완료)_경림가오지구_98호선_23호선" xfId="1598" xr:uid="{00000000-0005-0000-0000-0000EC070000}"/>
    <cellStyle name="_3.육교구조계산서_덕성수량(신설2)_인화-논현A수량수정_성북구보도교_안성기초수량(0214완료)_경림가오지구_경림가오지구" xfId="1599" xr:uid="{00000000-0005-0000-0000-0000ED070000}"/>
    <cellStyle name="_3.육교구조계산서_덕성수량(신설2)_인화-논현A수량수정_성북구보도교_안성기초수량(0214완료)_경림가오지구_경림가오지구_82호선" xfId="1600" xr:uid="{00000000-0005-0000-0000-0000EE070000}"/>
    <cellStyle name="_3.육교구조계산서_덕성수량(신설2)_인화-논현A수량수정_성북구보도교_안성기초수량(0214완료)_경림가오지구_경림가오지구_82호선(최종)" xfId="1601" xr:uid="{00000000-0005-0000-0000-0000EF070000}"/>
    <cellStyle name="_3.육교구조계산서_덕성수량(신설2)_인화-논현A수량수정_성북구보도교_안성기초수량(0214완료)_경림가오지구_경림가오지구_82호선(최종)_23호선" xfId="1602" xr:uid="{00000000-0005-0000-0000-0000F0070000}"/>
    <cellStyle name="_3.육교구조계산서_덕성수량(신설2)_인화-논현A수량수정_성북구보도교_안성기초수량(0214완료)_경림가오지구_경림가오지구_82호선_23호선" xfId="1603" xr:uid="{00000000-0005-0000-0000-0000F1070000}"/>
    <cellStyle name="_3.육교구조계산서_덕성수량(신설2)_인화-논현A수량수정_성북구보도교_안성기초수량(0214완료)_경림가오지구_경림가오지구_98호선" xfId="1604" xr:uid="{00000000-0005-0000-0000-0000F2070000}"/>
    <cellStyle name="_3.육교구조계산서_덕성수량(신설2)_인화-논현A수량수정_성북구보도교_안성기초수량(0214완료)_경림가오지구_경림가오지구_98호선_23호선" xfId="1605" xr:uid="{00000000-0005-0000-0000-0000F3070000}"/>
    <cellStyle name="_3.육교구조계산서_덕성수량(신설2)_인화-논현A수량수정_성북구보도교_안성기초수량(0214완료)_경림가오지구_경림가오지구_금광신갈(9.29)" xfId="1606" xr:uid="{00000000-0005-0000-0000-0000F4070000}"/>
    <cellStyle name="_3.육교구조계산서_덕성수량(신설2)_인화-논현A수량수정_성북구보도교_안성기초수량(0214완료)_경림가오지구_경림가오지구_금광신갈(9.29)_82호선" xfId="1607" xr:uid="{00000000-0005-0000-0000-0000F5070000}"/>
    <cellStyle name="_3.육교구조계산서_덕성수량(신설2)_인화-논현A수량수정_성북구보도교_안성기초수량(0214완료)_경림가오지구_경림가오지구_금광신갈(9.29)_82호선(최종)" xfId="1608" xr:uid="{00000000-0005-0000-0000-0000F6070000}"/>
    <cellStyle name="_3.육교구조계산서_덕성수량(신설2)_인화-논현A수량수정_성북구보도교_안성기초수량(0214완료)_경림가오지구_경림가오지구_금광신갈(9.29)_82호선(최종)_23호선" xfId="1609" xr:uid="{00000000-0005-0000-0000-0000F7070000}"/>
    <cellStyle name="_3.육교구조계산서_덕성수량(신설2)_인화-논현A수량수정_성북구보도교_안성기초수량(0214완료)_경림가오지구_경림가오지구_금광신갈(9.29)_82호선_23호선" xfId="1610" xr:uid="{00000000-0005-0000-0000-0000F8070000}"/>
    <cellStyle name="_3.육교구조계산서_덕성수량(신설2)_인화-논현A수량수정_성북구보도교_안성기초수량(0214완료)_경림가오지구_경림가오지구_금광신갈(9.29)_98호선" xfId="1611" xr:uid="{00000000-0005-0000-0000-0000F9070000}"/>
    <cellStyle name="_3.육교구조계산서_덕성수량(신설2)_인화-논현A수량수정_성북구보도교_안성기초수량(0214완료)_경림가오지구_경림가오지구_금광신갈(9.29)_98호선_23호선" xfId="1612" xr:uid="{00000000-0005-0000-0000-0000FA070000}"/>
    <cellStyle name="_3.육교구조계산서_덕성수량(신설2)_인화-논현A수량수정_성북구보도교_안성기초수량(0214완료)_경림가오지구_경림가오지구_금광신갈(9.29)_영사교외5개교" xfId="1613" xr:uid="{00000000-0005-0000-0000-0000FB070000}"/>
    <cellStyle name="_3.육교구조계산서_덕성수량(신설2)_인화-논현A수량수정_성북구보도교_안성기초수량(0214완료)_경림가오지구_경림가오지구_금광신갈(9.29)_영사교외5개교_23호선" xfId="1614" xr:uid="{00000000-0005-0000-0000-0000FC070000}"/>
    <cellStyle name="_3.육교구조계산서_덕성수량(신설2)_인화-논현A수량수정_성북구보도교_안성기초수량(0214완료)_경림가오지구_경림가오지구_영사교외5개교" xfId="1615" xr:uid="{00000000-0005-0000-0000-0000FD070000}"/>
    <cellStyle name="_3.육교구조계산서_덕성수량(신설2)_인화-논현A수량수정_성북구보도교_안성기초수량(0214완료)_경림가오지구_경림가오지구_영사교외5개교_23호선" xfId="1616" xr:uid="{00000000-0005-0000-0000-0000FE070000}"/>
    <cellStyle name="_3.육교구조계산서_덕성수량(신설2)_인화-논현A수량수정_성북구보도교_안성기초수량(0214완료)_경림가오지구_금광신갈(9.29)" xfId="1617" xr:uid="{00000000-0005-0000-0000-0000FF070000}"/>
    <cellStyle name="_3.육교구조계산서_덕성수량(신설2)_인화-논현A수량수정_성북구보도교_안성기초수량(0214완료)_경림가오지구_금광신갈(9.29)_82호선" xfId="1618" xr:uid="{00000000-0005-0000-0000-000000080000}"/>
    <cellStyle name="_3.육교구조계산서_덕성수량(신설2)_인화-논현A수량수정_성북구보도교_안성기초수량(0214완료)_경림가오지구_금광신갈(9.29)_82호선(최종)" xfId="1619" xr:uid="{00000000-0005-0000-0000-000001080000}"/>
    <cellStyle name="_3.육교구조계산서_덕성수량(신설2)_인화-논현A수량수정_성북구보도교_안성기초수량(0214완료)_경림가오지구_금광신갈(9.29)_82호선(최종)_23호선" xfId="1620" xr:uid="{00000000-0005-0000-0000-000002080000}"/>
    <cellStyle name="_3.육교구조계산서_덕성수량(신설2)_인화-논현A수량수정_성북구보도교_안성기초수량(0214완료)_경림가오지구_금광신갈(9.29)_82호선_23호선" xfId="1621" xr:uid="{00000000-0005-0000-0000-000003080000}"/>
    <cellStyle name="_3.육교구조계산서_덕성수량(신설2)_인화-논현A수량수정_성북구보도교_안성기초수량(0214완료)_경림가오지구_금광신갈(9.29)_98호선" xfId="1622" xr:uid="{00000000-0005-0000-0000-000004080000}"/>
    <cellStyle name="_3.육교구조계산서_덕성수량(신설2)_인화-논현A수량수정_성북구보도교_안성기초수량(0214완료)_경림가오지구_금광신갈(9.29)_98호선_23호선" xfId="1623" xr:uid="{00000000-0005-0000-0000-000005080000}"/>
    <cellStyle name="_3.육교구조계산서_덕성수량(신설2)_인화-논현A수량수정_성북구보도교_안성기초수량(0214완료)_경림가오지구_금광신갈(9.29)_영사교외5개교" xfId="1624" xr:uid="{00000000-0005-0000-0000-000006080000}"/>
    <cellStyle name="_3.육교구조계산서_덕성수량(신설2)_인화-논현A수량수정_성북구보도교_안성기초수량(0214완료)_경림가오지구_금광신갈(9.29)_영사교외5개교_23호선" xfId="1625" xr:uid="{00000000-0005-0000-0000-000007080000}"/>
    <cellStyle name="_3.육교구조계산서_덕성수량(신설2)_인화-논현A수량수정_성북구보도교_안성기초수량(0214완료)_경림가오지구_영사교외5개교" xfId="1626" xr:uid="{00000000-0005-0000-0000-000008080000}"/>
    <cellStyle name="_3.육교구조계산서_덕성수량(신설2)_인화-논현A수량수정_성북구보도교_안성기초수량(0214완료)_경림가오지구_영사교외5개교_23호선" xfId="1627" xr:uid="{00000000-0005-0000-0000-000009080000}"/>
    <cellStyle name="_3.육교구조계산서_덕성수량(신설2)_인화-논현A수량수정_성북구보도교_안성기초수량(0214완료)_금광신갈(9.29)" xfId="1628" xr:uid="{00000000-0005-0000-0000-00000A080000}"/>
    <cellStyle name="_3.육교구조계산서_덕성수량(신설2)_인화-논현A수량수정_성북구보도교_안성기초수량(0214완료)_금광신갈(9.29)_82호선" xfId="1629" xr:uid="{00000000-0005-0000-0000-00000B080000}"/>
    <cellStyle name="_3.육교구조계산서_덕성수량(신설2)_인화-논현A수량수정_성북구보도교_안성기초수량(0214완료)_금광신갈(9.29)_82호선(최종)" xfId="1630" xr:uid="{00000000-0005-0000-0000-00000C080000}"/>
    <cellStyle name="_3.육교구조계산서_덕성수량(신설2)_인화-논현A수량수정_성북구보도교_안성기초수량(0214완료)_금광신갈(9.29)_82호선(최종)_23호선" xfId="1631" xr:uid="{00000000-0005-0000-0000-00000D080000}"/>
    <cellStyle name="_3.육교구조계산서_덕성수량(신설2)_인화-논현A수량수정_성북구보도교_안성기초수량(0214완료)_금광신갈(9.29)_82호선_23호선" xfId="1632" xr:uid="{00000000-0005-0000-0000-00000E080000}"/>
    <cellStyle name="_3.육교구조계산서_덕성수량(신설2)_인화-논현A수량수정_성북구보도교_안성기초수량(0214완료)_금광신갈(9.29)_98호선" xfId="1633" xr:uid="{00000000-0005-0000-0000-00000F080000}"/>
    <cellStyle name="_3.육교구조계산서_덕성수량(신설2)_인화-논현A수량수정_성북구보도교_안성기초수량(0214완료)_금광신갈(9.29)_98호선_23호선" xfId="1634" xr:uid="{00000000-0005-0000-0000-000010080000}"/>
    <cellStyle name="_3.육교구조계산서_덕성수량(신설2)_인화-논현A수량수정_성북구보도교_안성기초수량(0214완료)_금광신갈(9.29)_영사교외5개교" xfId="1635" xr:uid="{00000000-0005-0000-0000-000011080000}"/>
    <cellStyle name="_3.육교구조계산서_덕성수량(신설2)_인화-논현A수량수정_성북구보도교_안성기초수량(0214완료)_금광신갈(9.29)_영사교외5개교_23호선" xfId="1636" xr:uid="{00000000-0005-0000-0000-000012080000}"/>
    <cellStyle name="_3.육교구조계산서_덕성수량(신설2)_인화-논현A수량수정_성북구보도교_안성기초수량(0214완료)_영사교외5개교" xfId="1637" xr:uid="{00000000-0005-0000-0000-000013080000}"/>
    <cellStyle name="_3.육교구조계산서_덕성수량(신설2)_인화-논현A수량수정_성북구보도교_안성기초수량(0214완료)_영사교외5개교_23호선" xfId="1638" xr:uid="{00000000-0005-0000-0000-000014080000}"/>
    <cellStyle name="_3.육교구조계산서_덕성수량(신설2)_인화-논현A수량수정_성북구보도교_영사교외5개교" xfId="1639" xr:uid="{00000000-0005-0000-0000-000015080000}"/>
    <cellStyle name="_3.육교구조계산서_덕성수량(신설2)_인화-논현A수량수정_성북구보도교_영사교외5개교_23호선" xfId="1640" xr:uid="{00000000-0005-0000-0000-000016080000}"/>
    <cellStyle name="_3.육교구조계산서_덕성수량(신설2)_인화-논현A수량수정_성북구보도교1" xfId="1641" xr:uid="{00000000-0005-0000-0000-000017080000}"/>
    <cellStyle name="_3.육교구조계산서_덕성수량(신설2)_인화-논현A수량수정_성북구보도교1_82호선" xfId="1642" xr:uid="{00000000-0005-0000-0000-000018080000}"/>
    <cellStyle name="_3.육교구조계산서_덕성수량(신설2)_인화-논현A수량수정_성북구보도교1_82호선(최종)" xfId="1643" xr:uid="{00000000-0005-0000-0000-000019080000}"/>
    <cellStyle name="_3.육교구조계산서_덕성수량(신설2)_인화-논현A수량수정_성북구보도교1_82호선(최종)_23호선" xfId="1644" xr:uid="{00000000-0005-0000-0000-00001A080000}"/>
    <cellStyle name="_3.육교구조계산서_덕성수량(신설2)_인화-논현A수량수정_성북구보도교1_82호선_23호선" xfId="1645" xr:uid="{00000000-0005-0000-0000-00001B080000}"/>
    <cellStyle name="_3.육교구조계산서_덕성수량(신설2)_인화-논현A수량수정_성북구보도교1_98호선" xfId="1646" xr:uid="{00000000-0005-0000-0000-00001C080000}"/>
    <cellStyle name="_3.육교구조계산서_덕성수량(신설2)_인화-논현A수량수정_성북구보도교1_98호선_23호선" xfId="1647" xr:uid="{00000000-0005-0000-0000-00001D080000}"/>
    <cellStyle name="_3.육교구조계산서_덕성수량(신설2)_인화-논현A수량수정_성북구보도교1_경림가오지구" xfId="1648" xr:uid="{00000000-0005-0000-0000-00001E080000}"/>
    <cellStyle name="_3.육교구조계산서_덕성수량(신설2)_인화-논현A수량수정_성북구보도교1_경림가오지구_82호선" xfId="1649" xr:uid="{00000000-0005-0000-0000-00001F080000}"/>
    <cellStyle name="_3.육교구조계산서_덕성수량(신설2)_인화-논현A수량수정_성북구보도교1_경림가오지구_82호선(최종)" xfId="1650" xr:uid="{00000000-0005-0000-0000-000020080000}"/>
    <cellStyle name="_3.육교구조계산서_덕성수량(신설2)_인화-논현A수량수정_성북구보도교1_경림가오지구_82호선(최종)_23호선" xfId="1651" xr:uid="{00000000-0005-0000-0000-000021080000}"/>
    <cellStyle name="_3.육교구조계산서_덕성수량(신설2)_인화-논현A수량수정_성북구보도교1_경림가오지구_82호선_23호선" xfId="1652" xr:uid="{00000000-0005-0000-0000-000022080000}"/>
    <cellStyle name="_3.육교구조계산서_덕성수량(신설2)_인화-논현A수량수정_성북구보도교1_경림가오지구_98호선" xfId="1653" xr:uid="{00000000-0005-0000-0000-000023080000}"/>
    <cellStyle name="_3.육교구조계산서_덕성수량(신설2)_인화-논현A수량수정_성북구보도교1_경림가오지구_98호선_23호선" xfId="1654" xr:uid="{00000000-0005-0000-0000-000024080000}"/>
    <cellStyle name="_3.육교구조계산서_덕성수량(신설2)_인화-논현A수량수정_성북구보도교1_경림가오지구_금광신갈(9.29)" xfId="1655" xr:uid="{00000000-0005-0000-0000-000025080000}"/>
    <cellStyle name="_3.육교구조계산서_덕성수량(신설2)_인화-논현A수량수정_성북구보도교1_경림가오지구_금광신갈(9.29)_82호선" xfId="1656" xr:uid="{00000000-0005-0000-0000-000026080000}"/>
    <cellStyle name="_3.육교구조계산서_덕성수량(신설2)_인화-논현A수량수정_성북구보도교1_경림가오지구_금광신갈(9.29)_82호선(최종)" xfId="1657" xr:uid="{00000000-0005-0000-0000-000027080000}"/>
    <cellStyle name="_3.육교구조계산서_덕성수량(신설2)_인화-논현A수량수정_성북구보도교1_경림가오지구_금광신갈(9.29)_82호선(최종)_23호선" xfId="1658" xr:uid="{00000000-0005-0000-0000-000028080000}"/>
    <cellStyle name="_3.육교구조계산서_덕성수량(신설2)_인화-논현A수량수정_성북구보도교1_경림가오지구_금광신갈(9.29)_82호선_23호선" xfId="1659" xr:uid="{00000000-0005-0000-0000-000029080000}"/>
    <cellStyle name="_3.육교구조계산서_덕성수량(신설2)_인화-논현A수량수정_성북구보도교1_경림가오지구_금광신갈(9.29)_98호선" xfId="1660" xr:uid="{00000000-0005-0000-0000-00002A080000}"/>
    <cellStyle name="_3.육교구조계산서_덕성수량(신설2)_인화-논현A수량수정_성북구보도교1_경림가오지구_금광신갈(9.29)_98호선_23호선" xfId="1661" xr:uid="{00000000-0005-0000-0000-00002B080000}"/>
    <cellStyle name="_3.육교구조계산서_덕성수량(신설2)_인화-논현A수량수정_성북구보도교1_경림가오지구_금광신갈(9.29)_영사교외5개교" xfId="1662" xr:uid="{00000000-0005-0000-0000-00002C080000}"/>
    <cellStyle name="_3.육교구조계산서_덕성수량(신설2)_인화-논현A수량수정_성북구보도교1_경림가오지구_금광신갈(9.29)_영사교외5개교_23호선" xfId="1663" xr:uid="{00000000-0005-0000-0000-00002D080000}"/>
    <cellStyle name="_3.육교구조계산서_덕성수량(신설2)_인화-논현A수량수정_성북구보도교1_경림가오지구_영사교외5개교" xfId="1664" xr:uid="{00000000-0005-0000-0000-00002E080000}"/>
    <cellStyle name="_3.육교구조계산서_덕성수량(신설2)_인화-논현A수량수정_성북구보도교1_경림가오지구_영사교외5개교_23호선" xfId="1665" xr:uid="{00000000-0005-0000-0000-00002F080000}"/>
    <cellStyle name="_3.육교구조계산서_덕성수량(신설2)_인화-논현A수량수정_성북구보도교1_금광신갈(9.29)" xfId="1666" xr:uid="{00000000-0005-0000-0000-000030080000}"/>
    <cellStyle name="_3.육교구조계산서_덕성수량(신설2)_인화-논현A수량수정_성북구보도교1_금광신갈(9.29)_82호선" xfId="1667" xr:uid="{00000000-0005-0000-0000-000031080000}"/>
    <cellStyle name="_3.육교구조계산서_덕성수량(신설2)_인화-논현A수량수정_성북구보도교1_금광신갈(9.29)_82호선(최종)" xfId="1668" xr:uid="{00000000-0005-0000-0000-000032080000}"/>
    <cellStyle name="_3.육교구조계산서_덕성수량(신설2)_인화-논현A수량수정_성북구보도교1_금광신갈(9.29)_82호선(최종)_23호선" xfId="1669" xr:uid="{00000000-0005-0000-0000-000033080000}"/>
    <cellStyle name="_3.육교구조계산서_덕성수량(신설2)_인화-논현A수량수정_성북구보도교1_금광신갈(9.29)_82호선_23호선" xfId="1670" xr:uid="{00000000-0005-0000-0000-000034080000}"/>
    <cellStyle name="_3.육교구조계산서_덕성수량(신설2)_인화-논현A수량수정_성북구보도교1_금광신갈(9.29)_98호선" xfId="1671" xr:uid="{00000000-0005-0000-0000-000035080000}"/>
    <cellStyle name="_3.육교구조계산서_덕성수량(신설2)_인화-논현A수량수정_성북구보도교1_금광신갈(9.29)_98호선_23호선" xfId="1672" xr:uid="{00000000-0005-0000-0000-000036080000}"/>
    <cellStyle name="_3.육교구조계산서_덕성수량(신설2)_인화-논현A수량수정_성북구보도교1_금광신갈(9.29)_영사교외5개교" xfId="1673" xr:uid="{00000000-0005-0000-0000-000037080000}"/>
    <cellStyle name="_3.육교구조계산서_덕성수량(신설2)_인화-논현A수량수정_성북구보도교1_금광신갈(9.29)_영사교외5개교_23호선" xfId="1674" xr:uid="{00000000-0005-0000-0000-000038080000}"/>
    <cellStyle name="_3.육교구조계산서_덕성수량(신설2)_인화-논현A수량수정_성북구보도교1_수량(성북천2)" xfId="1675" xr:uid="{00000000-0005-0000-0000-000039080000}"/>
    <cellStyle name="_3.육교구조계산서_덕성수량(신설2)_인화-논현A수량수정_성북구보도교1_수량(성북천2)_82호선" xfId="1676" xr:uid="{00000000-0005-0000-0000-00003A080000}"/>
    <cellStyle name="_3.육교구조계산서_덕성수량(신설2)_인화-논현A수량수정_성북구보도교1_수량(성북천2)_82호선(최종)" xfId="1677" xr:uid="{00000000-0005-0000-0000-00003B080000}"/>
    <cellStyle name="_3.육교구조계산서_덕성수량(신설2)_인화-논현A수량수정_성북구보도교1_수량(성북천2)_82호선(최종)_23호선" xfId="1678" xr:uid="{00000000-0005-0000-0000-00003C080000}"/>
    <cellStyle name="_3.육교구조계산서_덕성수량(신설2)_인화-논현A수량수정_성북구보도교1_수량(성북천2)_82호선_23호선" xfId="1679" xr:uid="{00000000-0005-0000-0000-00003D080000}"/>
    <cellStyle name="_3.육교구조계산서_덕성수량(신설2)_인화-논현A수량수정_성북구보도교1_수량(성북천2)_98호선" xfId="1680" xr:uid="{00000000-0005-0000-0000-00003E080000}"/>
    <cellStyle name="_3.육교구조계산서_덕성수량(신설2)_인화-논현A수량수정_성북구보도교1_수량(성북천2)_98호선_23호선" xfId="1681" xr:uid="{00000000-0005-0000-0000-00003F080000}"/>
    <cellStyle name="_3.육교구조계산서_덕성수량(신설2)_인화-논현A수량수정_성북구보도교1_수량(성북천2)_경림가오지구" xfId="1682" xr:uid="{00000000-0005-0000-0000-000040080000}"/>
    <cellStyle name="_3.육교구조계산서_덕성수량(신설2)_인화-논현A수량수정_성북구보도교1_수량(성북천2)_경림가오지구_82호선" xfId="1683" xr:uid="{00000000-0005-0000-0000-000041080000}"/>
    <cellStyle name="_3.육교구조계산서_덕성수량(신설2)_인화-논현A수량수정_성북구보도교1_수량(성북천2)_경림가오지구_82호선(최종)" xfId="1684" xr:uid="{00000000-0005-0000-0000-000042080000}"/>
    <cellStyle name="_3.육교구조계산서_덕성수량(신설2)_인화-논현A수량수정_성북구보도교1_수량(성북천2)_경림가오지구_82호선(최종)_23호선" xfId="1685" xr:uid="{00000000-0005-0000-0000-000043080000}"/>
    <cellStyle name="_3.육교구조계산서_덕성수량(신설2)_인화-논현A수량수정_성북구보도교1_수량(성북천2)_경림가오지구_82호선_23호선" xfId="1686" xr:uid="{00000000-0005-0000-0000-000044080000}"/>
    <cellStyle name="_3.육교구조계산서_덕성수량(신설2)_인화-논현A수량수정_성북구보도교1_수량(성북천2)_경림가오지구_98호선" xfId="1687" xr:uid="{00000000-0005-0000-0000-000045080000}"/>
    <cellStyle name="_3.육교구조계산서_덕성수량(신설2)_인화-논현A수량수정_성북구보도교1_수량(성북천2)_경림가오지구_98호선_23호선" xfId="1688" xr:uid="{00000000-0005-0000-0000-000046080000}"/>
    <cellStyle name="_3.육교구조계산서_덕성수량(신설2)_인화-논현A수량수정_성북구보도교1_수량(성북천2)_경림가오지구_경림가오지구" xfId="1689" xr:uid="{00000000-0005-0000-0000-000047080000}"/>
    <cellStyle name="_3.육교구조계산서_덕성수량(신설2)_인화-논현A수량수정_성북구보도교1_수량(성북천2)_경림가오지구_경림가오지구_82호선" xfId="1690" xr:uid="{00000000-0005-0000-0000-000048080000}"/>
    <cellStyle name="_3.육교구조계산서_덕성수량(신설2)_인화-논현A수량수정_성북구보도교1_수량(성북천2)_경림가오지구_경림가오지구_82호선(최종)" xfId="1691" xr:uid="{00000000-0005-0000-0000-000049080000}"/>
    <cellStyle name="_3.육교구조계산서_덕성수량(신설2)_인화-논현A수량수정_성북구보도교1_수량(성북천2)_경림가오지구_경림가오지구_82호선(최종)_23호선" xfId="1692" xr:uid="{00000000-0005-0000-0000-00004A080000}"/>
    <cellStyle name="_3.육교구조계산서_덕성수량(신설2)_인화-논현A수량수정_성북구보도교1_수량(성북천2)_경림가오지구_경림가오지구_82호선_23호선" xfId="1693" xr:uid="{00000000-0005-0000-0000-00004B080000}"/>
    <cellStyle name="_3.육교구조계산서_덕성수량(신설2)_인화-논현A수량수정_성북구보도교1_수량(성북천2)_경림가오지구_경림가오지구_98호선" xfId="1694" xr:uid="{00000000-0005-0000-0000-00004C080000}"/>
    <cellStyle name="_3.육교구조계산서_덕성수량(신설2)_인화-논현A수량수정_성북구보도교1_수량(성북천2)_경림가오지구_경림가오지구_98호선_23호선" xfId="1695" xr:uid="{00000000-0005-0000-0000-00004D080000}"/>
    <cellStyle name="_3.육교구조계산서_덕성수량(신설2)_인화-논현A수량수정_성북구보도교1_수량(성북천2)_경림가오지구_경림가오지구_금광신갈(9.29)" xfId="1696" xr:uid="{00000000-0005-0000-0000-00004E080000}"/>
    <cellStyle name="_3.육교구조계산서_덕성수량(신설2)_인화-논현A수량수정_성북구보도교1_수량(성북천2)_경림가오지구_경림가오지구_금광신갈(9.29)_82호선" xfId="1697" xr:uid="{00000000-0005-0000-0000-00004F080000}"/>
    <cellStyle name="_3.육교구조계산서_덕성수량(신설2)_인화-논현A수량수정_성북구보도교1_수량(성북천2)_경림가오지구_경림가오지구_금광신갈(9.29)_82호선(최종)" xfId="1698" xr:uid="{00000000-0005-0000-0000-000050080000}"/>
    <cellStyle name="_3.육교구조계산서_덕성수량(신설2)_인화-논현A수량수정_성북구보도교1_수량(성북천2)_경림가오지구_경림가오지구_금광신갈(9.29)_82호선(최종)_23호선" xfId="1699" xr:uid="{00000000-0005-0000-0000-000051080000}"/>
    <cellStyle name="_3.육교구조계산서_덕성수량(신설2)_인화-논현A수량수정_성북구보도교1_수량(성북천2)_경림가오지구_경림가오지구_금광신갈(9.29)_82호선_23호선" xfId="1700" xr:uid="{00000000-0005-0000-0000-000052080000}"/>
    <cellStyle name="_3.육교구조계산서_덕성수량(신설2)_인화-논현A수량수정_성북구보도교1_수량(성북천2)_경림가오지구_경림가오지구_금광신갈(9.29)_98호선" xfId="1701" xr:uid="{00000000-0005-0000-0000-000053080000}"/>
    <cellStyle name="_3.육교구조계산서_덕성수량(신설2)_인화-논현A수량수정_성북구보도교1_수량(성북천2)_경림가오지구_경림가오지구_금광신갈(9.29)_98호선_23호선" xfId="1702" xr:uid="{00000000-0005-0000-0000-000054080000}"/>
    <cellStyle name="_3.육교구조계산서_덕성수량(신설2)_인화-논현A수량수정_성북구보도교1_수량(성북천2)_경림가오지구_경림가오지구_금광신갈(9.29)_영사교외5개교" xfId="1703" xr:uid="{00000000-0005-0000-0000-000055080000}"/>
    <cellStyle name="_3.육교구조계산서_덕성수량(신설2)_인화-논현A수량수정_성북구보도교1_수량(성북천2)_경림가오지구_경림가오지구_금광신갈(9.29)_영사교외5개교_23호선" xfId="1704" xr:uid="{00000000-0005-0000-0000-000056080000}"/>
    <cellStyle name="_3.육교구조계산서_덕성수량(신설2)_인화-논현A수량수정_성북구보도교1_수량(성북천2)_경림가오지구_경림가오지구_영사교외5개교" xfId="1705" xr:uid="{00000000-0005-0000-0000-000057080000}"/>
    <cellStyle name="_3.육교구조계산서_덕성수량(신설2)_인화-논현A수량수정_성북구보도교1_수량(성북천2)_경림가오지구_경림가오지구_영사교외5개교_23호선" xfId="1706" xr:uid="{00000000-0005-0000-0000-000058080000}"/>
    <cellStyle name="_3.육교구조계산서_덕성수량(신설2)_인화-논현A수량수정_성북구보도교1_수량(성북천2)_경림가오지구_금광신갈(9.29)" xfId="1707" xr:uid="{00000000-0005-0000-0000-000059080000}"/>
    <cellStyle name="_3.육교구조계산서_덕성수량(신설2)_인화-논현A수량수정_성북구보도교1_수량(성북천2)_경림가오지구_금광신갈(9.29)_82호선" xfId="1708" xr:uid="{00000000-0005-0000-0000-00005A080000}"/>
    <cellStyle name="_3.육교구조계산서_덕성수량(신설2)_인화-논현A수량수정_성북구보도교1_수량(성북천2)_경림가오지구_금광신갈(9.29)_82호선(최종)" xfId="1709" xr:uid="{00000000-0005-0000-0000-00005B080000}"/>
    <cellStyle name="_3.육교구조계산서_덕성수량(신설2)_인화-논현A수량수정_성북구보도교1_수량(성북천2)_경림가오지구_금광신갈(9.29)_82호선(최종)_23호선" xfId="1710" xr:uid="{00000000-0005-0000-0000-00005C080000}"/>
    <cellStyle name="_3.육교구조계산서_덕성수량(신설2)_인화-논현A수량수정_성북구보도교1_수량(성북천2)_경림가오지구_금광신갈(9.29)_82호선_23호선" xfId="1711" xr:uid="{00000000-0005-0000-0000-00005D080000}"/>
    <cellStyle name="_3.육교구조계산서_덕성수량(신설2)_인화-논현A수량수정_성북구보도교1_수량(성북천2)_경림가오지구_금광신갈(9.29)_98호선" xfId="1712" xr:uid="{00000000-0005-0000-0000-00005E080000}"/>
    <cellStyle name="_3.육교구조계산서_덕성수량(신설2)_인화-논현A수량수정_성북구보도교1_수량(성북천2)_경림가오지구_금광신갈(9.29)_98호선_23호선" xfId="1713" xr:uid="{00000000-0005-0000-0000-00005F080000}"/>
    <cellStyle name="_3.육교구조계산서_덕성수량(신설2)_인화-논현A수량수정_성북구보도교1_수량(성북천2)_경림가오지구_금광신갈(9.29)_영사교외5개교" xfId="1714" xr:uid="{00000000-0005-0000-0000-000060080000}"/>
    <cellStyle name="_3.육교구조계산서_덕성수량(신설2)_인화-논현A수량수정_성북구보도교1_수량(성북천2)_경림가오지구_금광신갈(9.29)_영사교외5개교_23호선" xfId="1715" xr:uid="{00000000-0005-0000-0000-000061080000}"/>
    <cellStyle name="_3.육교구조계산서_덕성수량(신설2)_인화-논현A수량수정_성북구보도교1_수량(성북천2)_경림가오지구_영사교외5개교" xfId="1716" xr:uid="{00000000-0005-0000-0000-000062080000}"/>
    <cellStyle name="_3.육교구조계산서_덕성수량(신설2)_인화-논현A수량수정_성북구보도교1_수량(성북천2)_경림가오지구_영사교외5개교_23호선" xfId="1717" xr:uid="{00000000-0005-0000-0000-000063080000}"/>
    <cellStyle name="_3.육교구조계산서_덕성수량(신설2)_인화-논현A수량수정_성북구보도교1_수량(성북천2)_금광신갈(9.29)" xfId="1718" xr:uid="{00000000-0005-0000-0000-000064080000}"/>
    <cellStyle name="_3.육교구조계산서_덕성수량(신설2)_인화-논현A수량수정_성북구보도교1_수량(성북천2)_금광신갈(9.29)_82호선" xfId="1719" xr:uid="{00000000-0005-0000-0000-000065080000}"/>
    <cellStyle name="_3.육교구조계산서_덕성수량(신설2)_인화-논현A수량수정_성북구보도교1_수량(성북천2)_금광신갈(9.29)_82호선(최종)" xfId="1720" xr:uid="{00000000-0005-0000-0000-000066080000}"/>
    <cellStyle name="_3.육교구조계산서_덕성수량(신설2)_인화-논현A수량수정_성북구보도교1_수량(성북천2)_금광신갈(9.29)_82호선(최종)_23호선" xfId="1721" xr:uid="{00000000-0005-0000-0000-000067080000}"/>
    <cellStyle name="_3.육교구조계산서_덕성수량(신설2)_인화-논현A수량수정_성북구보도교1_수량(성북천2)_금광신갈(9.29)_82호선_23호선" xfId="1722" xr:uid="{00000000-0005-0000-0000-000068080000}"/>
    <cellStyle name="_3.육교구조계산서_덕성수량(신설2)_인화-논현A수량수정_성북구보도교1_수량(성북천2)_금광신갈(9.29)_98호선" xfId="1723" xr:uid="{00000000-0005-0000-0000-000069080000}"/>
    <cellStyle name="_3.육교구조계산서_덕성수량(신설2)_인화-논현A수량수정_성북구보도교1_수량(성북천2)_금광신갈(9.29)_98호선_23호선" xfId="1724" xr:uid="{00000000-0005-0000-0000-00006A080000}"/>
    <cellStyle name="_3.육교구조계산서_덕성수량(신설2)_인화-논현A수량수정_성북구보도교1_수량(성북천2)_금광신갈(9.29)_영사교외5개교" xfId="1725" xr:uid="{00000000-0005-0000-0000-00006B080000}"/>
    <cellStyle name="_3.육교구조계산서_덕성수량(신설2)_인화-논현A수량수정_성북구보도교1_수량(성북천2)_금광신갈(9.29)_영사교외5개교_23호선" xfId="1726" xr:uid="{00000000-0005-0000-0000-00006C080000}"/>
    <cellStyle name="_3.육교구조계산서_덕성수량(신설2)_인화-논현A수량수정_성북구보도교1_수량(성북천2)_영사교외5개교" xfId="1727" xr:uid="{00000000-0005-0000-0000-00006D080000}"/>
    <cellStyle name="_3.육교구조계산서_덕성수량(신설2)_인화-논현A수량수정_성북구보도교1_수량(성북천2)_영사교외5개교_23호선" xfId="1728" xr:uid="{00000000-0005-0000-0000-00006E080000}"/>
    <cellStyle name="_3.육교구조계산서_덕성수량(신설2)_인화-논현A수량수정_성북구보도교1_안성기초수량(0214완료)" xfId="1729" xr:uid="{00000000-0005-0000-0000-00006F080000}"/>
    <cellStyle name="_3.육교구조계산서_덕성수량(신설2)_인화-논현A수량수정_성북구보도교1_안성기초수량(0214완료)_82호선" xfId="1730" xr:uid="{00000000-0005-0000-0000-000070080000}"/>
    <cellStyle name="_3.육교구조계산서_덕성수량(신설2)_인화-논현A수량수정_성북구보도교1_안성기초수량(0214완료)_82호선(최종)" xfId="1731" xr:uid="{00000000-0005-0000-0000-000071080000}"/>
    <cellStyle name="_3.육교구조계산서_덕성수량(신설2)_인화-논현A수량수정_성북구보도교1_안성기초수량(0214완료)_82호선(최종)_23호선" xfId="1732" xr:uid="{00000000-0005-0000-0000-000072080000}"/>
    <cellStyle name="_3.육교구조계산서_덕성수량(신설2)_인화-논현A수량수정_성북구보도교1_안성기초수량(0214완료)_82호선_23호선" xfId="1733" xr:uid="{00000000-0005-0000-0000-000073080000}"/>
    <cellStyle name="_3.육교구조계산서_덕성수량(신설2)_인화-논현A수량수정_성북구보도교1_안성기초수량(0214완료)_98호선" xfId="1734" xr:uid="{00000000-0005-0000-0000-000074080000}"/>
    <cellStyle name="_3.육교구조계산서_덕성수량(신설2)_인화-논현A수량수정_성북구보도교1_안성기초수량(0214완료)_98호선_23호선" xfId="1735" xr:uid="{00000000-0005-0000-0000-000075080000}"/>
    <cellStyle name="_3.육교구조계산서_덕성수량(신설2)_인화-논현A수량수정_성북구보도교1_안성기초수량(0214완료)_경림가오지구" xfId="1736" xr:uid="{00000000-0005-0000-0000-000076080000}"/>
    <cellStyle name="_3.육교구조계산서_덕성수량(신설2)_인화-논현A수량수정_성북구보도교1_안성기초수량(0214완료)_경림가오지구_82호선" xfId="1737" xr:uid="{00000000-0005-0000-0000-000077080000}"/>
    <cellStyle name="_3.육교구조계산서_덕성수량(신설2)_인화-논현A수량수정_성북구보도교1_안성기초수량(0214완료)_경림가오지구_82호선(최종)" xfId="1738" xr:uid="{00000000-0005-0000-0000-000078080000}"/>
    <cellStyle name="_3.육교구조계산서_덕성수량(신설2)_인화-논현A수량수정_성북구보도교1_안성기초수량(0214완료)_경림가오지구_82호선(최종)_23호선" xfId="1739" xr:uid="{00000000-0005-0000-0000-000079080000}"/>
    <cellStyle name="_3.육교구조계산서_덕성수량(신설2)_인화-논현A수량수정_성북구보도교1_안성기초수량(0214완료)_경림가오지구_82호선_23호선" xfId="1740" xr:uid="{00000000-0005-0000-0000-00007A080000}"/>
    <cellStyle name="_3.육교구조계산서_덕성수량(신설2)_인화-논현A수량수정_성북구보도교1_안성기초수량(0214완료)_경림가오지구_98호선" xfId="1741" xr:uid="{00000000-0005-0000-0000-00007B080000}"/>
    <cellStyle name="_3.육교구조계산서_덕성수량(신설2)_인화-논현A수량수정_성북구보도교1_안성기초수량(0214완료)_경림가오지구_98호선_23호선" xfId="1742" xr:uid="{00000000-0005-0000-0000-00007C080000}"/>
    <cellStyle name="_3.육교구조계산서_덕성수량(신설2)_인화-논현A수량수정_성북구보도교1_안성기초수량(0214완료)_경림가오지구_경림가오지구" xfId="1743" xr:uid="{00000000-0005-0000-0000-00007D080000}"/>
    <cellStyle name="_3.육교구조계산서_덕성수량(신설2)_인화-논현A수량수정_성북구보도교1_안성기초수량(0214완료)_경림가오지구_경림가오지구_82호선" xfId="1744" xr:uid="{00000000-0005-0000-0000-00007E080000}"/>
    <cellStyle name="_3.육교구조계산서_덕성수량(신설2)_인화-논현A수량수정_성북구보도교1_안성기초수량(0214완료)_경림가오지구_경림가오지구_82호선(최종)" xfId="1745" xr:uid="{00000000-0005-0000-0000-00007F080000}"/>
    <cellStyle name="_3.육교구조계산서_덕성수량(신설2)_인화-논현A수량수정_성북구보도교1_안성기초수량(0214완료)_경림가오지구_경림가오지구_82호선(최종)_23호선" xfId="1746" xr:uid="{00000000-0005-0000-0000-000080080000}"/>
    <cellStyle name="_3.육교구조계산서_덕성수량(신설2)_인화-논현A수량수정_성북구보도교1_안성기초수량(0214완료)_경림가오지구_경림가오지구_82호선_23호선" xfId="1747" xr:uid="{00000000-0005-0000-0000-000081080000}"/>
    <cellStyle name="_3.육교구조계산서_덕성수량(신설2)_인화-논현A수량수정_성북구보도교1_안성기초수량(0214완료)_경림가오지구_경림가오지구_98호선" xfId="1748" xr:uid="{00000000-0005-0000-0000-000082080000}"/>
    <cellStyle name="_3.육교구조계산서_덕성수량(신설2)_인화-논현A수량수정_성북구보도교1_안성기초수량(0214완료)_경림가오지구_경림가오지구_98호선_23호선" xfId="1749" xr:uid="{00000000-0005-0000-0000-000083080000}"/>
    <cellStyle name="_3.육교구조계산서_덕성수량(신설2)_인화-논현A수량수정_성북구보도교1_안성기초수량(0214완료)_경림가오지구_경림가오지구_금광신갈(9.29)" xfId="1750" xr:uid="{00000000-0005-0000-0000-000084080000}"/>
    <cellStyle name="_3.육교구조계산서_덕성수량(신설2)_인화-논현A수량수정_성북구보도교1_안성기초수량(0214완료)_경림가오지구_경림가오지구_금광신갈(9.29)_82호선" xfId="1751" xr:uid="{00000000-0005-0000-0000-000085080000}"/>
    <cellStyle name="_3.육교구조계산서_덕성수량(신설2)_인화-논현A수량수정_성북구보도교1_안성기초수량(0214완료)_경림가오지구_경림가오지구_금광신갈(9.29)_82호선(최종)" xfId="1752" xr:uid="{00000000-0005-0000-0000-000086080000}"/>
    <cellStyle name="_3.육교구조계산서_덕성수량(신설2)_인화-논현A수량수정_성북구보도교1_안성기초수량(0214완료)_경림가오지구_경림가오지구_금광신갈(9.29)_82호선(최종)_23호선" xfId="1753" xr:uid="{00000000-0005-0000-0000-000087080000}"/>
    <cellStyle name="_3.육교구조계산서_덕성수량(신설2)_인화-논현A수량수정_성북구보도교1_안성기초수량(0214완료)_경림가오지구_경림가오지구_금광신갈(9.29)_82호선_23호선" xfId="1754" xr:uid="{00000000-0005-0000-0000-000088080000}"/>
    <cellStyle name="_3.육교구조계산서_덕성수량(신설2)_인화-논현A수량수정_성북구보도교1_안성기초수량(0214완료)_경림가오지구_경림가오지구_금광신갈(9.29)_98호선" xfId="1755" xr:uid="{00000000-0005-0000-0000-000089080000}"/>
    <cellStyle name="_3.육교구조계산서_덕성수량(신설2)_인화-논현A수량수정_성북구보도교1_안성기초수량(0214완료)_경림가오지구_경림가오지구_금광신갈(9.29)_98호선_23호선" xfId="1756" xr:uid="{00000000-0005-0000-0000-00008A080000}"/>
    <cellStyle name="_3.육교구조계산서_덕성수량(신설2)_인화-논현A수량수정_성북구보도교1_안성기초수량(0214완료)_경림가오지구_경림가오지구_금광신갈(9.29)_영사교외5개교" xfId="1757" xr:uid="{00000000-0005-0000-0000-00008B080000}"/>
    <cellStyle name="_3.육교구조계산서_덕성수량(신설2)_인화-논현A수량수정_성북구보도교1_안성기초수량(0214완료)_경림가오지구_경림가오지구_금광신갈(9.29)_영사교외5개교_23호선" xfId="1758" xr:uid="{00000000-0005-0000-0000-00008C080000}"/>
    <cellStyle name="_3.육교구조계산서_덕성수량(신설2)_인화-논현A수량수정_성북구보도교1_안성기초수량(0214완료)_경림가오지구_경림가오지구_영사교외5개교" xfId="1759" xr:uid="{00000000-0005-0000-0000-00008D080000}"/>
    <cellStyle name="_3.육교구조계산서_덕성수량(신설2)_인화-논현A수량수정_성북구보도교1_안성기초수량(0214완료)_경림가오지구_경림가오지구_영사교외5개교_23호선" xfId="1760" xr:uid="{00000000-0005-0000-0000-00008E080000}"/>
    <cellStyle name="_3.육교구조계산서_덕성수량(신설2)_인화-논현A수량수정_성북구보도교1_안성기초수량(0214완료)_경림가오지구_금광신갈(9.29)" xfId="1761" xr:uid="{00000000-0005-0000-0000-00008F080000}"/>
    <cellStyle name="_3.육교구조계산서_덕성수량(신설2)_인화-논현A수량수정_성북구보도교1_안성기초수량(0214완료)_경림가오지구_금광신갈(9.29)_82호선" xfId="1762" xr:uid="{00000000-0005-0000-0000-000090080000}"/>
    <cellStyle name="_3.육교구조계산서_덕성수량(신설2)_인화-논현A수량수정_성북구보도교1_안성기초수량(0214완료)_경림가오지구_금광신갈(9.29)_82호선(최종)" xfId="1763" xr:uid="{00000000-0005-0000-0000-000091080000}"/>
    <cellStyle name="_3.육교구조계산서_덕성수량(신설2)_인화-논현A수량수정_성북구보도교1_안성기초수량(0214완료)_경림가오지구_금광신갈(9.29)_82호선(최종)_23호선" xfId="1764" xr:uid="{00000000-0005-0000-0000-000092080000}"/>
    <cellStyle name="_3.육교구조계산서_덕성수량(신설2)_인화-논현A수량수정_성북구보도교1_안성기초수량(0214완료)_경림가오지구_금광신갈(9.29)_82호선_23호선" xfId="1765" xr:uid="{00000000-0005-0000-0000-000093080000}"/>
    <cellStyle name="_3.육교구조계산서_덕성수량(신설2)_인화-논현A수량수정_성북구보도교1_안성기초수량(0214완료)_경림가오지구_금광신갈(9.29)_98호선" xfId="1766" xr:uid="{00000000-0005-0000-0000-000094080000}"/>
    <cellStyle name="_3.육교구조계산서_덕성수량(신설2)_인화-논현A수량수정_성북구보도교1_안성기초수량(0214완료)_경림가오지구_금광신갈(9.29)_98호선_23호선" xfId="1767" xr:uid="{00000000-0005-0000-0000-000095080000}"/>
    <cellStyle name="_3.육교구조계산서_덕성수량(신설2)_인화-논현A수량수정_성북구보도교1_안성기초수량(0214완료)_경림가오지구_금광신갈(9.29)_영사교외5개교" xfId="1768" xr:uid="{00000000-0005-0000-0000-000096080000}"/>
    <cellStyle name="_3.육교구조계산서_덕성수량(신설2)_인화-논현A수량수정_성북구보도교1_안성기초수량(0214완료)_경림가오지구_금광신갈(9.29)_영사교외5개교_23호선" xfId="1769" xr:uid="{00000000-0005-0000-0000-000097080000}"/>
    <cellStyle name="_3.육교구조계산서_덕성수량(신설2)_인화-논현A수량수정_성북구보도교1_안성기초수량(0214완료)_경림가오지구_영사교외5개교" xfId="1770" xr:uid="{00000000-0005-0000-0000-000098080000}"/>
    <cellStyle name="_3.육교구조계산서_덕성수량(신설2)_인화-논현A수량수정_성북구보도교1_안성기초수량(0214완료)_경림가오지구_영사교외5개교_23호선" xfId="1771" xr:uid="{00000000-0005-0000-0000-000099080000}"/>
    <cellStyle name="_3.육교구조계산서_덕성수량(신설2)_인화-논현A수량수정_성북구보도교1_안성기초수량(0214완료)_금광신갈(9.29)" xfId="1772" xr:uid="{00000000-0005-0000-0000-00009A080000}"/>
    <cellStyle name="_3.육교구조계산서_덕성수량(신설2)_인화-논현A수량수정_성북구보도교1_안성기초수량(0214완료)_금광신갈(9.29)_82호선" xfId="1773" xr:uid="{00000000-0005-0000-0000-00009B080000}"/>
    <cellStyle name="_3.육교구조계산서_덕성수량(신설2)_인화-논현A수량수정_성북구보도교1_안성기초수량(0214완료)_금광신갈(9.29)_82호선(최종)" xfId="1774" xr:uid="{00000000-0005-0000-0000-00009C080000}"/>
    <cellStyle name="_3.육교구조계산서_덕성수량(신설2)_인화-논현A수량수정_성북구보도교1_안성기초수량(0214완료)_금광신갈(9.29)_82호선(최종)_23호선" xfId="1775" xr:uid="{00000000-0005-0000-0000-00009D080000}"/>
    <cellStyle name="_3.육교구조계산서_덕성수량(신설2)_인화-논현A수량수정_성북구보도교1_안성기초수량(0214완료)_금광신갈(9.29)_82호선_23호선" xfId="1776" xr:uid="{00000000-0005-0000-0000-00009E080000}"/>
    <cellStyle name="_3.육교구조계산서_덕성수량(신설2)_인화-논현A수량수정_성북구보도교1_안성기초수량(0214완료)_금광신갈(9.29)_98호선" xfId="1777" xr:uid="{00000000-0005-0000-0000-00009F080000}"/>
    <cellStyle name="_3.육교구조계산서_덕성수량(신설2)_인화-논현A수량수정_성북구보도교1_안성기초수량(0214완료)_금광신갈(9.29)_98호선_23호선" xfId="1778" xr:uid="{00000000-0005-0000-0000-0000A0080000}"/>
    <cellStyle name="_3.육교구조계산서_덕성수량(신설2)_인화-논현A수량수정_성북구보도교1_안성기초수량(0214완료)_금광신갈(9.29)_영사교외5개교" xfId="1779" xr:uid="{00000000-0005-0000-0000-0000A1080000}"/>
    <cellStyle name="_3.육교구조계산서_덕성수량(신설2)_인화-논현A수량수정_성북구보도교1_안성기초수량(0214완료)_금광신갈(9.29)_영사교외5개교_23호선" xfId="1780" xr:uid="{00000000-0005-0000-0000-0000A2080000}"/>
    <cellStyle name="_3.육교구조계산서_덕성수량(신설2)_인화-논현A수량수정_성북구보도교1_안성기초수량(0214완료)_영사교외5개교" xfId="1781" xr:uid="{00000000-0005-0000-0000-0000A3080000}"/>
    <cellStyle name="_3.육교구조계산서_덕성수량(신설2)_인화-논현A수량수정_성북구보도교1_안성기초수량(0214완료)_영사교외5개교_23호선" xfId="1782" xr:uid="{00000000-0005-0000-0000-0000A4080000}"/>
    <cellStyle name="_3.육교구조계산서_덕성수량(신설2)_인화-논현A수량수정_성북구보도교1_영사교외5개교" xfId="1783" xr:uid="{00000000-0005-0000-0000-0000A5080000}"/>
    <cellStyle name="_3.육교구조계산서_덕성수량(신설2)_인화-논현A수량수정_성북구보도교1_영사교외5개교_23호선" xfId="1784" xr:uid="{00000000-0005-0000-0000-0000A6080000}"/>
    <cellStyle name="_3.육교구조계산서_덕성수량(신설2)_인화-논현A수량수정_안성공도(하부공)수량" xfId="1785" xr:uid="{00000000-0005-0000-0000-0000A7080000}"/>
    <cellStyle name="_3.육교구조계산서_덕성수량(신설2)_인화-논현A수량수정_안성공도(하부공)수량_82호선" xfId="1786" xr:uid="{00000000-0005-0000-0000-0000A8080000}"/>
    <cellStyle name="_3.육교구조계산서_덕성수량(신설2)_인화-논현A수량수정_안성공도(하부공)수량_82호선(최종)" xfId="1787" xr:uid="{00000000-0005-0000-0000-0000A9080000}"/>
    <cellStyle name="_3.육교구조계산서_덕성수량(신설2)_인화-논현A수량수정_안성공도(하부공)수량_82호선(최종)_23호선" xfId="1788" xr:uid="{00000000-0005-0000-0000-0000AA080000}"/>
    <cellStyle name="_3.육교구조계산서_덕성수량(신설2)_인화-논현A수량수정_안성공도(하부공)수량_82호선_23호선" xfId="1789" xr:uid="{00000000-0005-0000-0000-0000AB080000}"/>
    <cellStyle name="_3.육교구조계산서_덕성수량(신설2)_인화-논현A수량수정_안성공도(하부공)수량_98호선" xfId="1790" xr:uid="{00000000-0005-0000-0000-0000AC080000}"/>
    <cellStyle name="_3.육교구조계산서_덕성수량(신설2)_인화-논현A수량수정_안성공도(하부공)수량_98호선_23호선" xfId="1791" xr:uid="{00000000-0005-0000-0000-0000AD080000}"/>
    <cellStyle name="_3.육교구조계산서_덕성수량(신설2)_인화-논현A수량수정_안성공도(하부공)수량_경림가오지구" xfId="1792" xr:uid="{00000000-0005-0000-0000-0000AE080000}"/>
    <cellStyle name="_3.육교구조계산서_덕성수량(신설2)_인화-논현A수량수정_안성공도(하부공)수량_경림가오지구_82호선" xfId="1793" xr:uid="{00000000-0005-0000-0000-0000AF080000}"/>
    <cellStyle name="_3.육교구조계산서_덕성수량(신설2)_인화-논현A수량수정_안성공도(하부공)수량_경림가오지구_82호선(최종)" xfId="1794" xr:uid="{00000000-0005-0000-0000-0000B0080000}"/>
    <cellStyle name="_3.육교구조계산서_덕성수량(신설2)_인화-논현A수량수정_안성공도(하부공)수량_경림가오지구_82호선(최종)_23호선" xfId="1795" xr:uid="{00000000-0005-0000-0000-0000B1080000}"/>
    <cellStyle name="_3.육교구조계산서_덕성수량(신설2)_인화-논현A수량수정_안성공도(하부공)수량_경림가오지구_82호선_23호선" xfId="1796" xr:uid="{00000000-0005-0000-0000-0000B2080000}"/>
    <cellStyle name="_3.육교구조계산서_덕성수량(신설2)_인화-논현A수량수정_안성공도(하부공)수량_경림가오지구_98호선" xfId="1797" xr:uid="{00000000-0005-0000-0000-0000B3080000}"/>
    <cellStyle name="_3.육교구조계산서_덕성수량(신설2)_인화-논현A수량수정_안성공도(하부공)수량_경림가오지구_98호선_23호선" xfId="1798" xr:uid="{00000000-0005-0000-0000-0000B4080000}"/>
    <cellStyle name="_3.육교구조계산서_덕성수량(신설2)_인화-논현A수량수정_안성공도(하부공)수량_경림가오지구_금광신갈(9.29)" xfId="1799" xr:uid="{00000000-0005-0000-0000-0000B5080000}"/>
    <cellStyle name="_3.육교구조계산서_덕성수량(신설2)_인화-논현A수량수정_안성공도(하부공)수량_경림가오지구_금광신갈(9.29)_82호선" xfId="1800" xr:uid="{00000000-0005-0000-0000-0000B6080000}"/>
    <cellStyle name="_3.육교구조계산서_덕성수량(신설2)_인화-논현A수량수정_안성공도(하부공)수량_경림가오지구_금광신갈(9.29)_82호선(최종)" xfId="1801" xr:uid="{00000000-0005-0000-0000-0000B7080000}"/>
    <cellStyle name="_3.육교구조계산서_덕성수량(신설2)_인화-논현A수량수정_안성공도(하부공)수량_경림가오지구_금광신갈(9.29)_82호선(최종)_23호선" xfId="1802" xr:uid="{00000000-0005-0000-0000-0000B8080000}"/>
    <cellStyle name="_3.육교구조계산서_덕성수량(신설2)_인화-논현A수량수정_안성공도(하부공)수량_경림가오지구_금광신갈(9.29)_82호선_23호선" xfId="1803" xr:uid="{00000000-0005-0000-0000-0000B9080000}"/>
    <cellStyle name="_3.육교구조계산서_덕성수량(신설2)_인화-논현A수량수정_안성공도(하부공)수량_경림가오지구_금광신갈(9.29)_98호선" xfId="1804" xr:uid="{00000000-0005-0000-0000-0000BA080000}"/>
    <cellStyle name="_3.육교구조계산서_덕성수량(신설2)_인화-논현A수량수정_안성공도(하부공)수량_경림가오지구_금광신갈(9.29)_98호선_23호선" xfId="1805" xr:uid="{00000000-0005-0000-0000-0000BB080000}"/>
    <cellStyle name="_3.육교구조계산서_덕성수량(신설2)_인화-논현A수량수정_안성공도(하부공)수량_경림가오지구_금광신갈(9.29)_영사교외5개교" xfId="1806" xr:uid="{00000000-0005-0000-0000-0000BC080000}"/>
    <cellStyle name="_3.육교구조계산서_덕성수량(신설2)_인화-논현A수량수정_안성공도(하부공)수량_경림가오지구_금광신갈(9.29)_영사교외5개교_23호선" xfId="1807" xr:uid="{00000000-0005-0000-0000-0000BD080000}"/>
    <cellStyle name="_3.육교구조계산서_덕성수량(신설2)_인화-논현A수량수정_안성공도(하부공)수량_경림가오지구_영사교외5개교" xfId="1808" xr:uid="{00000000-0005-0000-0000-0000BE080000}"/>
    <cellStyle name="_3.육교구조계산서_덕성수량(신설2)_인화-논현A수량수정_안성공도(하부공)수량_경림가오지구_영사교외5개교_23호선" xfId="1809" xr:uid="{00000000-0005-0000-0000-0000BF080000}"/>
    <cellStyle name="_3.육교구조계산서_덕성수량(신설2)_인화-논현A수량수정_안성공도(하부공)수량_금광신갈(9.29)" xfId="1810" xr:uid="{00000000-0005-0000-0000-0000C0080000}"/>
    <cellStyle name="_3.육교구조계산서_덕성수량(신설2)_인화-논현A수량수정_안성공도(하부공)수량_금광신갈(9.29)_82호선" xfId="1811" xr:uid="{00000000-0005-0000-0000-0000C1080000}"/>
    <cellStyle name="_3.육교구조계산서_덕성수량(신설2)_인화-논현A수량수정_안성공도(하부공)수량_금광신갈(9.29)_82호선(최종)" xfId="1812" xr:uid="{00000000-0005-0000-0000-0000C2080000}"/>
    <cellStyle name="_3.육교구조계산서_덕성수량(신설2)_인화-논현A수량수정_안성공도(하부공)수량_금광신갈(9.29)_82호선(최종)_23호선" xfId="1813" xr:uid="{00000000-0005-0000-0000-0000C3080000}"/>
    <cellStyle name="_3.육교구조계산서_덕성수량(신설2)_인화-논현A수량수정_안성공도(하부공)수량_금광신갈(9.29)_82호선_23호선" xfId="1814" xr:uid="{00000000-0005-0000-0000-0000C4080000}"/>
    <cellStyle name="_3.육교구조계산서_덕성수량(신설2)_인화-논현A수량수정_안성공도(하부공)수량_금광신갈(9.29)_98호선" xfId="1815" xr:uid="{00000000-0005-0000-0000-0000C5080000}"/>
    <cellStyle name="_3.육교구조계산서_덕성수량(신설2)_인화-논현A수량수정_안성공도(하부공)수량_금광신갈(9.29)_98호선_23호선" xfId="1816" xr:uid="{00000000-0005-0000-0000-0000C6080000}"/>
    <cellStyle name="_3.육교구조계산서_덕성수량(신설2)_인화-논현A수량수정_안성공도(하부공)수량_금광신갈(9.29)_영사교외5개교" xfId="1817" xr:uid="{00000000-0005-0000-0000-0000C7080000}"/>
    <cellStyle name="_3.육교구조계산서_덕성수량(신설2)_인화-논현A수량수정_안성공도(하부공)수량_금광신갈(9.29)_영사교외5개교_23호선" xfId="1818" xr:uid="{00000000-0005-0000-0000-0000C8080000}"/>
    <cellStyle name="_3.육교구조계산서_덕성수량(신설2)_인화-논현A수량수정_안성공도(하부공)수량_안성기초수량(0214완료)" xfId="1819" xr:uid="{00000000-0005-0000-0000-0000C9080000}"/>
    <cellStyle name="_3.육교구조계산서_덕성수량(신설2)_인화-논현A수량수정_안성공도(하부공)수량_안성기초수량(0214완료)_82호선" xfId="1820" xr:uid="{00000000-0005-0000-0000-0000CA080000}"/>
    <cellStyle name="_3.육교구조계산서_덕성수량(신설2)_인화-논현A수량수정_안성공도(하부공)수량_안성기초수량(0214완료)_82호선(최종)" xfId="1821" xr:uid="{00000000-0005-0000-0000-0000CB080000}"/>
    <cellStyle name="_3.육교구조계산서_덕성수량(신설2)_인화-논현A수량수정_안성공도(하부공)수량_안성기초수량(0214완료)_82호선(최종)_23호선" xfId="1822" xr:uid="{00000000-0005-0000-0000-0000CC080000}"/>
    <cellStyle name="_3.육교구조계산서_덕성수량(신설2)_인화-논현A수량수정_안성공도(하부공)수량_안성기초수량(0214완료)_82호선_23호선" xfId="1823" xr:uid="{00000000-0005-0000-0000-0000CD080000}"/>
    <cellStyle name="_3.육교구조계산서_덕성수량(신설2)_인화-논현A수량수정_안성공도(하부공)수량_안성기초수량(0214완료)_98호선" xfId="1824" xr:uid="{00000000-0005-0000-0000-0000CE080000}"/>
    <cellStyle name="_3.육교구조계산서_덕성수량(신설2)_인화-논현A수량수정_안성공도(하부공)수량_안성기초수량(0214완료)_98호선_23호선" xfId="1825" xr:uid="{00000000-0005-0000-0000-0000CF080000}"/>
    <cellStyle name="_3.육교구조계산서_덕성수량(신설2)_인화-논현A수량수정_안성공도(하부공)수량_안성기초수량(0214완료)_경림가오지구" xfId="1826" xr:uid="{00000000-0005-0000-0000-0000D0080000}"/>
    <cellStyle name="_3.육교구조계산서_덕성수량(신설2)_인화-논현A수량수정_안성공도(하부공)수량_안성기초수량(0214완료)_경림가오지구_82호선" xfId="1827" xr:uid="{00000000-0005-0000-0000-0000D1080000}"/>
    <cellStyle name="_3.육교구조계산서_덕성수량(신설2)_인화-논현A수량수정_안성공도(하부공)수량_안성기초수량(0214완료)_경림가오지구_82호선(최종)" xfId="1828" xr:uid="{00000000-0005-0000-0000-0000D2080000}"/>
    <cellStyle name="_3.육교구조계산서_덕성수량(신설2)_인화-논현A수량수정_안성공도(하부공)수량_안성기초수량(0214완료)_경림가오지구_82호선(최종)_23호선" xfId="1829" xr:uid="{00000000-0005-0000-0000-0000D3080000}"/>
    <cellStyle name="_3.육교구조계산서_덕성수량(신설2)_인화-논현A수량수정_안성공도(하부공)수량_안성기초수량(0214완료)_경림가오지구_82호선_23호선" xfId="1830" xr:uid="{00000000-0005-0000-0000-0000D4080000}"/>
    <cellStyle name="_3.육교구조계산서_덕성수량(신설2)_인화-논현A수량수정_안성공도(하부공)수량_안성기초수량(0214완료)_경림가오지구_98호선" xfId="1831" xr:uid="{00000000-0005-0000-0000-0000D5080000}"/>
    <cellStyle name="_3.육교구조계산서_덕성수량(신설2)_인화-논현A수량수정_안성공도(하부공)수량_안성기초수량(0214완료)_경림가오지구_98호선_23호선" xfId="1832" xr:uid="{00000000-0005-0000-0000-0000D6080000}"/>
    <cellStyle name="_3.육교구조계산서_덕성수량(신설2)_인화-논현A수량수정_안성공도(하부공)수량_안성기초수량(0214완료)_경림가오지구_경림가오지구" xfId="1833" xr:uid="{00000000-0005-0000-0000-0000D7080000}"/>
    <cellStyle name="_3.육교구조계산서_덕성수량(신설2)_인화-논현A수량수정_안성공도(하부공)수량_안성기초수량(0214완료)_경림가오지구_경림가오지구_82호선" xfId="1834" xr:uid="{00000000-0005-0000-0000-0000D8080000}"/>
    <cellStyle name="_3.육교구조계산서_덕성수량(신설2)_인화-논현A수량수정_안성공도(하부공)수량_안성기초수량(0214완료)_경림가오지구_경림가오지구_82호선(최종)" xfId="1835" xr:uid="{00000000-0005-0000-0000-0000D9080000}"/>
    <cellStyle name="_3.육교구조계산서_덕성수량(신설2)_인화-논현A수량수정_안성공도(하부공)수량_안성기초수량(0214완료)_경림가오지구_경림가오지구_82호선(최종)_23호선" xfId="1836" xr:uid="{00000000-0005-0000-0000-0000DA080000}"/>
    <cellStyle name="_3.육교구조계산서_덕성수량(신설2)_인화-논현A수량수정_안성공도(하부공)수량_안성기초수량(0214완료)_경림가오지구_경림가오지구_82호선_23호선" xfId="1837" xr:uid="{00000000-0005-0000-0000-0000DB080000}"/>
    <cellStyle name="_3.육교구조계산서_덕성수량(신설2)_인화-논현A수량수정_안성공도(하부공)수량_안성기초수량(0214완료)_경림가오지구_경림가오지구_98호선" xfId="1838" xr:uid="{00000000-0005-0000-0000-0000DC080000}"/>
    <cellStyle name="_3.육교구조계산서_덕성수량(신설2)_인화-논현A수량수정_안성공도(하부공)수량_안성기초수량(0214완료)_경림가오지구_경림가오지구_98호선_23호선" xfId="1839" xr:uid="{00000000-0005-0000-0000-0000DD080000}"/>
    <cellStyle name="_3.육교구조계산서_덕성수량(신설2)_인화-논현A수량수정_안성공도(하부공)수량_안성기초수량(0214완료)_경림가오지구_경림가오지구_금광신갈(9.29)" xfId="1840" xr:uid="{00000000-0005-0000-0000-0000DE080000}"/>
    <cellStyle name="_3.육교구조계산서_덕성수량(신설2)_인화-논현A수량수정_안성공도(하부공)수량_안성기초수량(0214완료)_경림가오지구_경림가오지구_금광신갈(9.29)_82호선" xfId="1841" xr:uid="{00000000-0005-0000-0000-0000DF080000}"/>
    <cellStyle name="_3.육교구조계산서_덕성수량(신설2)_인화-논현A수량수정_안성공도(하부공)수량_안성기초수량(0214완료)_경림가오지구_경림가오지구_금광신갈(9.29)_82호선(최종)" xfId="1842" xr:uid="{00000000-0005-0000-0000-0000E0080000}"/>
    <cellStyle name="_3.육교구조계산서_덕성수량(신설2)_인화-논현A수량수정_안성공도(하부공)수량_안성기초수량(0214완료)_경림가오지구_경림가오지구_금광신갈(9.29)_82호선(최종)_23호선" xfId="1843" xr:uid="{00000000-0005-0000-0000-0000E1080000}"/>
    <cellStyle name="_3.육교구조계산서_덕성수량(신설2)_인화-논현A수량수정_안성공도(하부공)수량_안성기초수량(0214완료)_경림가오지구_경림가오지구_금광신갈(9.29)_82호선_23호선" xfId="1844" xr:uid="{00000000-0005-0000-0000-0000E2080000}"/>
    <cellStyle name="_3.육교구조계산서_덕성수량(신설2)_인화-논현A수량수정_안성공도(하부공)수량_안성기초수량(0214완료)_경림가오지구_경림가오지구_금광신갈(9.29)_98호선" xfId="1845" xr:uid="{00000000-0005-0000-0000-0000E3080000}"/>
    <cellStyle name="_3.육교구조계산서_덕성수량(신설2)_인화-논현A수량수정_안성공도(하부공)수량_안성기초수량(0214완료)_경림가오지구_경림가오지구_금광신갈(9.29)_98호선_23호선" xfId="1846" xr:uid="{00000000-0005-0000-0000-0000E4080000}"/>
    <cellStyle name="_3.육교구조계산서_덕성수량(신설2)_인화-논현A수량수정_안성공도(하부공)수량_안성기초수량(0214완료)_경림가오지구_경림가오지구_금광신갈(9.29)_영사교외5개교" xfId="1847" xr:uid="{00000000-0005-0000-0000-0000E5080000}"/>
    <cellStyle name="_3.육교구조계산서_덕성수량(신설2)_인화-논현A수량수정_안성공도(하부공)수량_안성기초수량(0214완료)_경림가오지구_경림가오지구_금광신갈(9.29)_영사교외5개교_23호선" xfId="1848" xr:uid="{00000000-0005-0000-0000-0000E6080000}"/>
    <cellStyle name="_3.육교구조계산서_덕성수량(신설2)_인화-논현A수량수정_안성공도(하부공)수량_안성기초수량(0214완료)_경림가오지구_경림가오지구_영사교외5개교" xfId="1849" xr:uid="{00000000-0005-0000-0000-0000E7080000}"/>
    <cellStyle name="_3.육교구조계산서_덕성수량(신설2)_인화-논현A수량수정_안성공도(하부공)수량_안성기초수량(0214완료)_경림가오지구_경림가오지구_영사교외5개교_23호선" xfId="1850" xr:uid="{00000000-0005-0000-0000-0000E8080000}"/>
    <cellStyle name="_3.육교구조계산서_덕성수량(신설2)_인화-논현A수량수정_안성공도(하부공)수량_안성기초수량(0214완료)_경림가오지구_금광신갈(9.29)" xfId="1851" xr:uid="{00000000-0005-0000-0000-0000E9080000}"/>
    <cellStyle name="_3.육교구조계산서_덕성수량(신설2)_인화-논현A수량수정_안성공도(하부공)수량_안성기초수량(0214완료)_경림가오지구_금광신갈(9.29)_82호선" xfId="1852" xr:uid="{00000000-0005-0000-0000-0000EA080000}"/>
    <cellStyle name="_3.육교구조계산서_덕성수량(신설2)_인화-논현A수량수정_안성공도(하부공)수량_안성기초수량(0214완료)_경림가오지구_금광신갈(9.29)_82호선(최종)" xfId="1853" xr:uid="{00000000-0005-0000-0000-0000EB080000}"/>
    <cellStyle name="_3.육교구조계산서_덕성수량(신설2)_인화-논현A수량수정_안성공도(하부공)수량_안성기초수량(0214완료)_경림가오지구_금광신갈(9.29)_82호선(최종)_23호선" xfId="1854" xr:uid="{00000000-0005-0000-0000-0000EC080000}"/>
    <cellStyle name="_3.육교구조계산서_덕성수량(신설2)_인화-논현A수량수정_안성공도(하부공)수량_안성기초수량(0214완료)_경림가오지구_금광신갈(9.29)_82호선_23호선" xfId="1855" xr:uid="{00000000-0005-0000-0000-0000ED080000}"/>
    <cellStyle name="_3.육교구조계산서_덕성수량(신설2)_인화-논현A수량수정_안성공도(하부공)수량_안성기초수량(0214완료)_경림가오지구_금광신갈(9.29)_98호선" xfId="1856" xr:uid="{00000000-0005-0000-0000-0000EE080000}"/>
    <cellStyle name="_3.육교구조계산서_덕성수량(신설2)_인화-논현A수량수정_안성공도(하부공)수량_안성기초수량(0214완료)_경림가오지구_금광신갈(9.29)_98호선_23호선" xfId="1857" xr:uid="{00000000-0005-0000-0000-0000EF080000}"/>
    <cellStyle name="_3.육교구조계산서_덕성수량(신설2)_인화-논현A수량수정_안성공도(하부공)수량_안성기초수량(0214완료)_경림가오지구_금광신갈(9.29)_영사교외5개교" xfId="1858" xr:uid="{00000000-0005-0000-0000-0000F0080000}"/>
    <cellStyle name="_3.육교구조계산서_덕성수량(신설2)_인화-논현A수량수정_안성공도(하부공)수량_안성기초수량(0214완료)_경림가오지구_금광신갈(9.29)_영사교외5개교_23호선" xfId="1859" xr:uid="{00000000-0005-0000-0000-0000F1080000}"/>
    <cellStyle name="_3.육교구조계산서_덕성수량(신설2)_인화-논현A수량수정_안성공도(하부공)수량_안성기초수량(0214완료)_경림가오지구_영사교외5개교" xfId="1860" xr:uid="{00000000-0005-0000-0000-0000F2080000}"/>
    <cellStyle name="_3.육교구조계산서_덕성수량(신설2)_인화-논현A수량수정_안성공도(하부공)수량_안성기초수량(0214완료)_경림가오지구_영사교외5개교_23호선" xfId="1861" xr:uid="{00000000-0005-0000-0000-0000F3080000}"/>
    <cellStyle name="_3.육교구조계산서_덕성수량(신설2)_인화-논현A수량수정_안성공도(하부공)수량_안성기초수량(0214완료)_금광신갈(9.29)" xfId="1862" xr:uid="{00000000-0005-0000-0000-0000F4080000}"/>
    <cellStyle name="_3.육교구조계산서_덕성수량(신설2)_인화-논현A수량수정_안성공도(하부공)수량_안성기초수량(0214완료)_금광신갈(9.29)_82호선" xfId="1863" xr:uid="{00000000-0005-0000-0000-0000F5080000}"/>
    <cellStyle name="_3.육교구조계산서_덕성수량(신설2)_인화-논현A수량수정_안성공도(하부공)수량_안성기초수량(0214완료)_금광신갈(9.29)_82호선(최종)" xfId="1864" xr:uid="{00000000-0005-0000-0000-0000F6080000}"/>
    <cellStyle name="_3.육교구조계산서_덕성수량(신설2)_인화-논현A수량수정_안성공도(하부공)수량_안성기초수량(0214완료)_금광신갈(9.29)_82호선(최종)_23호선" xfId="1865" xr:uid="{00000000-0005-0000-0000-0000F7080000}"/>
    <cellStyle name="_3.육교구조계산서_덕성수량(신설2)_인화-논현A수량수정_안성공도(하부공)수량_안성기초수량(0214완료)_금광신갈(9.29)_82호선_23호선" xfId="1866" xr:uid="{00000000-0005-0000-0000-0000F8080000}"/>
    <cellStyle name="_3.육교구조계산서_덕성수량(신설2)_인화-논현A수량수정_안성공도(하부공)수량_안성기초수량(0214완료)_금광신갈(9.29)_98호선" xfId="1867" xr:uid="{00000000-0005-0000-0000-0000F9080000}"/>
    <cellStyle name="_3.육교구조계산서_덕성수량(신설2)_인화-논현A수량수정_안성공도(하부공)수량_안성기초수량(0214완료)_금광신갈(9.29)_98호선_23호선" xfId="1868" xr:uid="{00000000-0005-0000-0000-0000FA080000}"/>
    <cellStyle name="_3.육교구조계산서_덕성수량(신설2)_인화-논현A수량수정_안성공도(하부공)수량_안성기초수량(0214완료)_금광신갈(9.29)_영사교외5개교" xfId="1869" xr:uid="{00000000-0005-0000-0000-0000FB080000}"/>
    <cellStyle name="_3.육교구조계산서_덕성수량(신설2)_인화-논현A수량수정_안성공도(하부공)수량_안성기초수량(0214완료)_금광신갈(9.29)_영사교외5개교_23호선" xfId="1870" xr:uid="{00000000-0005-0000-0000-0000FC080000}"/>
    <cellStyle name="_3.육교구조계산서_덕성수량(신설2)_인화-논현A수량수정_안성공도(하부공)수량_안성기초수량(0214완료)_영사교외5개교" xfId="1871" xr:uid="{00000000-0005-0000-0000-0000FD080000}"/>
    <cellStyle name="_3.육교구조계산서_덕성수량(신설2)_인화-논현A수량수정_안성공도(하부공)수량_안성기초수량(0214완료)_영사교외5개교_23호선" xfId="1872" xr:uid="{00000000-0005-0000-0000-0000FE080000}"/>
    <cellStyle name="_3.육교구조계산서_덕성수량(신설2)_인화-논현A수량수정_안성공도(하부공)수량_영사교외5개교" xfId="1873" xr:uid="{00000000-0005-0000-0000-0000FF080000}"/>
    <cellStyle name="_3.육교구조계산서_덕성수량(신설2)_인화-논현A수량수정_안성공도(하부공)수량_영사교외5개교_23호선" xfId="1874" xr:uid="{00000000-0005-0000-0000-000000090000}"/>
    <cellStyle name="_3.육교구조계산서_덕성수량(신설2)_인화-논현A수량수정_안성공도-기초수량" xfId="1875" xr:uid="{00000000-0005-0000-0000-000001090000}"/>
    <cellStyle name="_3.육교구조계산서_덕성수량(신설2)_인화-논현A수량수정_안성공도-기초수량_82호선" xfId="1876" xr:uid="{00000000-0005-0000-0000-000002090000}"/>
    <cellStyle name="_3.육교구조계산서_덕성수량(신설2)_인화-논현A수량수정_안성공도-기초수량_82호선(최종)" xfId="1877" xr:uid="{00000000-0005-0000-0000-000003090000}"/>
    <cellStyle name="_3.육교구조계산서_덕성수량(신설2)_인화-논현A수량수정_안성공도-기초수량_82호선(최종)_23호선" xfId="1878" xr:uid="{00000000-0005-0000-0000-000004090000}"/>
    <cellStyle name="_3.육교구조계산서_덕성수량(신설2)_인화-논현A수량수정_안성공도-기초수량_82호선_23호선" xfId="1879" xr:uid="{00000000-0005-0000-0000-000005090000}"/>
    <cellStyle name="_3.육교구조계산서_덕성수량(신설2)_인화-논현A수량수정_안성공도-기초수량_98호선" xfId="1880" xr:uid="{00000000-0005-0000-0000-000006090000}"/>
    <cellStyle name="_3.육교구조계산서_덕성수량(신설2)_인화-논현A수량수정_안성공도-기초수량_98호선_23호선" xfId="1881" xr:uid="{00000000-0005-0000-0000-000007090000}"/>
    <cellStyle name="_3.육교구조계산서_덕성수량(신설2)_인화-논현A수량수정_안성공도-기초수량_경림가오지구" xfId="1882" xr:uid="{00000000-0005-0000-0000-000008090000}"/>
    <cellStyle name="_3.육교구조계산서_덕성수량(신설2)_인화-논현A수량수정_안성공도-기초수량_경림가오지구_82호선" xfId="1883" xr:uid="{00000000-0005-0000-0000-000009090000}"/>
    <cellStyle name="_3.육교구조계산서_덕성수량(신설2)_인화-논현A수량수정_안성공도-기초수량_경림가오지구_82호선(최종)" xfId="1884" xr:uid="{00000000-0005-0000-0000-00000A090000}"/>
    <cellStyle name="_3.육교구조계산서_덕성수량(신설2)_인화-논현A수량수정_안성공도-기초수량_경림가오지구_82호선(최종)_23호선" xfId="1885" xr:uid="{00000000-0005-0000-0000-00000B090000}"/>
    <cellStyle name="_3.육교구조계산서_덕성수량(신설2)_인화-논현A수량수정_안성공도-기초수량_경림가오지구_82호선_23호선" xfId="1886" xr:uid="{00000000-0005-0000-0000-00000C090000}"/>
    <cellStyle name="_3.육교구조계산서_덕성수량(신설2)_인화-논현A수량수정_안성공도-기초수량_경림가오지구_98호선" xfId="1887" xr:uid="{00000000-0005-0000-0000-00000D090000}"/>
    <cellStyle name="_3.육교구조계산서_덕성수량(신설2)_인화-논현A수량수정_안성공도-기초수량_경림가오지구_98호선_23호선" xfId="1888" xr:uid="{00000000-0005-0000-0000-00000E090000}"/>
    <cellStyle name="_3.육교구조계산서_덕성수량(신설2)_인화-논현A수량수정_안성공도-기초수량_경림가오지구_금광신갈(9.29)" xfId="1889" xr:uid="{00000000-0005-0000-0000-00000F090000}"/>
    <cellStyle name="_3.육교구조계산서_덕성수량(신설2)_인화-논현A수량수정_안성공도-기초수량_경림가오지구_금광신갈(9.29)_82호선" xfId="1890" xr:uid="{00000000-0005-0000-0000-000010090000}"/>
    <cellStyle name="_3.육교구조계산서_덕성수량(신설2)_인화-논현A수량수정_안성공도-기초수량_경림가오지구_금광신갈(9.29)_82호선(최종)" xfId="1891" xr:uid="{00000000-0005-0000-0000-000011090000}"/>
    <cellStyle name="_3.육교구조계산서_덕성수량(신설2)_인화-논현A수량수정_안성공도-기초수량_경림가오지구_금광신갈(9.29)_82호선(최종)_23호선" xfId="1892" xr:uid="{00000000-0005-0000-0000-000012090000}"/>
    <cellStyle name="_3.육교구조계산서_덕성수량(신설2)_인화-논현A수량수정_안성공도-기초수량_경림가오지구_금광신갈(9.29)_82호선_23호선" xfId="1893" xr:uid="{00000000-0005-0000-0000-000013090000}"/>
    <cellStyle name="_3.육교구조계산서_덕성수량(신설2)_인화-논현A수량수정_안성공도-기초수량_경림가오지구_금광신갈(9.29)_98호선" xfId="1894" xr:uid="{00000000-0005-0000-0000-000014090000}"/>
    <cellStyle name="_3.육교구조계산서_덕성수량(신설2)_인화-논현A수량수정_안성공도-기초수량_경림가오지구_금광신갈(9.29)_98호선_23호선" xfId="1895" xr:uid="{00000000-0005-0000-0000-000015090000}"/>
    <cellStyle name="_3.육교구조계산서_덕성수량(신설2)_인화-논현A수량수정_안성공도-기초수량_경림가오지구_금광신갈(9.29)_영사교외5개교" xfId="1896" xr:uid="{00000000-0005-0000-0000-000016090000}"/>
    <cellStyle name="_3.육교구조계산서_덕성수량(신설2)_인화-논현A수량수정_안성공도-기초수량_경림가오지구_금광신갈(9.29)_영사교외5개교_23호선" xfId="1897" xr:uid="{00000000-0005-0000-0000-000017090000}"/>
    <cellStyle name="_3.육교구조계산서_덕성수량(신설2)_인화-논현A수량수정_안성공도-기초수량_경림가오지구_영사교외5개교" xfId="1898" xr:uid="{00000000-0005-0000-0000-000018090000}"/>
    <cellStyle name="_3.육교구조계산서_덕성수량(신설2)_인화-논현A수량수정_안성공도-기초수량_경림가오지구_영사교외5개교_23호선" xfId="1899" xr:uid="{00000000-0005-0000-0000-000019090000}"/>
    <cellStyle name="_3.육교구조계산서_덕성수량(신설2)_인화-논현A수량수정_안성공도-기초수량_금광신갈(9.29)" xfId="1900" xr:uid="{00000000-0005-0000-0000-00001A090000}"/>
    <cellStyle name="_3.육교구조계산서_덕성수량(신설2)_인화-논현A수량수정_안성공도-기초수량_금광신갈(9.29)_82호선" xfId="1901" xr:uid="{00000000-0005-0000-0000-00001B090000}"/>
    <cellStyle name="_3.육교구조계산서_덕성수량(신설2)_인화-논현A수량수정_안성공도-기초수량_금광신갈(9.29)_82호선(최종)" xfId="1902" xr:uid="{00000000-0005-0000-0000-00001C090000}"/>
    <cellStyle name="_3.육교구조계산서_덕성수량(신설2)_인화-논현A수량수정_안성공도-기초수량_금광신갈(9.29)_82호선(최종)_23호선" xfId="1903" xr:uid="{00000000-0005-0000-0000-00001D090000}"/>
    <cellStyle name="_3.육교구조계산서_덕성수량(신설2)_인화-논현A수량수정_안성공도-기초수량_금광신갈(9.29)_82호선_23호선" xfId="1904" xr:uid="{00000000-0005-0000-0000-00001E090000}"/>
    <cellStyle name="_3.육교구조계산서_덕성수량(신설2)_인화-논현A수량수정_안성공도-기초수량_금광신갈(9.29)_98호선" xfId="1905" xr:uid="{00000000-0005-0000-0000-00001F090000}"/>
    <cellStyle name="_3.육교구조계산서_덕성수량(신설2)_인화-논현A수량수정_안성공도-기초수량_금광신갈(9.29)_98호선_23호선" xfId="1906" xr:uid="{00000000-0005-0000-0000-000020090000}"/>
    <cellStyle name="_3.육교구조계산서_덕성수량(신설2)_인화-논현A수량수정_안성공도-기초수량_금광신갈(9.29)_영사교외5개교" xfId="1907" xr:uid="{00000000-0005-0000-0000-000021090000}"/>
    <cellStyle name="_3.육교구조계산서_덕성수량(신설2)_인화-논현A수량수정_안성공도-기초수량_금광신갈(9.29)_영사교외5개교_23호선" xfId="1908" xr:uid="{00000000-0005-0000-0000-000022090000}"/>
    <cellStyle name="_3.육교구조계산서_덕성수량(신설2)_인화-논현A수량수정_안성공도-기초수량_영사교외5개교" xfId="1909" xr:uid="{00000000-0005-0000-0000-000023090000}"/>
    <cellStyle name="_3.육교구조계산서_덕성수량(신설2)_인화-논현A수량수정_안성공도-기초수량_영사교외5개교_23호선" xfId="1910" xr:uid="{00000000-0005-0000-0000-000024090000}"/>
    <cellStyle name="_3.육교구조계산서_덕성수량(신설2)_인화-논현A수량수정_영사교외5개교" xfId="1911" xr:uid="{00000000-0005-0000-0000-000025090000}"/>
    <cellStyle name="_3.육교구조계산서_덕성수량(신설2)_인화-논현A수량수정_영사교외5개교_23호선" xfId="1912" xr:uid="{00000000-0005-0000-0000-000026090000}"/>
    <cellStyle name="_3.육교구조계산서_덕성수량(신설2)_인화-논현B수량수정" xfId="1913" xr:uid="{00000000-0005-0000-0000-000027090000}"/>
    <cellStyle name="_3.육교구조계산서_덕성수량(신설2)_인화-논현B수량수정_82호선" xfId="1914" xr:uid="{00000000-0005-0000-0000-000028090000}"/>
    <cellStyle name="_3.육교구조계산서_덕성수량(신설2)_인화-논현B수량수정_82호선(최종)" xfId="1915" xr:uid="{00000000-0005-0000-0000-000029090000}"/>
    <cellStyle name="_3.육교구조계산서_덕성수량(신설2)_인화-논현B수량수정_82호선(최종)_23호선" xfId="1916" xr:uid="{00000000-0005-0000-0000-00002A090000}"/>
    <cellStyle name="_3.육교구조계산서_덕성수량(신설2)_인화-논현B수량수정_82호선_23호선" xfId="1917" xr:uid="{00000000-0005-0000-0000-00002B090000}"/>
    <cellStyle name="_3.육교구조계산서_덕성수량(신설2)_인화-논현B수량수정_98호선" xfId="1918" xr:uid="{00000000-0005-0000-0000-00002C090000}"/>
    <cellStyle name="_3.육교구조계산서_덕성수량(신설2)_인화-논현B수량수정_98호선_23호선" xfId="1919" xr:uid="{00000000-0005-0000-0000-00002D090000}"/>
    <cellStyle name="_3.육교구조계산서_덕성수량(신설2)_인화-논현B수량수정_금광신갈(9.29)" xfId="1920" xr:uid="{00000000-0005-0000-0000-00002E090000}"/>
    <cellStyle name="_3.육교구조계산서_덕성수량(신설2)_인화-논현B수량수정_금광신갈(9.29)_82호선" xfId="1921" xr:uid="{00000000-0005-0000-0000-00002F090000}"/>
    <cellStyle name="_3.육교구조계산서_덕성수량(신설2)_인화-논현B수량수정_금광신갈(9.29)_82호선(최종)" xfId="1922" xr:uid="{00000000-0005-0000-0000-000030090000}"/>
    <cellStyle name="_3.육교구조계산서_덕성수량(신설2)_인화-논현B수량수정_금광신갈(9.29)_82호선(최종)_23호선" xfId="1923" xr:uid="{00000000-0005-0000-0000-000031090000}"/>
    <cellStyle name="_3.육교구조계산서_덕성수량(신설2)_인화-논현B수량수정_금광신갈(9.29)_82호선_23호선" xfId="1924" xr:uid="{00000000-0005-0000-0000-000032090000}"/>
    <cellStyle name="_3.육교구조계산서_덕성수량(신설2)_인화-논현B수량수정_금광신갈(9.29)_98호선" xfId="1925" xr:uid="{00000000-0005-0000-0000-000033090000}"/>
    <cellStyle name="_3.육교구조계산서_덕성수량(신설2)_인화-논현B수량수정_금광신갈(9.29)_98호선_23호선" xfId="1926" xr:uid="{00000000-0005-0000-0000-000034090000}"/>
    <cellStyle name="_3.육교구조계산서_덕성수량(신설2)_인화-논현B수량수정_금광신갈(9.29)_영사교외5개교" xfId="1927" xr:uid="{00000000-0005-0000-0000-000035090000}"/>
    <cellStyle name="_3.육교구조계산서_덕성수량(신설2)_인화-논현B수량수정_금광신갈(9.29)_영사교외5개교_23호선" xfId="1928" xr:uid="{00000000-0005-0000-0000-000036090000}"/>
    <cellStyle name="_3.육교구조계산서_덕성수량(신설2)_인화-논현B수량수정_여수신기보도수량(신규)" xfId="1929" xr:uid="{00000000-0005-0000-0000-000037090000}"/>
    <cellStyle name="_3.육교구조계산서_덕성수량(신설2)_인화-논현B수량수정_여수신기보도수량(신규)_82호선" xfId="1930" xr:uid="{00000000-0005-0000-0000-000038090000}"/>
    <cellStyle name="_3.육교구조계산서_덕성수량(신설2)_인화-논현B수량수정_여수신기보도수량(신규)_82호선(최종)" xfId="1931" xr:uid="{00000000-0005-0000-0000-000039090000}"/>
    <cellStyle name="_3.육교구조계산서_덕성수량(신설2)_인화-논현B수량수정_여수신기보도수량(신규)_82호선(최종)_23호선" xfId="1932" xr:uid="{00000000-0005-0000-0000-00003A090000}"/>
    <cellStyle name="_3.육교구조계산서_덕성수량(신설2)_인화-논현B수량수정_여수신기보도수량(신규)_82호선_23호선" xfId="1933" xr:uid="{00000000-0005-0000-0000-00003B090000}"/>
    <cellStyle name="_3.육교구조계산서_덕성수량(신설2)_인화-논현B수량수정_여수신기보도수량(신규)_98호선" xfId="1934" xr:uid="{00000000-0005-0000-0000-00003C090000}"/>
    <cellStyle name="_3.육교구조계산서_덕성수량(신설2)_인화-논현B수량수정_여수신기보도수량(신규)_98호선_23호선" xfId="1935" xr:uid="{00000000-0005-0000-0000-00003D090000}"/>
    <cellStyle name="_3.육교구조계산서_덕성수량(신설2)_인화-논현B수량수정_여수신기보도수량(신규)_금광신갈(8.22)" xfId="1936" xr:uid="{00000000-0005-0000-0000-00003E090000}"/>
    <cellStyle name="_3.육교구조계산서_덕성수량(신설2)_인화-논현B수량수정_여수신기보도수량(신규)_금광신갈(8.22)_82호선" xfId="1937" xr:uid="{00000000-0005-0000-0000-00003F090000}"/>
    <cellStyle name="_3.육교구조계산서_덕성수량(신설2)_인화-논현B수량수정_여수신기보도수량(신규)_금광신갈(8.22)_82호선(최종)" xfId="1938" xr:uid="{00000000-0005-0000-0000-000040090000}"/>
    <cellStyle name="_3.육교구조계산서_덕성수량(신설2)_인화-논현B수량수정_여수신기보도수량(신규)_금광신갈(8.22)_82호선(최종)_23호선" xfId="1939" xr:uid="{00000000-0005-0000-0000-000041090000}"/>
    <cellStyle name="_3.육교구조계산서_덕성수량(신설2)_인화-논현B수량수정_여수신기보도수량(신규)_금광신갈(8.22)_82호선_23호선" xfId="1940" xr:uid="{00000000-0005-0000-0000-000042090000}"/>
    <cellStyle name="_3.육교구조계산서_덕성수량(신설2)_인화-논현B수량수정_여수신기보도수량(신규)_금광신갈(8.22)_98호선" xfId="1941" xr:uid="{00000000-0005-0000-0000-000043090000}"/>
    <cellStyle name="_3.육교구조계산서_덕성수량(신설2)_인화-논현B수량수정_여수신기보도수량(신규)_금광신갈(8.22)_98호선_23호선" xfId="1942" xr:uid="{00000000-0005-0000-0000-000044090000}"/>
    <cellStyle name="_3.육교구조계산서_덕성수량(신설2)_인화-논현B수량수정_여수신기보도수량(신규)_금광신갈(8.22)_금광신갈(9.29)" xfId="1943" xr:uid="{00000000-0005-0000-0000-000045090000}"/>
    <cellStyle name="_3.육교구조계산서_덕성수량(신설2)_인화-논현B수량수정_여수신기보도수량(신규)_금광신갈(8.22)_금광신갈(9.29)_82호선" xfId="1944" xr:uid="{00000000-0005-0000-0000-000046090000}"/>
    <cellStyle name="_3.육교구조계산서_덕성수량(신설2)_인화-논현B수량수정_여수신기보도수량(신규)_금광신갈(8.22)_금광신갈(9.29)_82호선(최종)" xfId="1945" xr:uid="{00000000-0005-0000-0000-000047090000}"/>
    <cellStyle name="_3.육교구조계산서_덕성수량(신설2)_인화-논현B수량수정_여수신기보도수량(신규)_금광신갈(8.22)_금광신갈(9.29)_82호선(최종)_23호선" xfId="1946" xr:uid="{00000000-0005-0000-0000-000048090000}"/>
    <cellStyle name="_3.육교구조계산서_덕성수량(신설2)_인화-논현B수량수정_여수신기보도수량(신규)_금광신갈(8.22)_금광신갈(9.29)_82호선_23호선" xfId="1947" xr:uid="{00000000-0005-0000-0000-000049090000}"/>
    <cellStyle name="_3.육교구조계산서_덕성수량(신설2)_인화-논현B수량수정_여수신기보도수량(신규)_금광신갈(8.22)_금광신갈(9.29)_98호선" xfId="1948" xr:uid="{00000000-0005-0000-0000-00004A090000}"/>
    <cellStyle name="_3.육교구조계산서_덕성수량(신설2)_인화-논현B수량수정_여수신기보도수량(신규)_금광신갈(8.22)_금광신갈(9.29)_98호선_23호선" xfId="1949" xr:uid="{00000000-0005-0000-0000-00004B090000}"/>
    <cellStyle name="_3.육교구조계산서_덕성수량(신설2)_인화-논현B수량수정_여수신기보도수량(신규)_금광신갈(8.22)_금광신갈(9.29)_영사교외5개교" xfId="1950" xr:uid="{00000000-0005-0000-0000-00004C090000}"/>
    <cellStyle name="_3.육교구조계산서_덕성수량(신설2)_인화-논현B수량수정_여수신기보도수량(신규)_금광신갈(8.22)_금광신갈(9.29)_영사교외5개교_23호선" xfId="1951" xr:uid="{00000000-0005-0000-0000-00004D090000}"/>
    <cellStyle name="_3.육교구조계산서_덕성수량(신설2)_인화-논현B수량수정_여수신기보도수량(신규)_금광신갈(8.22)_영사교외5개교" xfId="1952" xr:uid="{00000000-0005-0000-0000-00004E090000}"/>
    <cellStyle name="_3.육교구조계산서_덕성수량(신설2)_인화-논현B수량수정_여수신기보도수량(신규)_금광신갈(8.22)_영사교외5개교_23호선" xfId="1953" xr:uid="{00000000-0005-0000-0000-00004F090000}"/>
    <cellStyle name="_3.육교구조계산서_덕성수량(신설2)_인화-논현B수량수정_여수신기보도수량(신규)_금광신갈수량" xfId="1954" xr:uid="{00000000-0005-0000-0000-000050090000}"/>
    <cellStyle name="_3.육교구조계산서_덕성수량(신설2)_인화-논현B수량수정_여수신기보도수량(신규)_금광신갈수량_82호선" xfId="1955" xr:uid="{00000000-0005-0000-0000-000051090000}"/>
    <cellStyle name="_3.육교구조계산서_덕성수량(신설2)_인화-논현B수량수정_여수신기보도수량(신규)_금광신갈수량_82호선(최종)" xfId="1956" xr:uid="{00000000-0005-0000-0000-000052090000}"/>
    <cellStyle name="_3.육교구조계산서_덕성수량(신설2)_인화-논현B수량수정_여수신기보도수량(신규)_금광신갈수량_82호선(최종)_23호선" xfId="1957" xr:uid="{00000000-0005-0000-0000-000053090000}"/>
    <cellStyle name="_3.육교구조계산서_덕성수량(신설2)_인화-논현B수량수정_여수신기보도수량(신규)_금광신갈수량_82호선_23호선" xfId="1958" xr:uid="{00000000-0005-0000-0000-000054090000}"/>
    <cellStyle name="_3.육교구조계산서_덕성수량(신설2)_인화-논현B수량수정_여수신기보도수량(신규)_금광신갈수량_98호선" xfId="1959" xr:uid="{00000000-0005-0000-0000-000055090000}"/>
    <cellStyle name="_3.육교구조계산서_덕성수량(신설2)_인화-논현B수량수정_여수신기보도수량(신규)_금광신갈수량_98호선_23호선" xfId="1960" xr:uid="{00000000-0005-0000-0000-000056090000}"/>
    <cellStyle name="_3.육교구조계산서_덕성수량(신설2)_인화-논현B수량수정_여수신기보도수량(신규)_금광신갈수량_금광신갈(9.29)" xfId="1961" xr:uid="{00000000-0005-0000-0000-000057090000}"/>
    <cellStyle name="_3.육교구조계산서_덕성수량(신설2)_인화-논현B수량수정_여수신기보도수량(신규)_금광신갈수량_금광신갈(9.29)_82호선" xfId="1962" xr:uid="{00000000-0005-0000-0000-000058090000}"/>
    <cellStyle name="_3.육교구조계산서_덕성수량(신설2)_인화-논현B수량수정_여수신기보도수량(신규)_금광신갈수량_금광신갈(9.29)_82호선(최종)" xfId="1963" xr:uid="{00000000-0005-0000-0000-000059090000}"/>
    <cellStyle name="_3.육교구조계산서_덕성수량(신설2)_인화-논현B수량수정_여수신기보도수량(신규)_금광신갈수량_금광신갈(9.29)_82호선(최종)_23호선" xfId="1964" xr:uid="{00000000-0005-0000-0000-00005A090000}"/>
    <cellStyle name="_3.육교구조계산서_덕성수량(신설2)_인화-논현B수량수정_여수신기보도수량(신규)_금광신갈수량_금광신갈(9.29)_82호선_23호선" xfId="1965" xr:uid="{00000000-0005-0000-0000-00005B090000}"/>
    <cellStyle name="_3.육교구조계산서_덕성수량(신설2)_인화-논현B수량수정_여수신기보도수량(신규)_금광신갈수량_금광신갈(9.29)_98호선" xfId="1966" xr:uid="{00000000-0005-0000-0000-00005C090000}"/>
    <cellStyle name="_3.육교구조계산서_덕성수량(신설2)_인화-논현B수량수정_여수신기보도수량(신규)_금광신갈수량_금광신갈(9.29)_98호선_23호선" xfId="1967" xr:uid="{00000000-0005-0000-0000-00005D090000}"/>
    <cellStyle name="_3.육교구조계산서_덕성수량(신설2)_인화-논현B수량수정_여수신기보도수량(신규)_금광신갈수량_금광신갈(9.29)_영사교외5개교" xfId="1968" xr:uid="{00000000-0005-0000-0000-00005E090000}"/>
    <cellStyle name="_3.육교구조계산서_덕성수량(신설2)_인화-논현B수량수정_여수신기보도수량(신규)_금광신갈수량_금광신갈(9.29)_영사교외5개교_23호선" xfId="1969" xr:uid="{00000000-0005-0000-0000-00005F090000}"/>
    <cellStyle name="_3.육교구조계산서_덕성수량(신설2)_인화-논현B수량수정_여수신기보도수량(신규)_금광신갈수량_영사교외5개교" xfId="1970" xr:uid="{00000000-0005-0000-0000-000060090000}"/>
    <cellStyle name="_3.육교구조계산서_덕성수량(신설2)_인화-논현B수량수정_여수신기보도수량(신규)_금광신갈수량_영사교외5개교_23호선" xfId="1971" xr:uid="{00000000-0005-0000-0000-000061090000}"/>
    <cellStyle name="_3.육교구조계산서_덕성수량(신설2)_인화-논현B수량수정_여수신기보도수량(신규)_여수신기수량(후문1)" xfId="1972" xr:uid="{00000000-0005-0000-0000-000062090000}"/>
    <cellStyle name="_3.육교구조계산서_덕성수량(신설2)_인화-논현B수량수정_여수신기보도수량(신규)_여수신기수량(후문1)_82호선" xfId="1973" xr:uid="{00000000-0005-0000-0000-000063090000}"/>
    <cellStyle name="_3.육교구조계산서_덕성수량(신설2)_인화-논현B수량수정_여수신기보도수량(신규)_여수신기수량(후문1)_82호선(최종)" xfId="1974" xr:uid="{00000000-0005-0000-0000-000064090000}"/>
    <cellStyle name="_3.육교구조계산서_덕성수량(신설2)_인화-논현B수량수정_여수신기보도수량(신규)_여수신기수량(후문1)_82호선(최종)_23호선" xfId="1975" xr:uid="{00000000-0005-0000-0000-000065090000}"/>
    <cellStyle name="_3.육교구조계산서_덕성수량(신설2)_인화-논현B수량수정_여수신기보도수량(신규)_여수신기수량(후문1)_82호선_23호선" xfId="1976" xr:uid="{00000000-0005-0000-0000-000066090000}"/>
    <cellStyle name="_3.육교구조계산서_덕성수량(신설2)_인화-논현B수량수정_여수신기보도수량(신규)_여수신기수량(후문1)_98호선" xfId="1977" xr:uid="{00000000-0005-0000-0000-000067090000}"/>
    <cellStyle name="_3.육교구조계산서_덕성수량(신설2)_인화-논현B수량수정_여수신기보도수량(신규)_여수신기수량(후문1)_98호선_23호선" xfId="1978" xr:uid="{00000000-0005-0000-0000-000068090000}"/>
    <cellStyle name="_3.육교구조계산서_덕성수량(신설2)_인화-논현B수량수정_여수신기보도수량(신규)_여수신기수량(후문1)_금광신갈(9.29)" xfId="1979" xr:uid="{00000000-0005-0000-0000-000069090000}"/>
    <cellStyle name="_3.육교구조계산서_덕성수량(신설2)_인화-논현B수량수정_여수신기보도수량(신규)_여수신기수량(후문1)_금광신갈(9.29)_82호선" xfId="1980" xr:uid="{00000000-0005-0000-0000-00006A090000}"/>
    <cellStyle name="_3.육교구조계산서_덕성수량(신설2)_인화-논현B수량수정_여수신기보도수량(신규)_여수신기수량(후문1)_금광신갈(9.29)_82호선(최종)" xfId="1981" xr:uid="{00000000-0005-0000-0000-00006B090000}"/>
    <cellStyle name="_3.육교구조계산서_덕성수량(신설2)_인화-논현B수량수정_여수신기보도수량(신규)_여수신기수량(후문1)_금광신갈(9.29)_82호선(최종)_23호선" xfId="1982" xr:uid="{00000000-0005-0000-0000-00006C090000}"/>
    <cellStyle name="_3.육교구조계산서_덕성수량(신설2)_인화-논현B수량수정_여수신기보도수량(신규)_여수신기수량(후문1)_금광신갈(9.29)_82호선_23호선" xfId="1983" xr:uid="{00000000-0005-0000-0000-00006D090000}"/>
    <cellStyle name="_3.육교구조계산서_덕성수량(신설2)_인화-논현B수량수정_여수신기보도수량(신규)_여수신기수량(후문1)_금광신갈(9.29)_98호선" xfId="1984" xr:uid="{00000000-0005-0000-0000-00006E090000}"/>
    <cellStyle name="_3.육교구조계산서_덕성수량(신설2)_인화-논현B수량수정_여수신기보도수량(신규)_여수신기수량(후문1)_금광신갈(9.29)_98호선_23호선" xfId="1985" xr:uid="{00000000-0005-0000-0000-00006F090000}"/>
    <cellStyle name="_3.육교구조계산서_덕성수량(신설2)_인화-논현B수량수정_여수신기보도수량(신규)_여수신기수량(후문1)_금광신갈(9.29)_영사교외5개교" xfId="1986" xr:uid="{00000000-0005-0000-0000-000070090000}"/>
    <cellStyle name="_3.육교구조계산서_덕성수량(신설2)_인화-논현B수량수정_여수신기보도수량(신규)_여수신기수량(후문1)_금광신갈(9.29)_영사교외5개교_23호선" xfId="1987" xr:uid="{00000000-0005-0000-0000-000071090000}"/>
    <cellStyle name="_3.육교구조계산서_덕성수량(신설2)_인화-논현B수량수정_여수신기보도수량(신규)_여수신기수량(후문1)_영사교외5개교" xfId="1988" xr:uid="{00000000-0005-0000-0000-000072090000}"/>
    <cellStyle name="_3.육교구조계산서_덕성수량(신설2)_인화-논현B수량수정_여수신기보도수량(신규)_여수신기수량(후문1)_영사교외5개교_23호선" xfId="1989" xr:uid="{00000000-0005-0000-0000-000073090000}"/>
    <cellStyle name="_3.육교구조계산서_덕성수량(신설2)_인화-논현B수량수정_여수신기보도수량(신규)_영사교외5개교" xfId="1990" xr:uid="{00000000-0005-0000-0000-000074090000}"/>
    <cellStyle name="_3.육교구조계산서_덕성수량(신설2)_인화-논현B수량수정_여수신기보도수량(신규)_영사교외5개교_23호선" xfId="1991" xr:uid="{00000000-0005-0000-0000-000075090000}"/>
    <cellStyle name="_3.육교구조계산서_덕성수량(신설2)_인화-논현B수량수정_여수신기수량" xfId="1992" xr:uid="{00000000-0005-0000-0000-000076090000}"/>
    <cellStyle name="_3.육교구조계산서_덕성수량(신설2)_인화-논현B수량수정_여수신기수량(후문2)" xfId="1993" xr:uid="{00000000-0005-0000-0000-000077090000}"/>
    <cellStyle name="_3.육교구조계산서_덕성수량(신설2)_인화-논현B수량수정_여수신기수량(후문2)_82호선" xfId="1994" xr:uid="{00000000-0005-0000-0000-000078090000}"/>
    <cellStyle name="_3.육교구조계산서_덕성수량(신설2)_인화-논현B수량수정_여수신기수량(후문2)_82호선(최종)" xfId="1995" xr:uid="{00000000-0005-0000-0000-000079090000}"/>
    <cellStyle name="_3.육교구조계산서_덕성수량(신설2)_인화-논현B수량수정_여수신기수량(후문2)_82호선(최종)_23호선" xfId="1996" xr:uid="{00000000-0005-0000-0000-00007A090000}"/>
    <cellStyle name="_3.육교구조계산서_덕성수량(신설2)_인화-논현B수량수정_여수신기수량(후문2)_82호선_23호선" xfId="1997" xr:uid="{00000000-0005-0000-0000-00007B090000}"/>
    <cellStyle name="_3.육교구조계산서_덕성수량(신설2)_인화-논현B수량수정_여수신기수량(후문2)_98호선" xfId="1998" xr:uid="{00000000-0005-0000-0000-00007C090000}"/>
    <cellStyle name="_3.육교구조계산서_덕성수량(신설2)_인화-논현B수량수정_여수신기수량(후문2)_98호선_23호선" xfId="1999" xr:uid="{00000000-0005-0000-0000-00007D090000}"/>
    <cellStyle name="_3.육교구조계산서_덕성수량(신설2)_인화-논현B수량수정_여수신기수량(후문2)_금광신갈(8.22)" xfId="2000" xr:uid="{00000000-0005-0000-0000-00007E090000}"/>
    <cellStyle name="_3.육교구조계산서_덕성수량(신설2)_인화-논현B수량수정_여수신기수량(후문2)_금광신갈(8.22)_82호선" xfId="2001" xr:uid="{00000000-0005-0000-0000-00007F090000}"/>
    <cellStyle name="_3.육교구조계산서_덕성수량(신설2)_인화-논현B수량수정_여수신기수량(후문2)_금광신갈(8.22)_82호선(최종)" xfId="2002" xr:uid="{00000000-0005-0000-0000-000080090000}"/>
    <cellStyle name="_3.육교구조계산서_덕성수량(신설2)_인화-논현B수량수정_여수신기수량(후문2)_금광신갈(8.22)_82호선(최종)_23호선" xfId="2003" xr:uid="{00000000-0005-0000-0000-000081090000}"/>
    <cellStyle name="_3.육교구조계산서_덕성수량(신설2)_인화-논현B수량수정_여수신기수량(후문2)_금광신갈(8.22)_82호선_23호선" xfId="2004" xr:uid="{00000000-0005-0000-0000-000082090000}"/>
    <cellStyle name="_3.육교구조계산서_덕성수량(신설2)_인화-논현B수량수정_여수신기수량(후문2)_금광신갈(8.22)_98호선" xfId="2005" xr:uid="{00000000-0005-0000-0000-000083090000}"/>
    <cellStyle name="_3.육교구조계산서_덕성수량(신설2)_인화-논현B수량수정_여수신기수량(후문2)_금광신갈(8.22)_98호선_23호선" xfId="2006" xr:uid="{00000000-0005-0000-0000-000084090000}"/>
    <cellStyle name="_3.육교구조계산서_덕성수량(신설2)_인화-논현B수량수정_여수신기수량(후문2)_금광신갈(8.22)_금광신갈(9.29)" xfId="2007" xr:uid="{00000000-0005-0000-0000-000085090000}"/>
    <cellStyle name="_3.육교구조계산서_덕성수량(신설2)_인화-논현B수량수정_여수신기수량(후문2)_금광신갈(8.22)_금광신갈(9.29)_82호선" xfId="2008" xr:uid="{00000000-0005-0000-0000-000086090000}"/>
    <cellStyle name="_3.육교구조계산서_덕성수량(신설2)_인화-논현B수량수정_여수신기수량(후문2)_금광신갈(8.22)_금광신갈(9.29)_82호선(최종)" xfId="2009" xr:uid="{00000000-0005-0000-0000-000087090000}"/>
    <cellStyle name="_3.육교구조계산서_덕성수량(신설2)_인화-논현B수량수정_여수신기수량(후문2)_금광신갈(8.22)_금광신갈(9.29)_82호선(최종)_23호선" xfId="2010" xr:uid="{00000000-0005-0000-0000-000088090000}"/>
    <cellStyle name="_3.육교구조계산서_덕성수량(신설2)_인화-논현B수량수정_여수신기수량(후문2)_금광신갈(8.22)_금광신갈(9.29)_82호선_23호선" xfId="2011" xr:uid="{00000000-0005-0000-0000-000089090000}"/>
    <cellStyle name="_3.육교구조계산서_덕성수량(신설2)_인화-논현B수량수정_여수신기수량(후문2)_금광신갈(8.22)_금광신갈(9.29)_98호선" xfId="2012" xr:uid="{00000000-0005-0000-0000-00008A090000}"/>
    <cellStyle name="_3.육교구조계산서_덕성수량(신설2)_인화-논현B수량수정_여수신기수량(후문2)_금광신갈(8.22)_금광신갈(9.29)_98호선_23호선" xfId="2013" xr:uid="{00000000-0005-0000-0000-00008B090000}"/>
    <cellStyle name="_3.육교구조계산서_덕성수량(신설2)_인화-논현B수량수정_여수신기수량(후문2)_금광신갈(8.22)_금광신갈(9.29)_영사교외5개교" xfId="2014" xr:uid="{00000000-0005-0000-0000-00008C090000}"/>
    <cellStyle name="_3.육교구조계산서_덕성수량(신설2)_인화-논현B수량수정_여수신기수량(후문2)_금광신갈(8.22)_금광신갈(9.29)_영사교외5개교_23호선" xfId="2015" xr:uid="{00000000-0005-0000-0000-00008D090000}"/>
    <cellStyle name="_3.육교구조계산서_덕성수량(신설2)_인화-논현B수량수정_여수신기수량(후문2)_금광신갈(8.22)_영사교외5개교" xfId="2016" xr:uid="{00000000-0005-0000-0000-00008E090000}"/>
    <cellStyle name="_3.육교구조계산서_덕성수량(신설2)_인화-논현B수량수정_여수신기수량(후문2)_금광신갈(8.22)_영사교외5개교_23호선" xfId="2017" xr:uid="{00000000-0005-0000-0000-00008F090000}"/>
    <cellStyle name="_3.육교구조계산서_덕성수량(신설2)_인화-논현B수량수정_여수신기수량(후문2)_금광신갈수량" xfId="2018" xr:uid="{00000000-0005-0000-0000-000090090000}"/>
    <cellStyle name="_3.육교구조계산서_덕성수량(신설2)_인화-논현B수량수정_여수신기수량(후문2)_금광신갈수량_82호선" xfId="2019" xr:uid="{00000000-0005-0000-0000-000091090000}"/>
    <cellStyle name="_3.육교구조계산서_덕성수량(신설2)_인화-논현B수량수정_여수신기수량(후문2)_금광신갈수량_82호선(최종)" xfId="2020" xr:uid="{00000000-0005-0000-0000-000092090000}"/>
    <cellStyle name="_3.육교구조계산서_덕성수량(신설2)_인화-논현B수량수정_여수신기수량(후문2)_금광신갈수량_82호선(최종)_23호선" xfId="2021" xr:uid="{00000000-0005-0000-0000-000093090000}"/>
    <cellStyle name="_3.육교구조계산서_덕성수량(신설2)_인화-논현B수량수정_여수신기수량(후문2)_금광신갈수량_82호선_23호선" xfId="2022" xr:uid="{00000000-0005-0000-0000-000094090000}"/>
    <cellStyle name="_3.육교구조계산서_덕성수량(신설2)_인화-논현B수량수정_여수신기수량(후문2)_금광신갈수량_98호선" xfId="2023" xr:uid="{00000000-0005-0000-0000-000095090000}"/>
    <cellStyle name="_3.육교구조계산서_덕성수량(신설2)_인화-논현B수량수정_여수신기수량(후문2)_금광신갈수량_98호선_23호선" xfId="2024" xr:uid="{00000000-0005-0000-0000-000096090000}"/>
    <cellStyle name="_3.육교구조계산서_덕성수량(신설2)_인화-논현B수량수정_여수신기수량(후문2)_금광신갈수량_금광신갈(9.29)" xfId="2025" xr:uid="{00000000-0005-0000-0000-000097090000}"/>
    <cellStyle name="_3.육교구조계산서_덕성수량(신설2)_인화-논현B수량수정_여수신기수량(후문2)_금광신갈수량_금광신갈(9.29)_82호선" xfId="2026" xr:uid="{00000000-0005-0000-0000-000098090000}"/>
    <cellStyle name="_3.육교구조계산서_덕성수량(신설2)_인화-논현B수량수정_여수신기수량(후문2)_금광신갈수량_금광신갈(9.29)_82호선(최종)" xfId="2027" xr:uid="{00000000-0005-0000-0000-000099090000}"/>
    <cellStyle name="_3.육교구조계산서_덕성수량(신설2)_인화-논현B수량수정_여수신기수량(후문2)_금광신갈수량_금광신갈(9.29)_82호선(최종)_23호선" xfId="2028" xr:uid="{00000000-0005-0000-0000-00009A090000}"/>
    <cellStyle name="_3.육교구조계산서_덕성수량(신설2)_인화-논현B수량수정_여수신기수량(후문2)_금광신갈수량_금광신갈(9.29)_82호선_23호선" xfId="2029" xr:uid="{00000000-0005-0000-0000-00009B090000}"/>
    <cellStyle name="_3.육교구조계산서_덕성수량(신설2)_인화-논현B수량수정_여수신기수량(후문2)_금광신갈수량_금광신갈(9.29)_98호선" xfId="2030" xr:uid="{00000000-0005-0000-0000-00009C090000}"/>
    <cellStyle name="_3.육교구조계산서_덕성수량(신설2)_인화-논현B수량수정_여수신기수량(후문2)_금광신갈수량_금광신갈(9.29)_98호선_23호선" xfId="2031" xr:uid="{00000000-0005-0000-0000-00009D090000}"/>
    <cellStyle name="_3.육교구조계산서_덕성수량(신설2)_인화-논현B수량수정_여수신기수량(후문2)_금광신갈수량_금광신갈(9.29)_영사교외5개교" xfId="2032" xr:uid="{00000000-0005-0000-0000-00009E090000}"/>
    <cellStyle name="_3.육교구조계산서_덕성수량(신설2)_인화-논현B수량수정_여수신기수량(후문2)_금광신갈수량_금광신갈(9.29)_영사교외5개교_23호선" xfId="2033" xr:uid="{00000000-0005-0000-0000-00009F090000}"/>
    <cellStyle name="_3.육교구조계산서_덕성수량(신설2)_인화-논현B수량수정_여수신기수량(후문2)_금광신갈수량_영사교외5개교" xfId="2034" xr:uid="{00000000-0005-0000-0000-0000A0090000}"/>
    <cellStyle name="_3.육교구조계산서_덕성수량(신설2)_인화-논현B수량수정_여수신기수량(후문2)_금광신갈수량_영사교외5개교_23호선" xfId="2035" xr:uid="{00000000-0005-0000-0000-0000A1090000}"/>
    <cellStyle name="_3.육교구조계산서_덕성수량(신설2)_인화-논현B수량수정_여수신기수량(후문2)_영사교외5개교" xfId="2036" xr:uid="{00000000-0005-0000-0000-0000A2090000}"/>
    <cellStyle name="_3.육교구조계산서_덕성수량(신설2)_인화-논현B수량수정_여수신기수량(후문2)_영사교외5개교_23호선" xfId="2037" xr:uid="{00000000-0005-0000-0000-0000A3090000}"/>
    <cellStyle name="_3.육교구조계산서_덕성수량(신설2)_인화-논현B수량수정_여수신기수량_82호선" xfId="2038" xr:uid="{00000000-0005-0000-0000-0000A4090000}"/>
    <cellStyle name="_3.육교구조계산서_덕성수량(신설2)_인화-논현B수량수정_여수신기수량_82호선(최종)" xfId="2039" xr:uid="{00000000-0005-0000-0000-0000A5090000}"/>
    <cellStyle name="_3.육교구조계산서_덕성수량(신설2)_인화-논현B수량수정_여수신기수량_82호선(최종)_23호선" xfId="2040" xr:uid="{00000000-0005-0000-0000-0000A6090000}"/>
    <cellStyle name="_3.육교구조계산서_덕성수량(신설2)_인화-논현B수량수정_여수신기수량_82호선_23호선" xfId="2041" xr:uid="{00000000-0005-0000-0000-0000A7090000}"/>
    <cellStyle name="_3.육교구조계산서_덕성수량(신설2)_인화-논현B수량수정_여수신기수량_98호선" xfId="2042" xr:uid="{00000000-0005-0000-0000-0000A8090000}"/>
    <cellStyle name="_3.육교구조계산서_덕성수량(신설2)_인화-논현B수량수정_여수신기수량_98호선_23호선" xfId="2043" xr:uid="{00000000-0005-0000-0000-0000A9090000}"/>
    <cellStyle name="_3.육교구조계산서_덕성수량(신설2)_인화-논현B수량수정_여수신기수량_금광신갈(8.22)" xfId="2044" xr:uid="{00000000-0005-0000-0000-0000AA090000}"/>
    <cellStyle name="_3.육교구조계산서_덕성수량(신설2)_인화-논현B수량수정_여수신기수량_금광신갈(8.22)_82호선" xfId="2045" xr:uid="{00000000-0005-0000-0000-0000AB090000}"/>
    <cellStyle name="_3.육교구조계산서_덕성수량(신설2)_인화-논현B수량수정_여수신기수량_금광신갈(8.22)_82호선(최종)" xfId="2046" xr:uid="{00000000-0005-0000-0000-0000AC090000}"/>
    <cellStyle name="_3.육교구조계산서_덕성수량(신설2)_인화-논현B수량수정_여수신기수량_금광신갈(8.22)_82호선(최종)_23호선" xfId="2047" xr:uid="{00000000-0005-0000-0000-0000AD090000}"/>
    <cellStyle name="_3.육교구조계산서_덕성수량(신설2)_인화-논현B수량수정_여수신기수량_금광신갈(8.22)_82호선_23호선" xfId="2048" xr:uid="{00000000-0005-0000-0000-0000AE090000}"/>
    <cellStyle name="_3.육교구조계산서_덕성수량(신설2)_인화-논현B수량수정_여수신기수량_금광신갈(8.22)_98호선" xfId="2049" xr:uid="{00000000-0005-0000-0000-0000AF090000}"/>
    <cellStyle name="_3.육교구조계산서_덕성수량(신설2)_인화-논현B수량수정_여수신기수량_금광신갈(8.22)_98호선_23호선" xfId="2050" xr:uid="{00000000-0005-0000-0000-0000B0090000}"/>
    <cellStyle name="_3.육교구조계산서_덕성수량(신설2)_인화-논현B수량수정_여수신기수량_금광신갈(8.22)_금광신갈(9.29)" xfId="2051" xr:uid="{00000000-0005-0000-0000-0000B1090000}"/>
    <cellStyle name="_3.육교구조계산서_덕성수량(신설2)_인화-논현B수량수정_여수신기수량_금광신갈(8.22)_금광신갈(9.29)_82호선" xfId="2052" xr:uid="{00000000-0005-0000-0000-0000B2090000}"/>
    <cellStyle name="_3.육교구조계산서_덕성수량(신설2)_인화-논현B수량수정_여수신기수량_금광신갈(8.22)_금광신갈(9.29)_82호선(최종)" xfId="2053" xr:uid="{00000000-0005-0000-0000-0000B3090000}"/>
    <cellStyle name="_3.육교구조계산서_덕성수량(신설2)_인화-논현B수량수정_여수신기수량_금광신갈(8.22)_금광신갈(9.29)_82호선(최종)_23호선" xfId="2054" xr:uid="{00000000-0005-0000-0000-0000B4090000}"/>
    <cellStyle name="_3.육교구조계산서_덕성수량(신설2)_인화-논현B수량수정_여수신기수량_금광신갈(8.22)_금광신갈(9.29)_82호선_23호선" xfId="2055" xr:uid="{00000000-0005-0000-0000-0000B5090000}"/>
    <cellStyle name="_3.육교구조계산서_덕성수량(신설2)_인화-논현B수량수정_여수신기수량_금광신갈(8.22)_금광신갈(9.29)_98호선" xfId="2056" xr:uid="{00000000-0005-0000-0000-0000B6090000}"/>
    <cellStyle name="_3.육교구조계산서_덕성수량(신설2)_인화-논현B수량수정_여수신기수량_금광신갈(8.22)_금광신갈(9.29)_98호선_23호선" xfId="2057" xr:uid="{00000000-0005-0000-0000-0000B7090000}"/>
    <cellStyle name="_3.육교구조계산서_덕성수량(신설2)_인화-논현B수량수정_여수신기수량_금광신갈(8.22)_금광신갈(9.29)_영사교외5개교" xfId="2058" xr:uid="{00000000-0005-0000-0000-0000B8090000}"/>
    <cellStyle name="_3.육교구조계산서_덕성수량(신설2)_인화-논현B수량수정_여수신기수량_금광신갈(8.22)_금광신갈(9.29)_영사교외5개교_23호선" xfId="2059" xr:uid="{00000000-0005-0000-0000-0000B9090000}"/>
    <cellStyle name="_3.육교구조계산서_덕성수량(신설2)_인화-논현B수량수정_여수신기수량_금광신갈(8.22)_영사교외5개교" xfId="2060" xr:uid="{00000000-0005-0000-0000-0000BA090000}"/>
    <cellStyle name="_3.육교구조계산서_덕성수량(신설2)_인화-논현B수량수정_여수신기수량_금광신갈(8.22)_영사교외5개교_23호선" xfId="2061" xr:uid="{00000000-0005-0000-0000-0000BB090000}"/>
    <cellStyle name="_3.육교구조계산서_덕성수량(신설2)_인화-논현B수량수정_여수신기수량_금광신갈수량" xfId="2062" xr:uid="{00000000-0005-0000-0000-0000BC090000}"/>
    <cellStyle name="_3.육교구조계산서_덕성수량(신설2)_인화-논현B수량수정_여수신기수량_금광신갈수량_82호선" xfId="2063" xr:uid="{00000000-0005-0000-0000-0000BD090000}"/>
    <cellStyle name="_3.육교구조계산서_덕성수량(신설2)_인화-논현B수량수정_여수신기수량_금광신갈수량_82호선(최종)" xfId="2064" xr:uid="{00000000-0005-0000-0000-0000BE090000}"/>
    <cellStyle name="_3.육교구조계산서_덕성수량(신설2)_인화-논현B수량수정_여수신기수량_금광신갈수량_82호선(최종)_23호선" xfId="2065" xr:uid="{00000000-0005-0000-0000-0000BF090000}"/>
    <cellStyle name="_3.육교구조계산서_덕성수량(신설2)_인화-논현B수량수정_여수신기수량_금광신갈수량_82호선_23호선" xfId="2066" xr:uid="{00000000-0005-0000-0000-0000C0090000}"/>
    <cellStyle name="_3.육교구조계산서_덕성수량(신설2)_인화-논현B수량수정_여수신기수량_금광신갈수량_98호선" xfId="2067" xr:uid="{00000000-0005-0000-0000-0000C1090000}"/>
    <cellStyle name="_3.육교구조계산서_덕성수량(신설2)_인화-논현B수량수정_여수신기수량_금광신갈수량_98호선_23호선" xfId="2068" xr:uid="{00000000-0005-0000-0000-0000C2090000}"/>
    <cellStyle name="_3.육교구조계산서_덕성수량(신설2)_인화-논현B수량수정_여수신기수량_금광신갈수량_금광신갈(9.29)" xfId="2069" xr:uid="{00000000-0005-0000-0000-0000C3090000}"/>
    <cellStyle name="_3.육교구조계산서_덕성수량(신설2)_인화-논현B수량수정_여수신기수량_금광신갈수량_금광신갈(9.29)_82호선" xfId="2070" xr:uid="{00000000-0005-0000-0000-0000C4090000}"/>
    <cellStyle name="_3.육교구조계산서_덕성수량(신설2)_인화-논현B수량수정_여수신기수량_금광신갈수량_금광신갈(9.29)_82호선(최종)" xfId="2071" xr:uid="{00000000-0005-0000-0000-0000C5090000}"/>
    <cellStyle name="_3.육교구조계산서_덕성수량(신설2)_인화-논현B수량수정_여수신기수량_금광신갈수량_금광신갈(9.29)_82호선(최종)_23호선" xfId="2072" xr:uid="{00000000-0005-0000-0000-0000C6090000}"/>
    <cellStyle name="_3.육교구조계산서_덕성수량(신설2)_인화-논현B수량수정_여수신기수량_금광신갈수량_금광신갈(9.29)_82호선_23호선" xfId="2073" xr:uid="{00000000-0005-0000-0000-0000C7090000}"/>
    <cellStyle name="_3.육교구조계산서_덕성수량(신설2)_인화-논현B수량수정_여수신기수량_금광신갈수량_금광신갈(9.29)_98호선" xfId="2074" xr:uid="{00000000-0005-0000-0000-0000C8090000}"/>
    <cellStyle name="_3.육교구조계산서_덕성수량(신설2)_인화-논현B수량수정_여수신기수량_금광신갈수량_금광신갈(9.29)_98호선_23호선" xfId="2075" xr:uid="{00000000-0005-0000-0000-0000C9090000}"/>
    <cellStyle name="_3.육교구조계산서_덕성수량(신설2)_인화-논현B수량수정_여수신기수량_금광신갈수량_금광신갈(9.29)_영사교외5개교" xfId="2076" xr:uid="{00000000-0005-0000-0000-0000CA090000}"/>
    <cellStyle name="_3.육교구조계산서_덕성수량(신설2)_인화-논현B수량수정_여수신기수량_금광신갈수량_금광신갈(9.29)_영사교외5개교_23호선" xfId="2077" xr:uid="{00000000-0005-0000-0000-0000CB090000}"/>
    <cellStyle name="_3.육교구조계산서_덕성수량(신설2)_인화-논현B수량수정_여수신기수량_금광신갈수량_영사교외5개교" xfId="2078" xr:uid="{00000000-0005-0000-0000-0000CC090000}"/>
    <cellStyle name="_3.육교구조계산서_덕성수량(신설2)_인화-논현B수량수정_여수신기수량_금광신갈수량_영사교외5개교_23호선" xfId="2079" xr:uid="{00000000-0005-0000-0000-0000CD090000}"/>
    <cellStyle name="_3.육교구조계산서_덕성수량(신설2)_인화-논현B수량수정_여수신기수량_여수신기수량(후문1)" xfId="2080" xr:uid="{00000000-0005-0000-0000-0000CE090000}"/>
    <cellStyle name="_3.육교구조계산서_덕성수량(신설2)_인화-논현B수량수정_여수신기수량_여수신기수량(후문1)_82호선" xfId="2081" xr:uid="{00000000-0005-0000-0000-0000CF090000}"/>
    <cellStyle name="_3.육교구조계산서_덕성수량(신설2)_인화-논현B수량수정_여수신기수량_여수신기수량(후문1)_82호선(최종)" xfId="2082" xr:uid="{00000000-0005-0000-0000-0000D0090000}"/>
    <cellStyle name="_3.육교구조계산서_덕성수량(신설2)_인화-논현B수량수정_여수신기수량_여수신기수량(후문1)_82호선(최종)_23호선" xfId="2083" xr:uid="{00000000-0005-0000-0000-0000D1090000}"/>
    <cellStyle name="_3.육교구조계산서_덕성수량(신설2)_인화-논현B수량수정_여수신기수량_여수신기수량(후문1)_82호선_23호선" xfId="2084" xr:uid="{00000000-0005-0000-0000-0000D2090000}"/>
    <cellStyle name="_3.육교구조계산서_덕성수량(신설2)_인화-논현B수량수정_여수신기수량_여수신기수량(후문1)_98호선" xfId="2085" xr:uid="{00000000-0005-0000-0000-0000D3090000}"/>
    <cellStyle name="_3.육교구조계산서_덕성수량(신설2)_인화-논현B수량수정_여수신기수량_여수신기수량(후문1)_98호선_23호선" xfId="2086" xr:uid="{00000000-0005-0000-0000-0000D4090000}"/>
    <cellStyle name="_3.육교구조계산서_덕성수량(신설2)_인화-논현B수량수정_여수신기수량_여수신기수량(후문1)_금광신갈(9.29)" xfId="2087" xr:uid="{00000000-0005-0000-0000-0000D5090000}"/>
    <cellStyle name="_3.육교구조계산서_덕성수량(신설2)_인화-논현B수량수정_여수신기수량_여수신기수량(후문1)_금광신갈(9.29)_82호선" xfId="2088" xr:uid="{00000000-0005-0000-0000-0000D6090000}"/>
    <cellStyle name="_3.육교구조계산서_덕성수량(신설2)_인화-논현B수량수정_여수신기수량_여수신기수량(후문1)_금광신갈(9.29)_82호선(최종)" xfId="2089" xr:uid="{00000000-0005-0000-0000-0000D7090000}"/>
    <cellStyle name="_3.육교구조계산서_덕성수량(신설2)_인화-논현B수량수정_여수신기수량_여수신기수량(후문1)_금광신갈(9.29)_82호선(최종)_23호선" xfId="2090" xr:uid="{00000000-0005-0000-0000-0000D8090000}"/>
    <cellStyle name="_3.육교구조계산서_덕성수량(신설2)_인화-논현B수량수정_여수신기수량_여수신기수량(후문1)_금광신갈(9.29)_82호선_23호선" xfId="2091" xr:uid="{00000000-0005-0000-0000-0000D9090000}"/>
    <cellStyle name="_3.육교구조계산서_덕성수량(신설2)_인화-논현B수량수정_여수신기수량_여수신기수량(후문1)_금광신갈(9.29)_98호선" xfId="2092" xr:uid="{00000000-0005-0000-0000-0000DA090000}"/>
    <cellStyle name="_3.육교구조계산서_덕성수량(신설2)_인화-논현B수량수정_여수신기수량_여수신기수량(후문1)_금광신갈(9.29)_98호선_23호선" xfId="2093" xr:uid="{00000000-0005-0000-0000-0000DB090000}"/>
    <cellStyle name="_3.육교구조계산서_덕성수량(신설2)_인화-논현B수량수정_여수신기수량_여수신기수량(후문1)_금광신갈(9.29)_영사교외5개교" xfId="2094" xr:uid="{00000000-0005-0000-0000-0000DC090000}"/>
    <cellStyle name="_3.육교구조계산서_덕성수량(신설2)_인화-논현B수량수정_여수신기수량_여수신기수량(후문1)_금광신갈(9.29)_영사교외5개교_23호선" xfId="2095" xr:uid="{00000000-0005-0000-0000-0000DD090000}"/>
    <cellStyle name="_3.육교구조계산서_덕성수량(신설2)_인화-논현B수량수정_여수신기수량_여수신기수량(후문1)_영사교외5개교" xfId="2096" xr:uid="{00000000-0005-0000-0000-0000DE090000}"/>
    <cellStyle name="_3.육교구조계산서_덕성수량(신설2)_인화-논현B수량수정_여수신기수량_여수신기수량(후문1)_영사교외5개교_23호선" xfId="2097" xr:uid="{00000000-0005-0000-0000-0000DF090000}"/>
    <cellStyle name="_3.육교구조계산서_덕성수량(신설2)_인화-논현B수량수정_여수신기수량_영사교외5개교" xfId="2098" xr:uid="{00000000-0005-0000-0000-0000E0090000}"/>
    <cellStyle name="_3.육교구조계산서_덕성수량(신설2)_인화-논현B수량수정_여수신기수량_영사교외5개교_23호선" xfId="2099" xr:uid="{00000000-0005-0000-0000-0000E1090000}"/>
    <cellStyle name="_3.육교구조계산서_덕성수량(신설2)_인화-논현B수량수정_영사교외5개교" xfId="2100" xr:uid="{00000000-0005-0000-0000-0000E2090000}"/>
    <cellStyle name="_3.육교구조계산서_덕성수량(신설2)_인화-논현B수량수정_영사교외5개교_23호선" xfId="2101" xr:uid="{00000000-0005-0000-0000-0000E3090000}"/>
    <cellStyle name="_3.육교구조계산서_덕성수량(신설2)_인화-논현B수량수정_인화-논현B수량수정" xfId="2102" xr:uid="{00000000-0005-0000-0000-0000E4090000}"/>
    <cellStyle name="_3.육교구조계산서_덕성수량(신설2)_인화-논현B수량수정_인화-논현B수량수정_82호선" xfId="2103" xr:uid="{00000000-0005-0000-0000-0000E5090000}"/>
    <cellStyle name="_3.육교구조계산서_덕성수량(신설2)_인화-논현B수량수정_인화-논현B수량수정_82호선(최종)" xfId="2104" xr:uid="{00000000-0005-0000-0000-0000E6090000}"/>
    <cellStyle name="_3.육교구조계산서_덕성수량(신설2)_인화-논현B수량수정_인화-논현B수량수정_82호선(최종)_23호선" xfId="2105" xr:uid="{00000000-0005-0000-0000-0000E7090000}"/>
    <cellStyle name="_3.육교구조계산서_덕성수량(신설2)_인화-논현B수량수정_인화-논현B수량수정_82호선_23호선" xfId="2106" xr:uid="{00000000-0005-0000-0000-0000E8090000}"/>
    <cellStyle name="_3.육교구조계산서_덕성수량(신설2)_인화-논현B수량수정_인화-논현B수량수정_98호선" xfId="2107" xr:uid="{00000000-0005-0000-0000-0000E9090000}"/>
    <cellStyle name="_3.육교구조계산서_덕성수량(신설2)_인화-논현B수량수정_인화-논현B수량수정_98호선_23호선" xfId="2108" xr:uid="{00000000-0005-0000-0000-0000EA090000}"/>
    <cellStyle name="_3.육교구조계산서_덕성수량(신설2)_인화-논현B수량수정_인화-논현B수량수정_금광신갈(8.22)" xfId="2109" xr:uid="{00000000-0005-0000-0000-0000EB090000}"/>
    <cellStyle name="_3.육교구조계산서_덕성수량(신설2)_인화-논현B수량수정_인화-논현B수량수정_금광신갈(8.22)_82호선" xfId="2110" xr:uid="{00000000-0005-0000-0000-0000EC090000}"/>
    <cellStyle name="_3.육교구조계산서_덕성수량(신설2)_인화-논현B수량수정_인화-논현B수량수정_금광신갈(8.22)_82호선(최종)" xfId="2111" xr:uid="{00000000-0005-0000-0000-0000ED090000}"/>
    <cellStyle name="_3.육교구조계산서_덕성수량(신설2)_인화-논현B수량수정_인화-논현B수량수정_금광신갈(8.22)_82호선(최종)_23호선" xfId="2112" xr:uid="{00000000-0005-0000-0000-0000EE090000}"/>
    <cellStyle name="_3.육교구조계산서_덕성수량(신설2)_인화-논현B수량수정_인화-논현B수량수정_금광신갈(8.22)_82호선_23호선" xfId="2113" xr:uid="{00000000-0005-0000-0000-0000EF090000}"/>
    <cellStyle name="_3.육교구조계산서_덕성수량(신설2)_인화-논현B수량수정_인화-논현B수량수정_금광신갈(8.22)_98호선" xfId="2114" xr:uid="{00000000-0005-0000-0000-0000F0090000}"/>
    <cellStyle name="_3.육교구조계산서_덕성수량(신설2)_인화-논현B수량수정_인화-논현B수량수정_금광신갈(8.22)_98호선_23호선" xfId="2115" xr:uid="{00000000-0005-0000-0000-0000F1090000}"/>
    <cellStyle name="_3.육교구조계산서_덕성수량(신설2)_인화-논현B수량수정_인화-논현B수량수정_금광신갈(8.22)_금광신갈(9.29)" xfId="2116" xr:uid="{00000000-0005-0000-0000-0000F2090000}"/>
    <cellStyle name="_3.육교구조계산서_덕성수량(신설2)_인화-논현B수량수정_인화-논현B수량수정_금광신갈(8.22)_금광신갈(9.29)_82호선" xfId="2117" xr:uid="{00000000-0005-0000-0000-0000F3090000}"/>
    <cellStyle name="_3.육교구조계산서_덕성수량(신설2)_인화-논현B수량수정_인화-논현B수량수정_금광신갈(8.22)_금광신갈(9.29)_82호선(최종)" xfId="2118" xr:uid="{00000000-0005-0000-0000-0000F4090000}"/>
    <cellStyle name="_3.육교구조계산서_덕성수량(신설2)_인화-논현B수량수정_인화-논현B수량수정_금광신갈(8.22)_금광신갈(9.29)_82호선(최종)_23호선" xfId="2119" xr:uid="{00000000-0005-0000-0000-0000F5090000}"/>
    <cellStyle name="_3.육교구조계산서_덕성수량(신설2)_인화-논현B수량수정_인화-논현B수량수정_금광신갈(8.22)_금광신갈(9.29)_82호선_23호선" xfId="2120" xr:uid="{00000000-0005-0000-0000-0000F6090000}"/>
    <cellStyle name="_3.육교구조계산서_덕성수량(신설2)_인화-논현B수량수정_인화-논현B수량수정_금광신갈(8.22)_금광신갈(9.29)_98호선" xfId="2121" xr:uid="{00000000-0005-0000-0000-0000F7090000}"/>
    <cellStyle name="_3.육교구조계산서_덕성수량(신설2)_인화-논현B수량수정_인화-논현B수량수정_금광신갈(8.22)_금광신갈(9.29)_98호선_23호선" xfId="2122" xr:uid="{00000000-0005-0000-0000-0000F8090000}"/>
    <cellStyle name="_3.육교구조계산서_덕성수량(신설2)_인화-논현B수량수정_인화-논현B수량수정_금광신갈(8.22)_금광신갈(9.29)_영사교외5개교" xfId="2123" xr:uid="{00000000-0005-0000-0000-0000F9090000}"/>
    <cellStyle name="_3.육교구조계산서_덕성수량(신설2)_인화-논현B수량수정_인화-논현B수량수정_금광신갈(8.22)_금광신갈(9.29)_영사교외5개교_23호선" xfId="2124" xr:uid="{00000000-0005-0000-0000-0000FA090000}"/>
    <cellStyle name="_3.육교구조계산서_덕성수량(신설2)_인화-논현B수량수정_인화-논현B수량수정_금광신갈(8.22)_영사교외5개교" xfId="2125" xr:uid="{00000000-0005-0000-0000-0000FB090000}"/>
    <cellStyle name="_3.육교구조계산서_덕성수량(신설2)_인화-논현B수량수정_인화-논현B수량수정_금광신갈(8.22)_영사교외5개교_23호선" xfId="2126" xr:uid="{00000000-0005-0000-0000-0000FC090000}"/>
    <cellStyle name="_3.육교구조계산서_덕성수량(신설2)_인화-논현B수량수정_인화-논현B수량수정_금광신갈수량" xfId="2127" xr:uid="{00000000-0005-0000-0000-0000FD090000}"/>
    <cellStyle name="_3.육교구조계산서_덕성수량(신설2)_인화-논현B수량수정_인화-논현B수량수정_금광신갈수량_82호선" xfId="2128" xr:uid="{00000000-0005-0000-0000-0000FE090000}"/>
    <cellStyle name="_3.육교구조계산서_덕성수량(신설2)_인화-논현B수량수정_인화-논현B수량수정_금광신갈수량_82호선(최종)" xfId="2129" xr:uid="{00000000-0005-0000-0000-0000FF090000}"/>
    <cellStyle name="_3.육교구조계산서_덕성수량(신설2)_인화-논현B수량수정_인화-논현B수량수정_금광신갈수량_82호선(최종)_23호선" xfId="2130" xr:uid="{00000000-0005-0000-0000-0000000A0000}"/>
    <cellStyle name="_3.육교구조계산서_덕성수량(신설2)_인화-논현B수량수정_인화-논현B수량수정_금광신갈수량_82호선_23호선" xfId="2131" xr:uid="{00000000-0005-0000-0000-0000010A0000}"/>
    <cellStyle name="_3.육교구조계산서_덕성수량(신설2)_인화-논현B수량수정_인화-논현B수량수정_금광신갈수량_98호선" xfId="2132" xr:uid="{00000000-0005-0000-0000-0000020A0000}"/>
    <cellStyle name="_3.육교구조계산서_덕성수량(신설2)_인화-논현B수량수정_인화-논현B수량수정_금광신갈수량_98호선_23호선" xfId="2133" xr:uid="{00000000-0005-0000-0000-0000030A0000}"/>
    <cellStyle name="_3.육교구조계산서_덕성수량(신설2)_인화-논현B수량수정_인화-논현B수량수정_금광신갈수량_금광신갈(9.29)" xfId="2134" xr:uid="{00000000-0005-0000-0000-0000040A0000}"/>
    <cellStyle name="_3.육교구조계산서_덕성수량(신설2)_인화-논현B수량수정_인화-논현B수량수정_금광신갈수량_금광신갈(9.29)_82호선" xfId="2135" xr:uid="{00000000-0005-0000-0000-0000050A0000}"/>
    <cellStyle name="_3.육교구조계산서_덕성수량(신설2)_인화-논현B수량수정_인화-논현B수량수정_금광신갈수량_금광신갈(9.29)_82호선(최종)" xfId="2136" xr:uid="{00000000-0005-0000-0000-0000060A0000}"/>
    <cellStyle name="_3.육교구조계산서_덕성수량(신설2)_인화-논현B수량수정_인화-논현B수량수정_금광신갈수량_금광신갈(9.29)_82호선(최종)_23호선" xfId="2137" xr:uid="{00000000-0005-0000-0000-0000070A0000}"/>
    <cellStyle name="_3.육교구조계산서_덕성수량(신설2)_인화-논현B수량수정_인화-논현B수량수정_금광신갈수량_금광신갈(9.29)_82호선_23호선" xfId="2138" xr:uid="{00000000-0005-0000-0000-0000080A0000}"/>
    <cellStyle name="_3.육교구조계산서_덕성수량(신설2)_인화-논현B수량수정_인화-논현B수량수정_금광신갈수량_금광신갈(9.29)_98호선" xfId="2139" xr:uid="{00000000-0005-0000-0000-0000090A0000}"/>
    <cellStyle name="_3.육교구조계산서_덕성수량(신설2)_인화-논현B수량수정_인화-논현B수량수정_금광신갈수량_금광신갈(9.29)_98호선_23호선" xfId="2140" xr:uid="{00000000-0005-0000-0000-00000A0A0000}"/>
    <cellStyle name="_3.육교구조계산서_덕성수량(신설2)_인화-논현B수량수정_인화-논현B수량수정_금광신갈수량_금광신갈(9.29)_영사교외5개교" xfId="2141" xr:uid="{00000000-0005-0000-0000-00000B0A0000}"/>
    <cellStyle name="_3.육교구조계산서_덕성수량(신설2)_인화-논현B수량수정_인화-논현B수량수정_금광신갈수량_금광신갈(9.29)_영사교외5개교_23호선" xfId="2142" xr:uid="{00000000-0005-0000-0000-00000C0A0000}"/>
    <cellStyle name="_3.육교구조계산서_덕성수량(신설2)_인화-논현B수량수정_인화-논현B수량수정_금광신갈수량_영사교외5개교" xfId="2143" xr:uid="{00000000-0005-0000-0000-00000D0A0000}"/>
    <cellStyle name="_3.육교구조계산서_덕성수량(신설2)_인화-논현B수량수정_인화-논현B수량수정_금광신갈수량_영사교외5개교_23호선" xfId="2144" xr:uid="{00000000-0005-0000-0000-00000E0A0000}"/>
    <cellStyle name="_3.육교구조계산서_덕성수량(신설2)_인화-논현B수량수정_인화-논현B수량수정_여수신기수량(후문1)" xfId="2145" xr:uid="{00000000-0005-0000-0000-00000F0A0000}"/>
    <cellStyle name="_3.육교구조계산서_덕성수량(신설2)_인화-논현B수량수정_인화-논현B수량수정_여수신기수량(후문1)_82호선" xfId="2146" xr:uid="{00000000-0005-0000-0000-0000100A0000}"/>
    <cellStyle name="_3.육교구조계산서_덕성수량(신설2)_인화-논현B수량수정_인화-논현B수량수정_여수신기수량(후문1)_82호선(최종)" xfId="2147" xr:uid="{00000000-0005-0000-0000-0000110A0000}"/>
    <cellStyle name="_3.육교구조계산서_덕성수량(신설2)_인화-논현B수량수정_인화-논현B수량수정_여수신기수량(후문1)_82호선(최종)_23호선" xfId="2148" xr:uid="{00000000-0005-0000-0000-0000120A0000}"/>
    <cellStyle name="_3.육교구조계산서_덕성수량(신설2)_인화-논현B수량수정_인화-논현B수량수정_여수신기수량(후문1)_82호선_23호선" xfId="2149" xr:uid="{00000000-0005-0000-0000-0000130A0000}"/>
    <cellStyle name="_3.육교구조계산서_덕성수량(신설2)_인화-논현B수량수정_인화-논현B수량수정_여수신기수량(후문1)_98호선" xfId="2150" xr:uid="{00000000-0005-0000-0000-0000140A0000}"/>
    <cellStyle name="_3.육교구조계산서_덕성수량(신설2)_인화-논현B수량수정_인화-논현B수량수정_여수신기수량(후문1)_98호선_23호선" xfId="2151" xr:uid="{00000000-0005-0000-0000-0000150A0000}"/>
    <cellStyle name="_3.육교구조계산서_덕성수량(신설2)_인화-논현B수량수정_인화-논현B수량수정_여수신기수량(후문1)_금광신갈(9.29)" xfId="2152" xr:uid="{00000000-0005-0000-0000-0000160A0000}"/>
    <cellStyle name="_3.육교구조계산서_덕성수량(신설2)_인화-논현B수량수정_인화-논현B수량수정_여수신기수량(후문1)_금광신갈(9.29)_82호선" xfId="2153" xr:uid="{00000000-0005-0000-0000-0000170A0000}"/>
    <cellStyle name="_3.육교구조계산서_덕성수량(신설2)_인화-논현B수량수정_인화-논현B수량수정_여수신기수량(후문1)_금광신갈(9.29)_82호선(최종)" xfId="2154" xr:uid="{00000000-0005-0000-0000-0000180A0000}"/>
    <cellStyle name="_3.육교구조계산서_덕성수량(신설2)_인화-논현B수량수정_인화-논현B수량수정_여수신기수량(후문1)_금광신갈(9.29)_82호선(최종)_23호선" xfId="2155" xr:uid="{00000000-0005-0000-0000-0000190A0000}"/>
    <cellStyle name="_3.육교구조계산서_덕성수량(신설2)_인화-논현B수량수정_인화-논현B수량수정_여수신기수량(후문1)_금광신갈(9.29)_82호선_23호선" xfId="2156" xr:uid="{00000000-0005-0000-0000-00001A0A0000}"/>
    <cellStyle name="_3.육교구조계산서_덕성수량(신설2)_인화-논현B수량수정_인화-논현B수량수정_여수신기수량(후문1)_금광신갈(9.29)_98호선" xfId="2157" xr:uid="{00000000-0005-0000-0000-00001B0A0000}"/>
    <cellStyle name="_3.육교구조계산서_덕성수량(신설2)_인화-논현B수량수정_인화-논현B수량수정_여수신기수량(후문1)_금광신갈(9.29)_98호선_23호선" xfId="2158" xr:uid="{00000000-0005-0000-0000-00001C0A0000}"/>
    <cellStyle name="_3.육교구조계산서_덕성수량(신설2)_인화-논현B수량수정_인화-논현B수량수정_여수신기수량(후문1)_금광신갈(9.29)_영사교외5개교" xfId="2159" xr:uid="{00000000-0005-0000-0000-00001D0A0000}"/>
    <cellStyle name="_3.육교구조계산서_덕성수량(신설2)_인화-논현B수량수정_인화-논현B수량수정_여수신기수량(후문1)_금광신갈(9.29)_영사교외5개교_23호선" xfId="2160" xr:uid="{00000000-0005-0000-0000-00001E0A0000}"/>
    <cellStyle name="_3.육교구조계산서_덕성수량(신설2)_인화-논현B수량수정_인화-논현B수량수정_여수신기수량(후문1)_영사교외5개교" xfId="2161" xr:uid="{00000000-0005-0000-0000-00001F0A0000}"/>
    <cellStyle name="_3.육교구조계산서_덕성수량(신설2)_인화-논현B수량수정_인화-논현B수량수정_여수신기수량(후문1)_영사교외5개교_23호선" xfId="2162" xr:uid="{00000000-0005-0000-0000-0000200A0000}"/>
    <cellStyle name="_3.육교구조계산서_덕성수량(신설2)_인화-논현B수량수정_인화-논현B수량수정_영사교외5개교" xfId="2163" xr:uid="{00000000-0005-0000-0000-0000210A0000}"/>
    <cellStyle name="_3.육교구조계산서_덕성수량(신설2)_인화-논현B수량수정_인화-논현B수량수정_영사교외5개교_23호선" xfId="2164" xr:uid="{00000000-0005-0000-0000-0000220A0000}"/>
    <cellStyle name="_3.육교구조계산서_수량(성북천2)" xfId="2165" xr:uid="{00000000-0005-0000-0000-0000230A0000}"/>
    <cellStyle name="_3.육교구조계산서_수량(성북천2)_82호선" xfId="2166" xr:uid="{00000000-0005-0000-0000-0000240A0000}"/>
    <cellStyle name="_3.육교구조계산서_수량(성북천2)_82호선(최종)" xfId="2167" xr:uid="{00000000-0005-0000-0000-0000250A0000}"/>
    <cellStyle name="_3.육교구조계산서_수량(성북천2)_82호선(최종)_23호선" xfId="2168" xr:uid="{00000000-0005-0000-0000-0000260A0000}"/>
    <cellStyle name="_3.육교구조계산서_수량(성북천2)_82호선_23호선" xfId="2169" xr:uid="{00000000-0005-0000-0000-0000270A0000}"/>
    <cellStyle name="_3.육교구조계산서_수량(성북천2)_98호선" xfId="2170" xr:uid="{00000000-0005-0000-0000-0000280A0000}"/>
    <cellStyle name="_3.육교구조계산서_수량(성북천2)_98호선_23호선" xfId="2171" xr:uid="{00000000-0005-0000-0000-0000290A0000}"/>
    <cellStyle name="_3.육교구조계산서_수량(성북천2)_경림가오지구" xfId="2172" xr:uid="{00000000-0005-0000-0000-00002A0A0000}"/>
    <cellStyle name="_3.육교구조계산서_수량(성북천2)_경림가오지구_82호선" xfId="2173" xr:uid="{00000000-0005-0000-0000-00002B0A0000}"/>
    <cellStyle name="_3.육교구조계산서_수량(성북천2)_경림가오지구_82호선(최종)" xfId="2174" xr:uid="{00000000-0005-0000-0000-00002C0A0000}"/>
    <cellStyle name="_3.육교구조계산서_수량(성북천2)_경림가오지구_82호선(최종)_23호선" xfId="2175" xr:uid="{00000000-0005-0000-0000-00002D0A0000}"/>
    <cellStyle name="_3.육교구조계산서_수량(성북천2)_경림가오지구_82호선_23호선" xfId="2176" xr:uid="{00000000-0005-0000-0000-00002E0A0000}"/>
    <cellStyle name="_3.육교구조계산서_수량(성북천2)_경림가오지구_98호선" xfId="2177" xr:uid="{00000000-0005-0000-0000-00002F0A0000}"/>
    <cellStyle name="_3.육교구조계산서_수량(성북천2)_경림가오지구_98호선_23호선" xfId="2178" xr:uid="{00000000-0005-0000-0000-0000300A0000}"/>
    <cellStyle name="_3.육교구조계산서_수량(성북천2)_경림가오지구_경림가오지구" xfId="2179" xr:uid="{00000000-0005-0000-0000-0000310A0000}"/>
    <cellStyle name="_3.육교구조계산서_수량(성북천2)_경림가오지구_경림가오지구_82호선" xfId="2180" xr:uid="{00000000-0005-0000-0000-0000320A0000}"/>
    <cellStyle name="_3.육교구조계산서_수량(성북천2)_경림가오지구_경림가오지구_82호선(최종)" xfId="2181" xr:uid="{00000000-0005-0000-0000-0000330A0000}"/>
    <cellStyle name="_3.육교구조계산서_수량(성북천2)_경림가오지구_경림가오지구_82호선(최종)_23호선" xfId="2182" xr:uid="{00000000-0005-0000-0000-0000340A0000}"/>
    <cellStyle name="_3.육교구조계산서_수량(성북천2)_경림가오지구_경림가오지구_82호선_23호선" xfId="2183" xr:uid="{00000000-0005-0000-0000-0000350A0000}"/>
    <cellStyle name="_3.육교구조계산서_수량(성북천2)_경림가오지구_경림가오지구_98호선" xfId="2184" xr:uid="{00000000-0005-0000-0000-0000360A0000}"/>
    <cellStyle name="_3.육교구조계산서_수량(성북천2)_경림가오지구_경림가오지구_98호선_23호선" xfId="2185" xr:uid="{00000000-0005-0000-0000-0000370A0000}"/>
    <cellStyle name="_3.육교구조계산서_수량(성북천2)_경림가오지구_경림가오지구_금광신갈(9.29)" xfId="2186" xr:uid="{00000000-0005-0000-0000-0000380A0000}"/>
    <cellStyle name="_3.육교구조계산서_수량(성북천2)_경림가오지구_경림가오지구_금광신갈(9.29)_82호선" xfId="2187" xr:uid="{00000000-0005-0000-0000-0000390A0000}"/>
    <cellStyle name="_3.육교구조계산서_수량(성북천2)_경림가오지구_경림가오지구_금광신갈(9.29)_82호선(최종)" xfId="2188" xr:uid="{00000000-0005-0000-0000-00003A0A0000}"/>
    <cellStyle name="_3.육교구조계산서_수량(성북천2)_경림가오지구_경림가오지구_금광신갈(9.29)_82호선(최종)_23호선" xfId="2189" xr:uid="{00000000-0005-0000-0000-00003B0A0000}"/>
    <cellStyle name="_3.육교구조계산서_수량(성북천2)_경림가오지구_경림가오지구_금광신갈(9.29)_82호선_23호선" xfId="2190" xr:uid="{00000000-0005-0000-0000-00003C0A0000}"/>
    <cellStyle name="_3.육교구조계산서_수량(성북천2)_경림가오지구_경림가오지구_금광신갈(9.29)_98호선" xfId="2191" xr:uid="{00000000-0005-0000-0000-00003D0A0000}"/>
    <cellStyle name="_3.육교구조계산서_수량(성북천2)_경림가오지구_경림가오지구_금광신갈(9.29)_98호선_23호선" xfId="2192" xr:uid="{00000000-0005-0000-0000-00003E0A0000}"/>
    <cellStyle name="_3.육교구조계산서_수량(성북천2)_경림가오지구_경림가오지구_금광신갈(9.29)_영사교외5개교" xfId="2193" xr:uid="{00000000-0005-0000-0000-00003F0A0000}"/>
    <cellStyle name="_3.육교구조계산서_수량(성북천2)_경림가오지구_경림가오지구_금광신갈(9.29)_영사교외5개교_23호선" xfId="2194" xr:uid="{00000000-0005-0000-0000-0000400A0000}"/>
    <cellStyle name="_3.육교구조계산서_수량(성북천2)_경림가오지구_경림가오지구_영사교외5개교" xfId="2195" xr:uid="{00000000-0005-0000-0000-0000410A0000}"/>
    <cellStyle name="_3.육교구조계산서_수량(성북천2)_경림가오지구_경림가오지구_영사교외5개교_23호선" xfId="2196" xr:uid="{00000000-0005-0000-0000-0000420A0000}"/>
    <cellStyle name="_3.육교구조계산서_수량(성북천2)_경림가오지구_금광신갈(9.29)" xfId="2197" xr:uid="{00000000-0005-0000-0000-0000430A0000}"/>
    <cellStyle name="_3.육교구조계산서_수량(성북천2)_경림가오지구_금광신갈(9.29)_82호선" xfId="2198" xr:uid="{00000000-0005-0000-0000-0000440A0000}"/>
    <cellStyle name="_3.육교구조계산서_수량(성북천2)_경림가오지구_금광신갈(9.29)_82호선(최종)" xfId="2199" xr:uid="{00000000-0005-0000-0000-0000450A0000}"/>
    <cellStyle name="_3.육교구조계산서_수량(성북천2)_경림가오지구_금광신갈(9.29)_82호선(최종)_23호선" xfId="2200" xr:uid="{00000000-0005-0000-0000-0000460A0000}"/>
    <cellStyle name="_3.육교구조계산서_수량(성북천2)_경림가오지구_금광신갈(9.29)_82호선_23호선" xfId="2201" xr:uid="{00000000-0005-0000-0000-0000470A0000}"/>
    <cellStyle name="_3.육교구조계산서_수량(성북천2)_경림가오지구_금광신갈(9.29)_98호선" xfId="2202" xr:uid="{00000000-0005-0000-0000-0000480A0000}"/>
    <cellStyle name="_3.육교구조계산서_수량(성북천2)_경림가오지구_금광신갈(9.29)_98호선_23호선" xfId="2203" xr:uid="{00000000-0005-0000-0000-0000490A0000}"/>
    <cellStyle name="_3.육교구조계산서_수량(성북천2)_경림가오지구_금광신갈(9.29)_영사교외5개교" xfId="2204" xr:uid="{00000000-0005-0000-0000-00004A0A0000}"/>
    <cellStyle name="_3.육교구조계산서_수량(성북천2)_경림가오지구_금광신갈(9.29)_영사교외5개교_23호선" xfId="2205" xr:uid="{00000000-0005-0000-0000-00004B0A0000}"/>
    <cellStyle name="_3.육교구조계산서_수량(성북천2)_경림가오지구_영사교외5개교" xfId="2206" xr:uid="{00000000-0005-0000-0000-00004C0A0000}"/>
    <cellStyle name="_3.육교구조계산서_수량(성북천2)_경림가오지구_영사교외5개교_23호선" xfId="2207" xr:uid="{00000000-0005-0000-0000-00004D0A0000}"/>
    <cellStyle name="_3.육교구조계산서_수량(성북천2)_금광신갈(9.29)" xfId="2208" xr:uid="{00000000-0005-0000-0000-00004E0A0000}"/>
    <cellStyle name="_3.육교구조계산서_수량(성북천2)_금광신갈(9.29)_82호선" xfId="2209" xr:uid="{00000000-0005-0000-0000-00004F0A0000}"/>
    <cellStyle name="_3.육교구조계산서_수량(성북천2)_금광신갈(9.29)_82호선(최종)" xfId="2210" xr:uid="{00000000-0005-0000-0000-0000500A0000}"/>
    <cellStyle name="_3.육교구조계산서_수량(성북천2)_금광신갈(9.29)_82호선(최종)_23호선" xfId="2211" xr:uid="{00000000-0005-0000-0000-0000510A0000}"/>
    <cellStyle name="_3.육교구조계산서_수량(성북천2)_금광신갈(9.29)_82호선_23호선" xfId="2212" xr:uid="{00000000-0005-0000-0000-0000520A0000}"/>
    <cellStyle name="_3.육교구조계산서_수량(성북천2)_금광신갈(9.29)_98호선" xfId="2213" xr:uid="{00000000-0005-0000-0000-0000530A0000}"/>
    <cellStyle name="_3.육교구조계산서_수량(성북천2)_금광신갈(9.29)_98호선_23호선" xfId="2214" xr:uid="{00000000-0005-0000-0000-0000540A0000}"/>
    <cellStyle name="_3.육교구조계산서_수량(성북천2)_금광신갈(9.29)_영사교외5개교" xfId="2215" xr:uid="{00000000-0005-0000-0000-0000550A0000}"/>
    <cellStyle name="_3.육교구조계산서_수량(성북천2)_금광신갈(9.29)_영사교외5개교_23호선" xfId="2216" xr:uid="{00000000-0005-0000-0000-0000560A0000}"/>
    <cellStyle name="_3.육교구조계산서_수량(성북천2)_영사교외5개교" xfId="2217" xr:uid="{00000000-0005-0000-0000-0000570A0000}"/>
    <cellStyle name="_3.육교구조계산서_수량(성북천2)_영사교외5개교_23호선" xfId="2218" xr:uid="{00000000-0005-0000-0000-0000580A0000}"/>
    <cellStyle name="_3.육교구조계산서_안성기초수량(0214완료)" xfId="2219" xr:uid="{00000000-0005-0000-0000-0000590A0000}"/>
    <cellStyle name="_3.육교구조계산서_안성기초수량(0214완료)_82호선" xfId="2220" xr:uid="{00000000-0005-0000-0000-00005A0A0000}"/>
    <cellStyle name="_3.육교구조계산서_안성기초수량(0214완료)_82호선(최종)" xfId="2221" xr:uid="{00000000-0005-0000-0000-00005B0A0000}"/>
    <cellStyle name="_3.육교구조계산서_안성기초수량(0214완료)_82호선(최종)_23호선" xfId="2222" xr:uid="{00000000-0005-0000-0000-00005C0A0000}"/>
    <cellStyle name="_3.육교구조계산서_안성기초수량(0214완료)_82호선_23호선" xfId="2223" xr:uid="{00000000-0005-0000-0000-00005D0A0000}"/>
    <cellStyle name="_3.육교구조계산서_안성기초수량(0214완료)_98호선" xfId="2224" xr:uid="{00000000-0005-0000-0000-00005E0A0000}"/>
    <cellStyle name="_3.육교구조계산서_안성기초수량(0214완료)_98호선_23호선" xfId="2225" xr:uid="{00000000-0005-0000-0000-00005F0A0000}"/>
    <cellStyle name="_3.육교구조계산서_안성기초수량(0214완료)_경림가오지구" xfId="2226" xr:uid="{00000000-0005-0000-0000-0000600A0000}"/>
    <cellStyle name="_3.육교구조계산서_안성기초수량(0214완료)_경림가오지구_82호선" xfId="2227" xr:uid="{00000000-0005-0000-0000-0000610A0000}"/>
    <cellStyle name="_3.육교구조계산서_안성기초수량(0214완료)_경림가오지구_82호선(최종)" xfId="2228" xr:uid="{00000000-0005-0000-0000-0000620A0000}"/>
    <cellStyle name="_3.육교구조계산서_안성기초수량(0214완료)_경림가오지구_82호선(최종)_23호선" xfId="2229" xr:uid="{00000000-0005-0000-0000-0000630A0000}"/>
    <cellStyle name="_3.육교구조계산서_안성기초수량(0214완료)_경림가오지구_82호선_23호선" xfId="2230" xr:uid="{00000000-0005-0000-0000-0000640A0000}"/>
    <cellStyle name="_3.육교구조계산서_안성기초수량(0214완료)_경림가오지구_98호선" xfId="2231" xr:uid="{00000000-0005-0000-0000-0000650A0000}"/>
    <cellStyle name="_3.육교구조계산서_안성기초수량(0214완료)_경림가오지구_98호선_23호선" xfId="2232" xr:uid="{00000000-0005-0000-0000-0000660A0000}"/>
    <cellStyle name="_3.육교구조계산서_안성기초수량(0214완료)_경림가오지구_경림가오지구" xfId="2233" xr:uid="{00000000-0005-0000-0000-0000670A0000}"/>
    <cellStyle name="_3.육교구조계산서_안성기초수량(0214완료)_경림가오지구_경림가오지구_82호선" xfId="2234" xr:uid="{00000000-0005-0000-0000-0000680A0000}"/>
    <cellStyle name="_3.육교구조계산서_안성기초수량(0214완료)_경림가오지구_경림가오지구_82호선(최종)" xfId="2235" xr:uid="{00000000-0005-0000-0000-0000690A0000}"/>
    <cellStyle name="_3.육교구조계산서_안성기초수량(0214완료)_경림가오지구_경림가오지구_82호선(최종)_23호선" xfId="2236" xr:uid="{00000000-0005-0000-0000-00006A0A0000}"/>
    <cellStyle name="_3.육교구조계산서_안성기초수량(0214완료)_경림가오지구_경림가오지구_82호선_23호선" xfId="2237" xr:uid="{00000000-0005-0000-0000-00006B0A0000}"/>
    <cellStyle name="_3.육교구조계산서_안성기초수량(0214완료)_경림가오지구_경림가오지구_98호선" xfId="2238" xr:uid="{00000000-0005-0000-0000-00006C0A0000}"/>
    <cellStyle name="_3.육교구조계산서_안성기초수량(0214완료)_경림가오지구_경림가오지구_98호선_23호선" xfId="2239" xr:uid="{00000000-0005-0000-0000-00006D0A0000}"/>
    <cellStyle name="_3.육교구조계산서_안성기초수량(0214완료)_경림가오지구_경림가오지구_금광신갈(9.29)" xfId="2240" xr:uid="{00000000-0005-0000-0000-00006E0A0000}"/>
    <cellStyle name="_3.육교구조계산서_안성기초수량(0214완료)_경림가오지구_경림가오지구_금광신갈(9.29)_82호선" xfId="2241" xr:uid="{00000000-0005-0000-0000-00006F0A0000}"/>
    <cellStyle name="_3.육교구조계산서_안성기초수량(0214완료)_경림가오지구_경림가오지구_금광신갈(9.29)_82호선(최종)" xfId="2242" xr:uid="{00000000-0005-0000-0000-0000700A0000}"/>
    <cellStyle name="_3.육교구조계산서_안성기초수량(0214완료)_경림가오지구_경림가오지구_금광신갈(9.29)_82호선(최종)_23호선" xfId="2243" xr:uid="{00000000-0005-0000-0000-0000710A0000}"/>
    <cellStyle name="_3.육교구조계산서_안성기초수량(0214완료)_경림가오지구_경림가오지구_금광신갈(9.29)_82호선_23호선" xfId="2244" xr:uid="{00000000-0005-0000-0000-0000720A0000}"/>
    <cellStyle name="_3.육교구조계산서_안성기초수량(0214완료)_경림가오지구_경림가오지구_금광신갈(9.29)_98호선" xfId="2245" xr:uid="{00000000-0005-0000-0000-0000730A0000}"/>
    <cellStyle name="_3.육교구조계산서_안성기초수량(0214완료)_경림가오지구_경림가오지구_금광신갈(9.29)_98호선_23호선" xfId="2246" xr:uid="{00000000-0005-0000-0000-0000740A0000}"/>
    <cellStyle name="_3.육교구조계산서_안성기초수량(0214완료)_경림가오지구_경림가오지구_금광신갈(9.29)_영사교외5개교" xfId="2247" xr:uid="{00000000-0005-0000-0000-0000750A0000}"/>
    <cellStyle name="_3.육교구조계산서_안성기초수량(0214완료)_경림가오지구_경림가오지구_금광신갈(9.29)_영사교외5개교_23호선" xfId="2248" xr:uid="{00000000-0005-0000-0000-0000760A0000}"/>
    <cellStyle name="_3.육교구조계산서_안성기초수량(0214완료)_경림가오지구_경림가오지구_영사교외5개교" xfId="2249" xr:uid="{00000000-0005-0000-0000-0000770A0000}"/>
    <cellStyle name="_3.육교구조계산서_안성기초수량(0214완료)_경림가오지구_경림가오지구_영사교외5개교_23호선" xfId="2250" xr:uid="{00000000-0005-0000-0000-0000780A0000}"/>
    <cellStyle name="_3.육교구조계산서_안성기초수량(0214완료)_경림가오지구_금광신갈(9.29)" xfId="2251" xr:uid="{00000000-0005-0000-0000-0000790A0000}"/>
    <cellStyle name="_3.육교구조계산서_안성기초수량(0214완료)_경림가오지구_금광신갈(9.29)_82호선" xfId="2252" xr:uid="{00000000-0005-0000-0000-00007A0A0000}"/>
    <cellStyle name="_3.육교구조계산서_안성기초수량(0214완료)_경림가오지구_금광신갈(9.29)_82호선(최종)" xfId="2253" xr:uid="{00000000-0005-0000-0000-00007B0A0000}"/>
    <cellStyle name="_3.육교구조계산서_안성기초수량(0214완료)_경림가오지구_금광신갈(9.29)_82호선(최종)_23호선" xfId="2254" xr:uid="{00000000-0005-0000-0000-00007C0A0000}"/>
    <cellStyle name="_3.육교구조계산서_안성기초수량(0214완료)_경림가오지구_금광신갈(9.29)_82호선_23호선" xfId="2255" xr:uid="{00000000-0005-0000-0000-00007D0A0000}"/>
    <cellStyle name="_3.육교구조계산서_안성기초수량(0214완료)_경림가오지구_금광신갈(9.29)_98호선" xfId="2256" xr:uid="{00000000-0005-0000-0000-00007E0A0000}"/>
    <cellStyle name="_3.육교구조계산서_안성기초수량(0214완료)_경림가오지구_금광신갈(9.29)_98호선_23호선" xfId="2257" xr:uid="{00000000-0005-0000-0000-00007F0A0000}"/>
    <cellStyle name="_3.육교구조계산서_안성기초수량(0214완료)_경림가오지구_금광신갈(9.29)_영사교외5개교" xfId="2258" xr:uid="{00000000-0005-0000-0000-0000800A0000}"/>
    <cellStyle name="_3.육교구조계산서_안성기초수량(0214완료)_경림가오지구_금광신갈(9.29)_영사교외5개교_23호선" xfId="2259" xr:uid="{00000000-0005-0000-0000-0000810A0000}"/>
    <cellStyle name="_3.육교구조계산서_안성기초수량(0214완료)_경림가오지구_영사교외5개교" xfId="2260" xr:uid="{00000000-0005-0000-0000-0000820A0000}"/>
    <cellStyle name="_3.육교구조계산서_안성기초수량(0214완료)_경림가오지구_영사교외5개교_23호선" xfId="2261" xr:uid="{00000000-0005-0000-0000-0000830A0000}"/>
    <cellStyle name="_3.육교구조계산서_안성기초수량(0214완료)_금광신갈(9.29)" xfId="2262" xr:uid="{00000000-0005-0000-0000-0000840A0000}"/>
    <cellStyle name="_3.육교구조계산서_안성기초수량(0214완료)_금광신갈(9.29)_82호선" xfId="2263" xr:uid="{00000000-0005-0000-0000-0000850A0000}"/>
    <cellStyle name="_3.육교구조계산서_안성기초수량(0214완료)_금광신갈(9.29)_82호선(최종)" xfId="2264" xr:uid="{00000000-0005-0000-0000-0000860A0000}"/>
    <cellStyle name="_3.육교구조계산서_안성기초수량(0214완료)_금광신갈(9.29)_82호선(최종)_23호선" xfId="2265" xr:uid="{00000000-0005-0000-0000-0000870A0000}"/>
    <cellStyle name="_3.육교구조계산서_안성기초수량(0214완료)_금광신갈(9.29)_82호선_23호선" xfId="2266" xr:uid="{00000000-0005-0000-0000-0000880A0000}"/>
    <cellStyle name="_3.육교구조계산서_안성기초수량(0214완료)_금광신갈(9.29)_98호선" xfId="2267" xr:uid="{00000000-0005-0000-0000-0000890A0000}"/>
    <cellStyle name="_3.육교구조계산서_안성기초수량(0214완료)_금광신갈(9.29)_98호선_23호선" xfId="2268" xr:uid="{00000000-0005-0000-0000-00008A0A0000}"/>
    <cellStyle name="_3.육교구조계산서_안성기초수량(0214완료)_금광신갈(9.29)_영사교외5개교" xfId="2269" xr:uid="{00000000-0005-0000-0000-00008B0A0000}"/>
    <cellStyle name="_3.육교구조계산서_안성기초수량(0214완료)_금광신갈(9.29)_영사교외5개교_23호선" xfId="2270" xr:uid="{00000000-0005-0000-0000-00008C0A0000}"/>
    <cellStyle name="_3.육교구조계산서_안성기초수량(0214완료)_영사교외5개교" xfId="2271" xr:uid="{00000000-0005-0000-0000-00008D0A0000}"/>
    <cellStyle name="_3.육교구조계산서_안성기초수량(0214완료)_영사교외5개교_23호선" xfId="2272" xr:uid="{00000000-0005-0000-0000-00008E0A0000}"/>
    <cellStyle name="_3.육교구조계산서_여수신기수량(후문1)" xfId="2273" xr:uid="{00000000-0005-0000-0000-00008F0A0000}"/>
    <cellStyle name="_3.육교구조계산서_여수신기수량(후문1)_82호선" xfId="2274" xr:uid="{00000000-0005-0000-0000-0000900A0000}"/>
    <cellStyle name="_3.육교구조계산서_여수신기수량(후문1)_82호선(최종)" xfId="2275" xr:uid="{00000000-0005-0000-0000-0000910A0000}"/>
    <cellStyle name="_3.육교구조계산서_여수신기수량(후문1)_82호선(최종)_23호선" xfId="2276" xr:uid="{00000000-0005-0000-0000-0000920A0000}"/>
    <cellStyle name="_3.육교구조계산서_여수신기수량(후문1)_82호선_23호선" xfId="2277" xr:uid="{00000000-0005-0000-0000-0000930A0000}"/>
    <cellStyle name="_3.육교구조계산서_여수신기수량(후문1)_98호선" xfId="2278" xr:uid="{00000000-0005-0000-0000-0000940A0000}"/>
    <cellStyle name="_3.육교구조계산서_여수신기수량(후문1)_98호선_23호선" xfId="2279" xr:uid="{00000000-0005-0000-0000-0000950A0000}"/>
    <cellStyle name="_3.육교구조계산서_여수신기수량(후문1)_금광신갈(9.29)" xfId="2280" xr:uid="{00000000-0005-0000-0000-0000960A0000}"/>
    <cellStyle name="_3.육교구조계산서_여수신기수량(후문1)_금광신갈(9.29)_82호선" xfId="2281" xr:uid="{00000000-0005-0000-0000-0000970A0000}"/>
    <cellStyle name="_3.육교구조계산서_여수신기수량(후문1)_금광신갈(9.29)_82호선(최종)" xfId="2282" xr:uid="{00000000-0005-0000-0000-0000980A0000}"/>
    <cellStyle name="_3.육교구조계산서_여수신기수량(후문1)_금광신갈(9.29)_82호선(최종)_23호선" xfId="2283" xr:uid="{00000000-0005-0000-0000-0000990A0000}"/>
    <cellStyle name="_3.육교구조계산서_여수신기수량(후문1)_금광신갈(9.29)_82호선_23호선" xfId="2284" xr:uid="{00000000-0005-0000-0000-00009A0A0000}"/>
    <cellStyle name="_3.육교구조계산서_여수신기수량(후문1)_금광신갈(9.29)_98호선" xfId="2285" xr:uid="{00000000-0005-0000-0000-00009B0A0000}"/>
    <cellStyle name="_3.육교구조계산서_여수신기수량(후문1)_금광신갈(9.29)_98호선_23호선" xfId="2286" xr:uid="{00000000-0005-0000-0000-00009C0A0000}"/>
    <cellStyle name="_3.육교구조계산서_여수신기수량(후문1)_금광신갈(9.29)_영사교외5개교" xfId="2287" xr:uid="{00000000-0005-0000-0000-00009D0A0000}"/>
    <cellStyle name="_3.육교구조계산서_여수신기수량(후문1)_금광신갈(9.29)_영사교외5개교_23호선" xfId="2288" xr:uid="{00000000-0005-0000-0000-00009E0A0000}"/>
    <cellStyle name="_3.육교구조계산서_여수신기수량(후문1)_영사교외5개교" xfId="2289" xr:uid="{00000000-0005-0000-0000-00009F0A0000}"/>
    <cellStyle name="_3.육교구조계산서_여수신기수량(후문1)_영사교외5개교_23호선" xfId="2290" xr:uid="{00000000-0005-0000-0000-0000A00A0000}"/>
    <cellStyle name="_3.육교구조계산서_영사교외5개교" xfId="2291" xr:uid="{00000000-0005-0000-0000-0000A10A0000}"/>
    <cellStyle name="_3.육교구조계산서_영사교외5개교_23호선" xfId="2292" xr:uid="{00000000-0005-0000-0000-0000A20A0000}"/>
    <cellStyle name="_3.육교구조계산서_인화-논현A수량수정" xfId="2293" xr:uid="{00000000-0005-0000-0000-0000A30A0000}"/>
    <cellStyle name="_3.육교구조계산서_인화-논현A수량수정_82호선" xfId="2294" xr:uid="{00000000-0005-0000-0000-0000A40A0000}"/>
    <cellStyle name="_3.육교구조계산서_인화-논현A수량수정_82호선(최종)" xfId="2295" xr:uid="{00000000-0005-0000-0000-0000A50A0000}"/>
    <cellStyle name="_3.육교구조계산서_인화-논현A수량수정_82호선(최종)_23호선" xfId="2296" xr:uid="{00000000-0005-0000-0000-0000A60A0000}"/>
    <cellStyle name="_3.육교구조계산서_인화-논현A수량수정_82호선_23호선" xfId="2297" xr:uid="{00000000-0005-0000-0000-0000A70A0000}"/>
    <cellStyle name="_3.육교구조계산서_인화-논현A수량수정_98호선" xfId="2298" xr:uid="{00000000-0005-0000-0000-0000A80A0000}"/>
    <cellStyle name="_3.육교구조계산서_인화-논현A수량수정_98호선_23호선" xfId="2299" xr:uid="{00000000-0005-0000-0000-0000A90A0000}"/>
    <cellStyle name="_3.육교구조계산서_인화-논현A수량수정_경림가오지구" xfId="2300" xr:uid="{00000000-0005-0000-0000-0000AA0A0000}"/>
    <cellStyle name="_3.육교구조계산서_인화-논현A수량수정_경림가오지구_82호선" xfId="2301" xr:uid="{00000000-0005-0000-0000-0000AB0A0000}"/>
    <cellStyle name="_3.육교구조계산서_인화-논현A수량수정_경림가오지구_82호선(최종)" xfId="2302" xr:uid="{00000000-0005-0000-0000-0000AC0A0000}"/>
    <cellStyle name="_3.육교구조계산서_인화-논현A수량수정_경림가오지구_82호선(최종)_23호선" xfId="2303" xr:uid="{00000000-0005-0000-0000-0000AD0A0000}"/>
    <cellStyle name="_3.육교구조계산서_인화-논현A수량수정_경림가오지구_82호선_23호선" xfId="2304" xr:uid="{00000000-0005-0000-0000-0000AE0A0000}"/>
    <cellStyle name="_3.육교구조계산서_인화-논현A수량수정_경림가오지구_98호선" xfId="2305" xr:uid="{00000000-0005-0000-0000-0000AF0A0000}"/>
    <cellStyle name="_3.육교구조계산서_인화-논현A수량수정_경림가오지구_98호선_23호선" xfId="2306" xr:uid="{00000000-0005-0000-0000-0000B00A0000}"/>
    <cellStyle name="_3.육교구조계산서_인화-논현A수량수정_경림가오지구_경림가오지구" xfId="2307" xr:uid="{00000000-0005-0000-0000-0000B10A0000}"/>
    <cellStyle name="_3.육교구조계산서_인화-논현A수량수정_경림가오지구_경림가오지구_82호선" xfId="2308" xr:uid="{00000000-0005-0000-0000-0000B20A0000}"/>
    <cellStyle name="_3.육교구조계산서_인화-논현A수량수정_경림가오지구_경림가오지구_82호선(최종)" xfId="2309" xr:uid="{00000000-0005-0000-0000-0000B30A0000}"/>
    <cellStyle name="_3.육교구조계산서_인화-논현A수량수정_경림가오지구_경림가오지구_82호선(최종)_23호선" xfId="2310" xr:uid="{00000000-0005-0000-0000-0000B40A0000}"/>
    <cellStyle name="_3.육교구조계산서_인화-논현A수량수정_경림가오지구_경림가오지구_82호선_23호선" xfId="2311" xr:uid="{00000000-0005-0000-0000-0000B50A0000}"/>
    <cellStyle name="_3.육교구조계산서_인화-논현A수량수정_경림가오지구_경림가오지구_98호선" xfId="2312" xr:uid="{00000000-0005-0000-0000-0000B60A0000}"/>
    <cellStyle name="_3.육교구조계산서_인화-논현A수량수정_경림가오지구_경림가오지구_98호선_23호선" xfId="2313" xr:uid="{00000000-0005-0000-0000-0000B70A0000}"/>
    <cellStyle name="_3.육교구조계산서_인화-논현A수량수정_경림가오지구_경림가오지구_금광신갈(9.29)" xfId="2314" xr:uid="{00000000-0005-0000-0000-0000B80A0000}"/>
    <cellStyle name="_3.육교구조계산서_인화-논현A수량수정_경림가오지구_경림가오지구_금광신갈(9.29)_82호선" xfId="2315" xr:uid="{00000000-0005-0000-0000-0000B90A0000}"/>
    <cellStyle name="_3.육교구조계산서_인화-논현A수량수정_경림가오지구_경림가오지구_금광신갈(9.29)_82호선(최종)" xfId="2316" xr:uid="{00000000-0005-0000-0000-0000BA0A0000}"/>
    <cellStyle name="_3.육교구조계산서_인화-논현A수량수정_경림가오지구_경림가오지구_금광신갈(9.29)_82호선(최종)_23호선" xfId="2317" xr:uid="{00000000-0005-0000-0000-0000BB0A0000}"/>
    <cellStyle name="_3.육교구조계산서_인화-논현A수량수정_경림가오지구_경림가오지구_금광신갈(9.29)_82호선_23호선" xfId="2318" xr:uid="{00000000-0005-0000-0000-0000BC0A0000}"/>
    <cellStyle name="_3.육교구조계산서_인화-논현A수량수정_경림가오지구_경림가오지구_금광신갈(9.29)_98호선" xfId="2319" xr:uid="{00000000-0005-0000-0000-0000BD0A0000}"/>
    <cellStyle name="_3.육교구조계산서_인화-논현A수량수정_경림가오지구_경림가오지구_금광신갈(9.29)_98호선_23호선" xfId="2320" xr:uid="{00000000-0005-0000-0000-0000BE0A0000}"/>
    <cellStyle name="_3.육교구조계산서_인화-논현A수량수정_경림가오지구_경림가오지구_금광신갈(9.29)_영사교외5개교" xfId="2321" xr:uid="{00000000-0005-0000-0000-0000BF0A0000}"/>
    <cellStyle name="_3.육교구조계산서_인화-논현A수량수정_경림가오지구_경림가오지구_금광신갈(9.29)_영사교외5개교_23호선" xfId="2322" xr:uid="{00000000-0005-0000-0000-0000C00A0000}"/>
    <cellStyle name="_3.육교구조계산서_인화-논현A수량수정_경림가오지구_경림가오지구_영사교외5개교" xfId="2323" xr:uid="{00000000-0005-0000-0000-0000C10A0000}"/>
    <cellStyle name="_3.육교구조계산서_인화-논현A수량수정_경림가오지구_경림가오지구_영사교외5개교_23호선" xfId="2324" xr:uid="{00000000-0005-0000-0000-0000C20A0000}"/>
    <cellStyle name="_3.육교구조계산서_인화-논현A수량수정_경림가오지구_금광신갈(9.29)" xfId="2325" xr:uid="{00000000-0005-0000-0000-0000C30A0000}"/>
    <cellStyle name="_3.육교구조계산서_인화-논현A수량수정_경림가오지구_금광신갈(9.29)_82호선" xfId="2326" xr:uid="{00000000-0005-0000-0000-0000C40A0000}"/>
    <cellStyle name="_3.육교구조계산서_인화-논현A수량수정_경림가오지구_금광신갈(9.29)_82호선(최종)" xfId="2327" xr:uid="{00000000-0005-0000-0000-0000C50A0000}"/>
    <cellStyle name="_3.육교구조계산서_인화-논현A수량수정_경림가오지구_금광신갈(9.29)_82호선(최종)_23호선" xfId="2328" xr:uid="{00000000-0005-0000-0000-0000C60A0000}"/>
    <cellStyle name="_3.육교구조계산서_인화-논현A수량수정_경림가오지구_금광신갈(9.29)_82호선_23호선" xfId="2329" xr:uid="{00000000-0005-0000-0000-0000C70A0000}"/>
    <cellStyle name="_3.육교구조계산서_인화-논현A수량수정_경림가오지구_금광신갈(9.29)_98호선" xfId="2330" xr:uid="{00000000-0005-0000-0000-0000C80A0000}"/>
    <cellStyle name="_3.육교구조계산서_인화-논현A수량수정_경림가오지구_금광신갈(9.29)_98호선_23호선" xfId="2331" xr:uid="{00000000-0005-0000-0000-0000C90A0000}"/>
    <cellStyle name="_3.육교구조계산서_인화-논현A수량수정_경림가오지구_금광신갈(9.29)_영사교외5개교" xfId="2332" xr:uid="{00000000-0005-0000-0000-0000CA0A0000}"/>
    <cellStyle name="_3.육교구조계산서_인화-논현A수량수정_경림가오지구_금광신갈(9.29)_영사교외5개교_23호선" xfId="2333" xr:uid="{00000000-0005-0000-0000-0000CB0A0000}"/>
    <cellStyle name="_3.육교구조계산서_인화-논현A수량수정_경림가오지구_영사교외5개교" xfId="2334" xr:uid="{00000000-0005-0000-0000-0000CC0A0000}"/>
    <cellStyle name="_3.육교구조계산서_인화-논현A수량수정_경림가오지구_영사교외5개교_23호선" xfId="2335" xr:uid="{00000000-0005-0000-0000-0000CD0A0000}"/>
    <cellStyle name="_3.육교구조계산서_인화-논현A수량수정_금광신갈(9.29)" xfId="2336" xr:uid="{00000000-0005-0000-0000-0000CE0A0000}"/>
    <cellStyle name="_3.육교구조계산서_인화-논현A수량수정_금광신갈(9.29)_82호선" xfId="2337" xr:uid="{00000000-0005-0000-0000-0000CF0A0000}"/>
    <cellStyle name="_3.육교구조계산서_인화-논현A수량수정_금광신갈(9.29)_82호선(최종)" xfId="2338" xr:uid="{00000000-0005-0000-0000-0000D00A0000}"/>
    <cellStyle name="_3.육교구조계산서_인화-논현A수량수정_금광신갈(9.29)_82호선(최종)_23호선" xfId="2339" xr:uid="{00000000-0005-0000-0000-0000D10A0000}"/>
    <cellStyle name="_3.육교구조계산서_인화-논현A수량수정_금광신갈(9.29)_82호선_23호선" xfId="2340" xr:uid="{00000000-0005-0000-0000-0000D20A0000}"/>
    <cellStyle name="_3.육교구조계산서_인화-논현A수량수정_금광신갈(9.29)_98호선" xfId="2341" xr:uid="{00000000-0005-0000-0000-0000D30A0000}"/>
    <cellStyle name="_3.육교구조계산서_인화-논현A수량수정_금광신갈(9.29)_98호선_23호선" xfId="2342" xr:uid="{00000000-0005-0000-0000-0000D40A0000}"/>
    <cellStyle name="_3.육교구조계산서_인화-논현A수량수정_금광신갈(9.29)_영사교외5개교" xfId="2343" xr:uid="{00000000-0005-0000-0000-0000D50A0000}"/>
    <cellStyle name="_3.육교구조계산서_인화-논현A수량수정_금광신갈(9.29)_영사교외5개교_23호선" xfId="2344" xr:uid="{00000000-0005-0000-0000-0000D60A0000}"/>
    <cellStyle name="_3.육교구조계산서_인화-논현A수량수정_성북구보도교" xfId="2345" xr:uid="{00000000-0005-0000-0000-0000D70A0000}"/>
    <cellStyle name="_3.육교구조계산서_인화-논현A수량수정_성북구보도교_82호선" xfId="2346" xr:uid="{00000000-0005-0000-0000-0000D80A0000}"/>
    <cellStyle name="_3.육교구조계산서_인화-논현A수량수정_성북구보도교_82호선(최종)" xfId="2347" xr:uid="{00000000-0005-0000-0000-0000D90A0000}"/>
    <cellStyle name="_3.육교구조계산서_인화-논현A수량수정_성북구보도교_82호선(최종)_23호선" xfId="2348" xr:uid="{00000000-0005-0000-0000-0000DA0A0000}"/>
    <cellStyle name="_3.육교구조계산서_인화-논현A수량수정_성북구보도교_82호선_23호선" xfId="2349" xr:uid="{00000000-0005-0000-0000-0000DB0A0000}"/>
    <cellStyle name="_3.육교구조계산서_인화-논현A수량수정_성북구보도교_98호선" xfId="2350" xr:uid="{00000000-0005-0000-0000-0000DC0A0000}"/>
    <cellStyle name="_3.육교구조계산서_인화-논현A수량수정_성북구보도교_98호선_23호선" xfId="2351" xr:uid="{00000000-0005-0000-0000-0000DD0A0000}"/>
    <cellStyle name="_3.육교구조계산서_인화-논현A수량수정_성북구보도교_경림가오지구" xfId="2352" xr:uid="{00000000-0005-0000-0000-0000DE0A0000}"/>
    <cellStyle name="_3.육교구조계산서_인화-논현A수량수정_성북구보도교_경림가오지구_82호선" xfId="2353" xr:uid="{00000000-0005-0000-0000-0000DF0A0000}"/>
    <cellStyle name="_3.육교구조계산서_인화-논현A수량수정_성북구보도교_경림가오지구_82호선(최종)" xfId="2354" xr:uid="{00000000-0005-0000-0000-0000E00A0000}"/>
    <cellStyle name="_3.육교구조계산서_인화-논현A수량수정_성북구보도교_경림가오지구_82호선(최종)_23호선" xfId="2355" xr:uid="{00000000-0005-0000-0000-0000E10A0000}"/>
    <cellStyle name="_3.육교구조계산서_인화-논현A수량수정_성북구보도교_경림가오지구_82호선_23호선" xfId="2356" xr:uid="{00000000-0005-0000-0000-0000E20A0000}"/>
    <cellStyle name="_3.육교구조계산서_인화-논현A수량수정_성북구보도교_경림가오지구_98호선" xfId="2357" xr:uid="{00000000-0005-0000-0000-0000E30A0000}"/>
    <cellStyle name="_3.육교구조계산서_인화-논현A수량수정_성북구보도교_경림가오지구_98호선_23호선" xfId="2358" xr:uid="{00000000-0005-0000-0000-0000E40A0000}"/>
    <cellStyle name="_3.육교구조계산서_인화-논현A수량수정_성북구보도교_경림가오지구_금광신갈(9.29)" xfId="2359" xr:uid="{00000000-0005-0000-0000-0000E50A0000}"/>
    <cellStyle name="_3.육교구조계산서_인화-논현A수량수정_성북구보도교_경림가오지구_금광신갈(9.29)_82호선" xfId="2360" xr:uid="{00000000-0005-0000-0000-0000E60A0000}"/>
    <cellStyle name="_3.육교구조계산서_인화-논현A수량수정_성북구보도교_경림가오지구_금광신갈(9.29)_82호선(최종)" xfId="2361" xr:uid="{00000000-0005-0000-0000-0000E70A0000}"/>
    <cellStyle name="_3.육교구조계산서_인화-논현A수량수정_성북구보도교_경림가오지구_금광신갈(9.29)_82호선(최종)_23호선" xfId="2362" xr:uid="{00000000-0005-0000-0000-0000E80A0000}"/>
    <cellStyle name="_3.육교구조계산서_인화-논현A수량수정_성북구보도교_경림가오지구_금광신갈(9.29)_82호선_23호선" xfId="2363" xr:uid="{00000000-0005-0000-0000-0000E90A0000}"/>
    <cellStyle name="_3.육교구조계산서_인화-논현A수량수정_성북구보도교_경림가오지구_금광신갈(9.29)_98호선" xfId="2364" xr:uid="{00000000-0005-0000-0000-0000EA0A0000}"/>
    <cellStyle name="_3.육교구조계산서_인화-논현A수량수정_성북구보도교_경림가오지구_금광신갈(9.29)_98호선_23호선" xfId="2365" xr:uid="{00000000-0005-0000-0000-0000EB0A0000}"/>
    <cellStyle name="_3.육교구조계산서_인화-논현A수량수정_성북구보도교_경림가오지구_금광신갈(9.29)_영사교외5개교" xfId="2366" xr:uid="{00000000-0005-0000-0000-0000EC0A0000}"/>
    <cellStyle name="_3.육교구조계산서_인화-논현A수량수정_성북구보도교_경림가오지구_금광신갈(9.29)_영사교외5개교_23호선" xfId="2367" xr:uid="{00000000-0005-0000-0000-0000ED0A0000}"/>
    <cellStyle name="_3.육교구조계산서_인화-논현A수량수정_성북구보도교_경림가오지구_영사교외5개교" xfId="2368" xr:uid="{00000000-0005-0000-0000-0000EE0A0000}"/>
    <cellStyle name="_3.육교구조계산서_인화-논현A수량수정_성북구보도교_경림가오지구_영사교외5개교_23호선" xfId="2369" xr:uid="{00000000-0005-0000-0000-0000EF0A0000}"/>
    <cellStyle name="_3.육교구조계산서_인화-논현A수량수정_성북구보도교_금광신갈(9.29)" xfId="2370" xr:uid="{00000000-0005-0000-0000-0000F00A0000}"/>
    <cellStyle name="_3.육교구조계산서_인화-논현A수량수정_성북구보도교_금광신갈(9.29)_82호선" xfId="2371" xr:uid="{00000000-0005-0000-0000-0000F10A0000}"/>
    <cellStyle name="_3.육교구조계산서_인화-논현A수량수정_성북구보도교_금광신갈(9.29)_82호선(최종)" xfId="2372" xr:uid="{00000000-0005-0000-0000-0000F20A0000}"/>
    <cellStyle name="_3.육교구조계산서_인화-논현A수량수정_성북구보도교_금광신갈(9.29)_82호선(최종)_23호선" xfId="2373" xr:uid="{00000000-0005-0000-0000-0000F30A0000}"/>
    <cellStyle name="_3.육교구조계산서_인화-논현A수량수정_성북구보도교_금광신갈(9.29)_82호선_23호선" xfId="2374" xr:uid="{00000000-0005-0000-0000-0000F40A0000}"/>
    <cellStyle name="_3.육교구조계산서_인화-논현A수량수정_성북구보도교_금광신갈(9.29)_98호선" xfId="2375" xr:uid="{00000000-0005-0000-0000-0000F50A0000}"/>
    <cellStyle name="_3.육교구조계산서_인화-논현A수량수정_성북구보도교_금광신갈(9.29)_98호선_23호선" xfId="2376" xr:uid="{00000000-0005-0000-0000-0000F60A0000}"/>
    <cellStyle name="_3.육교구조계산서_인화-논현A수량수정_성북구보도교_금광신갈(9.29)_영사교외5개교" xfId="2377" xr:uid="{00000000-0005-0000-0000-0000F70A0000}"/>
    <cellStyle name="_3.육교구조계산서_인화-논현A수량수정_성북구보도교_금광신갈(9.29)_영사교외5개교_23호선" xfId="2378" xr:uid="{00000000-0005-0000-0000-0000F80A0000}"/>
    <cellStyle name="_3.육교구조계산서_인화-논현A수량수정_성북구보도교_수량(성북천2)" xfId="2379" xr:uid="{00000000-0005-0000-0000-0000F90A0000}"/>
    <cellStyle name="_3.육교구조계산서_인화-논현A수량수정_성북구보도교_수량(성북천2)_82호선" xfId="2380" xr:uid="{00000000-0005-0000-0000-0000FA0A0000}"/>
    <cellStyle name="_3.육교구조계산서_인화-논현A수량수정_성북구보도교_수량(성북천2)_82호선(최종)" xfId="2381" xr:uid="{00000000-0005-0000-0000-0000FB0A0000}"/>
    <cellStyle name="_3.육교구조계산서_인화-논현A수량수정_성북구보도교_수량(성북천2)_82호선(최종)_23호선" xfId="2382" xr:uid="{00000000-0005-0000-0000-0000FC0A0000}"/>
    <cellStyle name="_3.육교구조계산서_인화-논현A수량수정_성북구보도교_수량(성북천2)_82호선_23호선" xfId="2383" xr:uid="{00000000-0005-0000-0000-0000FD0A0000}"/>
    <cellStyle name="_3.육교구조계산서_인화-논현A수량수정_성북구보도교_수량(성북천2)_98호선" xfId="2384" xr:uid="{00000000-0005-0000-0000-0000FE0A0000}"/>
    <cellStyle name="_3.육교구조계산서_인화-논현A수량수정_성북구보도교_수량(성북천2)_98호선_23호선" xfId="2385" xr:uid="{00000000-0005-0000-0000-0000FF0A0000}"/>
    <cellStyle name="_3.육교구조계산서_인화-논현A수량수정_성북구보도교_수량(성북천2)_경림가오지구" xfId="2386" xr:uid="{00000000-0005-0000-0000-0000000B0000}"/>
    <cellStyle name="_3.육교구조계산서_인화-논현A수량수정_성북구보도교_수량(성북천2)_경림가오지구_82호선" xfId="2387" xr:uid="{00000000-0005-0000-0000-0000010B0000}"/>
    <cellStyle name="_3.육교구조계산서_인화-논현A수량수정_성북구보도교_수량(성북천2)_경림가오지구_82호선(최종)" xfId="2388" xr:uid="{00000000-0005-0000-0000-0000020B0000}"/>
    <cellStyle name="_3.육교구조계산서_인화-논현A수량수정_성북구보도교_수량(성북천2)_경림가오지구_82호선(최종)_23호선" xfId="2389" xr:uid="{00000000-0005-0000-0000-0000030B0000}"/>
    <cellStyle name="_3.육교구조계산서_인화-논현A수량수정_성북구보도교_수량(성북천2)_경림가오지구_82호선_23호선" xfId="2390" xr:uid="{00000000-0005-0000-0000-0000040B0000}"/>
    <cellStyle name="_3.육교구조계산서_인화-논현A수량수정_성북구보도교_수량(성북천2)_경림가오지구_98호선" xfId="2391" xr:uid="{00000000-0005-0000-0000-0000050B0000}"/>
    <cellStyle name="_3.육교구조계산서_인화-논현A수량수정_성북구보도교_수량(성북천2)_경림가오지구_98호선_23호선" xfId="2392" xr:uid="{00000000-0005-0000-0000-0000060B0000}"/>
    <cellStyle name="_3.육교구조계산서_인화-논현A수량수정_성북구보도교_수량(성북천2)_경림가오지구_경림가오지구" xfId="2393" xr:uid="{00000000-0005-0000-0000-0000070B0000}"/>
    <cellStyle name="_3.육교구조계산서_인화-논현A수량수정_성북구보도교_수량(성북천2)_경림가오지구_경림가오지구_82호선" xfId="2394" xr:uid="{00000000-0005-0000-0000-0000080B0000}"/>
    <cellStyle name="_3.육교구조계산서_인화-논현A수량수정_성북구보도교_수량(성북천2)_경림가오지구_경림가오지구_82호선(최종)" xfId="2395" xr:uid="{00000000-0005-0000-0000-0000090B0000}"/>
    <cellStyle name="_3.육교구조계산서_인화-논현A수량수정_성북구보도교_수량(성북천2)_경림가오지구_경림가오지구_82호선(최종)_23호선" xfId="2396" xr:uid="{00000000-0005-0000-0000-00000A0B0000}"/>
    <cellStyle name="_3.육교구조계산서_인화-논현A수량수정_성북구보도교_수량(성북천2)_경림가오지구_경림가오지구_82호선_23호선" xfId="2397" xr:uid="{00000000-0005-0000-0000-00000B0B0000}"/>
    <cellStyle name="_3.육교구조계산서_인화-논현A수량수정_성북구보도교_수량(성북천2)_경림가오지구_경림가오지구_98호선" xfId="2398" xr:uid="{00000000-0005-0000-0000-00000C0B0000}"/>
    <cellStyle name="_3.육교구조계산서_인화-논현A수량수정_성북구보도교_수량(성북천2)_경림가오지구_경림가오지구_98호선_23호선" xfId="2399" xr:uid="{00000000-0005-0000-0000-00000D0B0000}"/>
    <cellStyle name="_3.육교구조계산서_인화-논현A수량수정_성북구보도교_수량(성북천2)_경림가오지구_경림가오지구_금광신갈(9.29)" xfId="2400" xr:uid="{00000000-0005-0000-0000-00000E0B0000}"/>
    <cellStyle name="_3.육교구조계산서_인화-논현A수량수정_성북구보도교_수량(성북천2)_경림가오지구_경림가오지구_금광신갈(9.29)_82호선" xfId="2401" xr:uid="{00000000-0005-0000-0000-00000F0B0000}"/>
    <cellStyle name="_3.육교구조계산서_인화-논현A수량수정_성북구보도교_수량(성북천2)_경림가오지구_경림가오지구_금광신갈(9.29)_82호선(최종)" xfId="2402" xr:uid="{00000000-0005-0000-0000-0000100B0000}"/>
    <cellStyle name="_3.육교구조계산서_인화-논현A수량수정_성북구보도교_수량(성북천2)_경림가오지구_경림가오지구_금광신갈(9.29)_82호선(최종)_23호선" xfId="2403" xr:uid="{00000000-0005-0000-0000-0000110B0000}"/>
    <cellStyle name="_3.육교구조계산서_인화-논현A수량수정_성북구보도교_수량(성북천2)_경림가오지구_경림가오지구_금광신갈(9.29)_82호선_23호선" xfId="2404" xr:uid="{00000000-0005-0000-0000-0000120B0000}"/>
    <cellStyle name="_3.육교구조계산서_인화-논현A수량수정_성북구보도교_수량(성북천2)_경림가오지구_경림가오지구_금광신갈(9.29)_98호선" xfId="2405" xr:uid="{00000000-0005-0000-0000-0000130B0000}"/>
    <cellStyle name="_3.육교구조계산서_인화-논현A수량수정_성북구보도교_수량(성북천2)_경림가오지구_경림가오지구_금광신갈(9.29)_98호선_23호선" xfId="2406" xr:uid="{00000000-0005-0000-0000-0000140B0000}"/>
    <cellStyle name="_3.육교구조계산서_인화-논현A수량수정_성북구보도교_수량(성북천2)_경림가오지구_경림가오지구_금광신갈(9.29)_영사교외5개교" xfId="2407" xr:uid="{00000000-0005-0000-0000-0000150B0000}"/>
    <cellStyle name="_3.육교구조계산서_인화-논현A수량수정_성북구보도교_수량(성북천2)_경림가오지구_경림가오지구_금광신갈(9.29)_영사교외5개교_23호선" xfId="2408" xr:uid="{00000000-0005-0000-0000-0000160B0000}"/>
    <cellStyle name="_3.육교구조계산서_인화-논현A수량수정_성북구보도교_수량(성북천2)_경림가오지구_경림가오지구_영사교외5개교" xfId="2409" xr:uid="{00000000-0005-0000-0000-0000170B0000}"/>
    <cellStyle name="_3.육교구조계산서_인화-논현A수량수정_성북구보도교_수량(성북천2)_경림가오지구_경림가오지구_영사교외5개교_23호선" xfId="2410" xr:uid="{00000000-0005-0000-0000-0000180B0000}"/>
    <cellStyle name="_3.육교구조계산서_인화-논현A수량수정_성북구보도교_수량(성북천2)_경림가오지구_금광신갈(9.29)" xfId="2411" xr:uid="{00000000-0005-0000-0000-0000190B0000}"/>
    <cellStyle name="_3.육교구조계산서_인화-논현A수량수정_성북구보도교_수량(성북천2)_경림가오지구_금광신갈(9.29)_82호선" xfId="2412" xr:uid="{00000000-0005-0000-0000-00001A0B0000}"/>
    <cellStyle name="_3.육교구조계산서_인화-논현A수량수정_성북구보도교_수량(성북천2)_경림가오지구_금광신갈(9.29)_82호선(최종)" xfId="2413" xr:uid="{00000000-0005-0000-0000-00001B0B0000}"/>
    <cellStyle name="_3.육교구조계산서_인화-논현A수량수정_성북구보도교_수량(성북천2)_경림가오지구_금광신갈(9.29)_82호선(최종)_23호선" xfId="2414" xr:uid="{00000000-0005-0000-0000-00001C0B0000}"/>
    <cellStyle name="_3.육교구조계산서_인화-논현A수량수정_성북구보도교_수량(성북천2)_경림가오지구_금광신갈(9.29)_82호선_23호선" xfId="2415" xr:uid="{00000000-0005-0000-0000-00001D0B0000}"/>
    <cellStyle name="_3.육교구조계산서_인화-논현A수량수정_성북구보도교_수량(성북천2)_경림가오지구_금광신갈(9.29)_98호선" xfId="2416" xr:uid="{00000000-0005-0000-0000-00001E0B0000}"/>
    <cellStyle name="_3.육교구조계산서_인화-논현A수량수정_성북구보도교_수량(성북천2)_경림가오지구_금광신갈(9.29)_98호선_23호선" xfId="2417" xr:uid="{00000000-0005-0000-0000-00001F0B0000}"/>
    <cellStyle name="_3.육교구조계산서_인화-논현A수량수정_성북구보도교_수량(성북천2)_경림가오지구_금광신갈(9.29)_영사교외5개교" xfId="2418" xr:uid="{00000000-0005-0000-0000-0000200B0000}"/>
    <cellStyle name="_3.육교구조계산서_인화-논현A수량수정_성북구보도교_수량(성북천2)_경림가오지구_금광신갈(9.29)_영사교외5개교_23호선" xfId="2419" xr:uid="{00000000-0005-0000-0000-0000210B0000}"/>
    <cellStyle name="_3.육교구조계산서_인화-논현A수량수정_성북구보도교_수량(성북천2)_경림가오지구_영사교외5개교" xfId="2420" xr:uid="{00000000-0005-0000-0000-0000220B0000}"/>
    <cellStyle name="_3.육교구조계산서_인화-논현A수량수정_성북구보도교_수량(성북천2)_경림가오지구_영사교외5개교_23호선" xfId="2421" xr:uid="{00000000-0005-0000-0000-0000230B0000}"/>
    <cellStyle name="_3.육교구조계산서_인화-논현A수량수정_성북구보도교_수량(성북천2)_금광신갈(9.29)" xfId="2422" xr:uid="{00000000-0005-0000-0000-0000240B0000}"/>
    <cellStyle name="_3.육교구조계산서_인화-논현A수량수정_성북구보도교_수량(성북천2)_금광신갈(9.29)_82호선" xfId="2423" xr:uid="{00000000-0005-0000-0000-0000250B0000}"/>
    <cellStyle name="_3.육교구조계산서_인화-논현A수량수정_성북구보도교_수량(성북천2)_금광신갈(9.29)_82호선(최종)" xfId="2424" xr:uid="{00000000-0005-0000-0000-0000260B0000}"/>
    <cellStyle name="_3.육교구조계산서_인화-논현A수량수정_성북구보도교_수량(성북천2)_금광신갈(9.29)_82호선(최종)_23호선" xfId="2425" xr:uid="{00000000-0005-0000-0000-0000270B0000}"/>
    <cellStyle name="_3.육교구조계산서_인화-논현A수량수정_성북구보도교_수량(성북천2)_금광신갈(9.29)_82호선_23호선" xfId="2426" xr:uid="{00000000-0005-0000-0000-0000280B0000}"/>
    <cellStyle name="_3.육교구조계산서_인화-논현A수량수정_성북구보도교_수량(성북천2)_금광신갈(9.29)_98호선" xfId="2427" xr:uid="{00000000-0005-0000-0000-0000290B0000}"/>
    <cellStyle name="_3.육교구조계산서_인화-논현A수량수정_성북구보도교_수량(성북천2)_금광신갈(9.29)_98호선_23호선" xfId="2428" xr:uid="{00000000-0005-0000-0000-00002A0B0000}"/>
    <cellStyle name="_3.육교구조계산서_인화-논현A수량수정_성북구보도교_수량(성북천2)_금광신갈(9.29)_영사교외5개교" xfId="2429" xr:uid="{00000000-0005-0000-0000-00002B0B0000}"/>
    <cellStyle name="_3.육교구조계산서_인화-논현A수량수정_성북구보도교_수량(성북천2)_금광신갈(9.29)_영사교외5개교_23호선" xfId="2430" xr:uid="{00000000-0005-0000-0000-00002C0B0000}"/>
    <cellStyle name="_3.육교구조계산서_인화-논현A수량수정_성북구보도교_수량(성북천2)_영사교외5개교" xfId="2431" xr:uid="{00000000-0005-0000-0000-00002D0B0000}"/>
    <cellStyle name="_3.육교구조계산서_인화-논현A수량수정_성북구보도교_수량(성북천2)_영사교외5개교_23호선" xfId="2432" xr:uid="{00000000-0005-0000-0000-00002E0B0000}"/>
    <cellStyle name="_3.육교구조계산서_인화-논현A수량수정_성북구보도교_안성기초수량(0214완료)" xfId="2433" xr:uid="{00000000-0005-0000-0000-00002F0B0000}"/>
    <cellStyle name="_3.육교구조계산서_인화-논현A수량수정_성북구보도교_안성기초수량(0214완료)_82호선" xfId="2434" xr:uid="{00000000-0005-0000-0000-0000300B0000}"/>
    <cellStyle name="_3.육교구조계산서_인화-논현A수량수정_성북구보도교_안성기초수량(0214완료)_82호선(최종)" xfId="2435" xr:uid="{00000000-0005-0000-0000-0000310B0000}"/>
    <cellStyle name="_3.육교구조계산서_인화-논현A수량수정_성북구보도교_안성기초수량(0214완료)_82호선(최종)_23호선" xfId="2436" xr:uid="{00000000-0005-0000-0000-0000320B0000}"/>
    <cellStyle name="_3.육교구조계산서_인화-논현A수량수정_성북구보도교_안성기초수량(0214완료)_82호선_23호선" xfId="2437" xr:uid="{00000000-0005-0000-0000-0000330B0000}"/>
    <cellStyle name="_3.육교구조계산서_인화-논현A수량수정_성북구보도교_안성기초수량(0214완료)_98호선" xfId="2438" xr:uid="{00000000-0005-0000-0000-0000340B0000}"/>
    <cellStyle name="_3.육교구조계산서_인화-논현A수량수정_성북구보도교_안성기초수량(0214완료)_98호선_23호선" xfId="2439" xr:uid="{00000000-0005-0000-0000-0000350B0000}"/>
    <cellStyle name="_3.육교구조계산서_인화-논현A수량수정_성북구보도교_안성기초수량(0214완료)_경림가오지구" xfId="2440" xr:uid="{00000000-0005-0000-0000-0000360B0000}"/>
    <cellStyle name="_3.육교구조계산서_인화-논현A수량수정_성북구보도교_안성기초수량(0214완료)_경림가오지구_82호선" xfId="2441" xr:uid="{00000000-0005-0000-0000-0000370B0000}"/>
    <cellStyle name="_3.육교구조계산서_인화-논현A수량수정_성북구보도교_안성기초수량(0214완료)_경림가오지구_82호선(최종)" xfId="2442" xr:uid="{00000000-0005-0000-0000-0000380B0000}"/>
    <cellStyle name="_3.육교구조계산서_인화-논현A수량수정_성북구보도교_안성기초수량(0214완료)_경림가오지구_82호선(최종)_23호선" xfId="2443" xr:uid="{00000000-0005-0000-0000-0000390B0000}"/>
    <cellStyle name="_3.육교구조계산서_인화-논현A수량수정_성북구보도교_안성기초수량(0214완료)_경림가오지구_82호선_23호선" xfId="2444" xr:uid="{00000000-0005-0000-0000-00003A0B0000}"/>
    <cellStyle name="_3.육교구조계산서_인화-논현A수량수정_성북구보도교_안성기초수량(0214완료)_경림가오지구_98호선" xfId="2445" xr:uid="{00000000-0005-0000-0000-00003B0B0000}"/>
    <cellStyle name="_3.육교구조계산서_인화-논현A수량수정_성북구보도교_안성기초수량(0214완료)_경림가오지구_98호선_23호선" xfId="2446" xr:uid="{00000000-0005-0000-0000-00003C0B0000}"/>
    <cellStyle name="_3.육교구조계산서_인화-논현A수량수정_성북구보도교_안성기초수량(0214완료)_경림가오지구_경림가오지구" xfId="2447" xr:uid="{00000000-0005-0000-0000-00003D0B0000}"/>
    <cellStyle name="_3.육교구조계산서_인화-논현A수량수정_성북구보도교_안성기초수량(0214완료)_경림가오지구_경림가오지구_82호선" xfId="2448" xr:uid="{00000000-0005-0000-0000-00003E0B0000}"/>
    <cellStyle name="_3.육교구조계산서_인화-논현A수량수정_성북구보도교_안성기초수량(0214완료)_경림가오지구_경림가오지구_82호선(최종)" xfId="2449" xr:uid="{00000000-0005-0000-0000-00003F0B0000}"/>
    <cellStyle name="_3.육교구조계산서_인화-논현A수량수정_성북구보도교_안성기초수량(0214완료)_경림가오지구_경림가오지구_82호선(최종)_23호선" xfId="2450" xr:uid="{00000000-0005-0000-0000-0000400B0000}"/>
    <cellStyle name="_3.육교구조계산서_인화-논현A수량수정_성북구보도교_안성기초수량(0214완료)_경림가오지구_경림가오지구_82호선_23호선" xfId="2451" xr:uid="{00000000-0005-0000-0000-0000410B0000}"/>
    <cellStyle name="_3.육교구조계산서_인화-논현A수량수정_성북구보도교_안성기초수량(0214완료)_경림가오지구_경림가오지구_98호선" xfId="2452" xr:uid="{00000000-0005-0000-0000-0000420B0000}"/>
    <cellStyle name="_3.육교구조계산서_인화-논현A수량수정_성북구보도교_안성기초수량(0214완료)_경림가오지구_경림가오지구_98호선_23호선" xfId="2453" xr:uid="{00000000-0005-0000-0000-0000430B0000}"/>
    <cellStyle name="_3.육교구조계산서_인화-논현A수량수정_성북구보도교_안성기초수량(0214완료)_경림가오지구_경림가오지구_금광신갈(9.29)" xfId="2454" xr:uid="{00000000-0005-0000-0000-0000440B0000}"/>
    <cellStyle name="_3.육교구조계산서_인화-논현A수량수정_성북구보도교_안성기초수량(0214완료)_경림가오지구_경림가오지구_금광신갈(9.29)_82호선" xfId="2455" xr:uid="{00000000-0005-0000-0000-0000450B0000}"/>
    <cellStyle name="_3.육교구조계산서_인화-논현A수량수정_성북구보도교_안성기초수량(0214완료)_경림가오지구_경림가오지구_금광신갈(9.29)_82호선(최종)" xfId="2456" xr:uid="{00000000-0005-0000-0000-0000460B0000}"/>
    <cellStyle name="_3.육교구조계산서_인화-논현A수량수정_성북구보도교_안성기초수량(0214완료)_경림가오지구_경림가오지구_금광신갈(9.29)_82호선(최종)_23호선" xfId="2457" xr:uid="{00000000-0005-0000-0000-0000470B0000}"/>
    <cellStyle name="_3.육교구조계산서_인화-논현A수량수정_성북구보도교_안성기초수량(0214완료)_경림가오지구_경림가오지구_금광신갈(9.29)_82호선_23호선" xfId="2458" xr:uid="{00000000-0005-0000-0000-0000480B0000}"/>
    <cellStyle name="_3.육교구조계산서_인화-논현A수량수정_성북구보도교_안성기초수량(0214완료)_경림가오지구_경림가오지구_금광신갈(9.29)_98호선" xfId="2459" xr:uid="{00000000-0005-0000-0000-0000490B0000}"/>
    <cellStyle name="_3.육교구조계산서_인화-논현A수량수정_성북구보도교_안성기초수량(0214완료)_경림가오지구_경림가오지구_금광신갈(9.29)_98호선_23호선" xfId="2460" xr:uid="{00000000-0005-0000-0000-00004A0B0000}"/>
    <cellStyle name="_3.육교구조계산서_인화-논현A수량수정_성북구보도교_안성기초수량(0214완료)_경림가오지구_경림가오지구_금광신갈(9.29)_영사교외5개교" xfId="2461" xr:uid="{00000000-0005-0000-0000-00004B0B0000}"/>
    <cellStyle name="_3.육교구조계산서_인화-논현A수량수정_성북구보도교_안성기초수량(0214완료)_경림가오지구_경림가오지구_금광신갈(9.29)_영사교외5개교_23호선" xfId="2462" xr:uid="{00000000-0005-0000-0000-00004C0B0000}"/>
    <cellStyle name="_3.육교구조계산서_인화-논현A수량수정_성북구보도교_안성기초수량(0214완료)_경림가오지구_경림가오지구_영사교외5개교" xfId="2463" xr:uid="{00000000-0005-0000-0000-00004D0B0000}"/>
    <cellStyle name="_3.육교구조계산서_인화-논현A수량수정_성북구보도교_안성기초수량(0214완료)_경림가오지구_경림가오지구_영사교외5개교_23호선" xfId="2464" xr:uid="{00000000-0005-0000-0000-00004E0B0000}"/>
    <cellStyle name="_3.육교구조계산서_인화-논현A수량수정_성북구보도교_안성기초수량(0214완료)_경림가오지구_금광신갈(9.29)" xfId="2465" xr:uid="{00000000-0005-0000-0000-00004F0B0000}"/>
    <cellStyle name="_3.육교구조계산서_인화-논현A수량수정_성북구보도교_안성기초수량(0214완료)_경림가오지구_금광신갈(9.29)_82호선" xfId="2466" xr:uid="{00000000-0005-0000-0000-0000500B0000}"/>
    <cellStyle name="_3.육교구조계산서_인화-논현A수량수정_성북구보도교_안성기초수량(0214완료)_경림가오지구_금광신갈(9.29)_82호선(최종)" xfId="2467" xr:uid="{00000000-0005-0000-0000-0000510B0000}"/>
    <cellStyle name="_3.육교구조계산서_인화-논현A수량수정_성북구보도교_안성기초수량(0214완료)_경림가오지구_금광신갈(9.29)_82호선(최종)_23호선" xfId="2468" xr:uid="{00000000-0005-0000-0000-0000520B0000}"/>
    <cellStyle name="_3.육교구조계산서_인화-논현A수량수정_성북구보도교_안성기초수량(0214완료)_경림가오지구_금광신갈(9.29)_82호선_23호선" xfId="2469" xr:uid="{00000000-0005-0000-0000-0000530B0000}"/>
    <cellStyle name="_3.육교구조계산서_인화-논현A수량수정_성북구보도교_안성기초수량(0214완료)_경림가오지구_금광신갈(9.29)_98호선" xfId="2470" xr:uid="{00000000-0005-0000-0000-0000540B0000}"/>
    <cellStyle name="_3.육교구조계산서_인화-논현A수량수정_성북구보도교_안성기초수량(0214완료)_경림가오지구_금광신갈(9.29)_98호선_23호선" xfId="2471" xr:uid="{00000000-0005-0000-0000-0000550B0000}"/>
    <cellStyle name="_3.육교구조계산서_인화-논현A수량수정_성북구보도교_안성기초수량(0214완료)_경림가오지구_금광신갈(9.29)_영사교외5개교" xfId="2472" xr:uid="{00000000-0005-0000-0000-0000560B0000}"/>
    <cellStyle name="_3.육교구조계산서_인화-논현A수량수정_성북구보도교_안성기초수량(0214완료)_경림가오지구_금광신갈(9.29)_영사교외5개교_23호선" xfId="2473" xr:uid="{00000000-0005-0000-0000-0000570B0000}"/>
    <cellStyle name="_3.육교구조계산서_인화-논현A수량수정_성북구보도교_안성기초수량(0214완료)_경림가오지구_영사교외5개교" xfId="2474" xr:uid="{00000000-0005-0000-0000-0000580B0000}"/>
    <cellStyle name="_3.육교구조계산서_인화-논현A수량수정_성북구보도교_안성기초수량(0214완료)_경림가오지구_영사교외5개교_23호선" xfId="2475" xr:uid="{00000000-0005-0000-0000-0000590B0000}"/>
    <cellStyle name="_3.육교구조계산서_인화-논현A수량수정_성북구보도교_안성기초수량(0214완료)_금광신갈(9.29)" xfId="2476" xr:uid="{00000000-0005-0000-0000-00005A0B0000}"/>
    <cellStyle name="_3.육교구조계산서_인화-논현A수량수정_성북구보도교_안성기초수량(0214완료)_금광신갈(9.29)_82호선" xfId="2477" xr:uid="{00000000-0005-0000-0000-00005B0B0000}"/>
    <cellStyle name="_3.육교구조계산서_인화-논현A수량수정_성북구보도교_안성기초수량(0214완료)_금광신갈(9.29)_82호선(최종)" xfId="2478" xr:uid="{00000000-0005-0000-0000-00005C0B0000}"/>
    <cellStyle name="_3.육교구조계산서_인화-논현A수량수정_성북구보도교_안성기초수량(0214완료)_금광신갈(9.29)_82호선(최종)_23호선" xfId="2479" xr:uid="{00000000-0005-0000-0000-00005D0B0000}"/>
    <cellStyle name="_3.육교구조계산서_인화-논현A수량수정_성북구보도교_안성기초수량(0214완료)_금광신갈(9.29)_82호선_23호선" xfId="2480" xr:uid="{00000000-0005-0000-0000-00005E0B0000}"/>
    <cellStyle name="_3.육교구조계산서_인화-논현A수량수정_성북구보도교_안성기초수량(0214완료)_금광신갈(9.29)_98호선" xfId="2481" xr:uid="{00000000-0005-0000-0000-00005F0B0000}"/>
    <cellStyle name="_3.육교구조계산서_인화-논현A수량수정_성북구보도교_안성기초수량(0214완료)_금광신갈(9.29)_98호선_23호선" xfId="2482" xr:uid="{00000000-0005-0000-0000-0000600B0000}"/>
    <cellStyle name="_3.육교구조계산서_인화-논현A수량수정_성북구보도교_안성기초수량(0214완료)_금광신갈(9.29)_영사교외5개교" xfId="2483" xr:uid="{00000000-0005-0000-0000-0000610B0000}"/>
    <cellStyle name="_3.육교구조계산서_인화-논현A수량수정_성북구보도교_안성기초수량(0214완료)_금광신갈(9.29)_영사교외5개교_23호선" xfId="2484" xr:uid="{00000000-0005-0000-0000-0000620B0000}"/>
    <cellStyle name="_3.육교구조계산서_인화-논현A수량수정_성북구보도교_안성기초수량(0214완료)_영사교외5개교" xfId="2485" xr:uid="{00000000-0005-0000-0000-0000630B0000}"/>
    <cellStyle name="_3.육교구조계산서_인화-논현A수량수정_성북구보도교_안성기초수량(0214완료)_영사교외5개교_23호선" xfId="2486" xr:uid="{00000000-0005-0000-0000-0000640B0000}"/>
    <cellStyle name="_3.육교구조계산서_인화-논현A수량수정_성북구보도교_영사교외5개교" xfId="2487" xr:uid="{00000000-0005-0000-0000-0000650B0000}"/>
    <cellStyle name="_3.육교구조계산서_인화-논현A수량수정_성북구보도교_영사교외5개교_23호선" xfId="2488" xr:uid="{00000000-0005-0000-0000-0000660B0000}"/>
    <cellStyle name="_3.육교구조계산서_인화-논현A수량수정_성북구보도교1" xfId="2489" xr:uid="{00000000-0005-0000-0000-0000670B0000}"/>
    <cellStyle name="_3.육교구조계산서_인화-논현A수량수정_성북구보도교1_82호선" xfId="2490" xr:uid="{00000000-0005-0000-0000-0000680B0000}"/>
    <cellStyle name="_3.육교구조계산서_인화-논현A수량수정_성북구보도교1_82호선(최종)" xfId="2491" xr:uid="{00000000-0005-0000-0000-0000690B0000}"/>
    <cellStyle name="_3.육교구조계산서_인화-논현A수량수정_성북구보도교1_82호선(최종)_23호선" xfId="2492" xr:uid="{00000000-0005-0000-0000-00006A0B0000}"/>
    <cellStyle name="_3.육교구조계산서_인화-논현A수량수정_성북구보도교1_82호선_23호선" xfId="2493" xr:uid="{00000000-0005-0000-0000-00006B0B0000}"/>
    <cellStyle name="_3.육교구조계산서_인화-논현A수량수정_성북구보도교1_98호선" xfId="2494" xr:uid="{00000000-0005-0000-0000-00006C0B0000}"/>
    <cellStyle name="_3.육교구조계산서_인화-논현A수량수정_성북구보도교1_98호선_23호선" xfId="2495" xr:uid="{00000000-0005-0000-0000-00006D0B0000}"/>
    <cellStyle name="_3.육교구조계산서_인화-논현A수량수정_성북구보도교1_경림가오지구" xfId="2496" xr:uid="{00000000-0005-0000-0000-00006E0B0000}"/>
    <cellStyle name="_3.육교구조계산서_인화-논현A수량수정_성북구보도교1_경림가오지구_82호선" xfId="2497" xr:uid="{00000000-0005-0000-0000-00006F0B0000}"/>
    <cellStyle name="_3.육교구조계산서_인화-논현A수량수정_성북구보도교1_경림가오지구_82호선(최종)" xfId="2498" xr:uid="{00000000-0005-0000-0000-0000700B0000}"/>
    <cellStyle name="_3.육교구조계산서_인화-논현A수량수정_성북구보도교1_경림가오지구_82호선(최종)_23호선" xfId="2499" xr:uid="{00000000-0005-0000-0000-0000710B0000}"/>
    <cellStyle name="_3.육교구조계산서_인화-논현A수량수정_성북구보도교1_경림가오지구_82호선_23호선" xfId="2500" xr:uid="{00000000-0005-0000-0000-0000720B0000}"/>
    <cellStyle name="_3.육교구조계산서_인화-논현A수량수정_성북구보도교1_경림가오지구_98호선" xfId="2501" xr:uid="{00000000-0005-0000-0000-0000730B0000}"/>
    <cellStyle name="_3.육교구조계산서_인화-논현A수량수정_성북구보도교1_경림가오지구_98호선_23호선" xfId="2502" xr:uid="{00000000-0005-0000-0000-0000740B0000}"/>
    <cellStyle name="_3.육교구조계산서_인화-논현A수량수정_성북구보도교1_경림가오지구_금광신갈(9.29)" xfId="2503" xr:uid="{00000000-0005-0000-0000-0000750B0000}"/>
    <cellStyle name="_3.육교구조계산서_인화-논현A수량수정_성북구보도교1_경림가오지구_금광신갈(9.29)_82호선" xfId="2504" xr:uid="{00000000-0005-0000-0000-0000760B0000}"/>
    <cellStyle name="_3.육교구조계산서_인화-논현A수량수정_성북구보도교1_경림가오지구_금광신갈(9.29)_82호선(최종)" xfId="2505" xr:uid="{00000000-0005-0000-0000-0000770B0000}"/>
    <cellStyle name="_3.육교구조계산서_인화-논현A수량수정_성북구보도교1_경림가오지구_금광신갈(9.29)_82호선(최종)_23호선" xfId="2506" xr:uid="{00000000-0005-0000-0000-0000780B0000}"/>
    <cellStyle name="_3.육교구조계산서_인화-논현A수량수정_성북구보도교1_경림가오지구_금광신갈(9.29)_82호선_23호선" xfId="2507" xr:uid="{00000000-0005-0000-0000-0000790B0000}"/>
    <cellStyle name="_3.육교구조계산서_인화-논현A수량수정_성북구보도교1_경림가오지구_금광신갈(9.29)_98호선" xfId="2508" xr:uid="{00000000-0005-0000-0000-00007A0B0000}"/>
    <cellStyle name="_3.육교구조계산서_인화-논현A수량수정_성북구보도교1_경림가오지구_금광신갈(9.29)_98호선_23호선" xfId="2509" xr:uid="{00000000-0005-0000-0000-00007B0B0000}"/>
    <cellStyle name="_3.육교구조계산서_인화-논현A수량수정_성북구보도교1_경림가오지구_금광신갈(9.29)_영사교외5개교" xfId="2510" xr:uid="{00000000-0005-0000-0000-00007C0B0000}"/>
    <cellStyle name="_3.육교구조계산서_인화-논현A수량수정_성북구보도교1_경림가오지구_금광신갈(9.29)_영사교외5개교_23호선" xfId="2511" xr:uid="{00000000-0005-0000-0000-00007D0B0000}"/>
    <cellStyle name="_3.육교구조계산서_인화-논현A수량수정_성북구보도교1_경림가오지구_영사교외5개교" xfId="2512" xr:uid="{00000000-0005-0000-0000-00007E0B0000}"/>
    <cellStyle name="_3.육교구조계산서_인화-논현A수량수정_성북구보도교1_경림가오지구_영사교외5개교_23호선" xfId="2513" xr:uid="{00000000-0005-0000-0000-00007F0B0000}"/>
    <cellStyle name="_3.육교구조계산서_인화-논현A수량수정_성북구보도교1_금광신갈(9.29)" xfId="2514" xr:uid="{00000000-0005-0000-0000-0000800B0000}"/>
    <cellStyle name="_3.육교구조계산서_인화-논현A수량수정_성북구보도교1_금광신갈(9.29)_82호선" xfId="2515" xr:uid="{00000000-0005-0000-0000-0000810B0000}"/>
    <cellStyle name="_3.육교구조계산서_인화-논현A수량수정_성북구보도교1_금광신갈(9.29)_82호선(최종)" xfId="2516" xr:uid="{00000000-0005-0000-0000-0000820B0000}"/>
    <cellStyle name="_3.육교구조계산서_인화-논현A수량수정_성북구보도교1_금광신갈(9.29)_82호선(최종)_23호선" xfId="2517" xr:uid="{00000000-0005-0000-0000-0000830B0000}"/>
    <cellStyle name="_3.육교구조계산서_인화-논현A수량수정_성북구보도교1_금광신갈(9.29)_82호선_23호선" xfId="2518" xr:uid="{00000000-0005-0000-0000-0000840B0000}"/>
    <cellStyle name="_3.육교구조계산서_인화-논현A수량수정_성북구보도교1_금광신갈(9.29)_98호선" xfId="2519" xr:uid="{00000000-0005-0000-0000-0000850B0000}"/>
    <cellStyle name="_3.육교구조계산서_인화-논현A수량수정_성북구보도교1_금광신갈(9.29)_98호선_23호선" xfId="2520" xr:uid="{00000000-0005-0000-0000-0000860B0000}"/>
    <cellStyle name="_3.육교구조계산서_인화-논현A수량수정_성북구보도교1_금광신갈(9.29)_영사교외5개교" xfId="2521" xr:uid="{00000000-0005-0000-0000-0000870B0000}"/>
    <cellStyle name="_3.육교구조계산서_인화-논현A수량수정_성북구보도교1_금광신갈(9.29)_영사교외5개교_23호선" xfId="2522" xr:uid="{00000000-0005-0000-0000-0000880B0000}"/>
    <cellStyle name="_3.육교구조계산서_인화-논현A수량수정_성북구보도교1_수량(성북천2)" xfId="2523" xr:uid="{00000000-0005-0000-0000-0000890B0000}"/>
    <cellStyle name="_3.육교구조계산서_인화-논현A수량수정_성북구보도교1_수량(성북천2)_82호선" xfId="2524" xr:uid="{00000000-0005-0000-0000-00008A0B0000}"/>
    <cellStyle name="_3.육교구조계산서_인화-논현A수량수정_성북구보도교1_수량(성북천2)_82호선(최종)" xfId="2525" xr:uid="{00000000-0005-0000-0000-00008B0B0000}"/>
    <cellStyle name="_3.육교구조계산서_인화-논현A수량수정_성북구보도교1_수량(성북천2)_82호선(최종)_23호선" xfId="2526" xr:uid="{00000000-0005-0000-0000-00008C0B0000}"/>
    <cellStyle name="_3.육교구조계산서_인화-논현A수량수정_성북구보도교1_수량(성북천2)_82호선_23호선" xfId="2527" xr:uid="{00000000-0005-0000-0000-00008D0B0000}"/>
    <cellStyle name="_3.육교구조계산서_인화-논현A수량수정_성북구보도교1_수량(성북천2)_98호선" xfId="2528" xr:uid="{00000000-0005-0000-0000-00008E0B0000}"/>
    <cellStyle name="_3.육교구조계산서_인화-논현A수량수정_성북구보도교1_수량(성북천2)_98호선_23호선" xfId="2529" xr:uid="{00000000-0005-0000-0000-00008F0B0000}"/>
    <cellStyle name="_3.육교구조계산서_인화-논현A수량수정_성북구보도교1_수량(성북천2)_경림가오지구" xfId="2530" xr:uid="{00000000-0005-0000-0000-0000900B0000}"/>
    <cellStyle name="_3.육교구조계산서_인화-논현A수량수정_성북구보도교1_수량(성북천2)_경림가오지구_82호선" xfId="2531" xr:uid="{00000000-0005-0000-0000-0000910B0000}"/>
    <cellStyle name="_3.육교구조계산서_인화-논현A수량수정_성북구보도교1_수량(성북천2)_경림가오지구_82호선(최종)" xfId="2532" xr:uid="{00000000-0005-0000-0000-0000920B0000}"/>
    <cellStyle name="_3.육교구조계산서_인화-논현A수량수정_성북구보도교1_수량(성북천2)_경림가오지구_82호선(최종)_23호선" xfId="2533" xr:uid="{00000000-0005-0000-0000-0000930B0000}"/>
    <cellStyle name="_3.육교구조계산서_인화-논현A수량수정_성북구보도교1_수량(성북천2)_경림가오지구_82호선_23호선" xfId="2534" xr:uid="{00000000-0005-0000-0000-0000940B0000}"/>
    <cellStyle name="_3.육교구조계산서_인화-논현A수량수정_성북구보도교1_수량(성북천2)_경림가오지구_98호선" xfId="2535" xr:uid="{00000000-0005-0000-0000-0000950B0000}"/>
    <cellStyle name="_3.육교구조계산서_인화-논현A수량수정_성북구보도교1_수량(성북천2)_경림가오지구_98호선_23호선" xfId="2536" xr:uid="{00000000-0005-0000-0000-0000960B0000}"/>
    <cellStyle name="_3.육교구조계산서_인화-논현A수량수정_성북구보도교1_수량(성북천2)_경림가오지구_경림가오지구" xfId="2537" xr:uid="{00000000-0005-0000-0000-0000970B0000}"/>
    <cellStyle name="_3.육교구조계산서_인화-논현A수량수정_성북구보도교1_수량(성북천2)_경림가오지구_경림가오지구_82호선" xfId="2538" xr:uid="{00000000-0005-0000-0000-0000980B0000}"/>
    <cellStyle name="_3.육교구조계산서_인화-논현A수량수정_성북구보도교1_수량(성북천2)_경림가오지구_경림가오지구_82호선(최종)" xfId="2539" xr:uid="{00000000-0005-0000-0000-0000990B0000}"/>
    <cellStyle name="_3.육교구조계산서_인화-논현A수량수정_성북구보도교1_수량(성북천2)_경림가오지구_경림가오지구_82호선(최종)_23호선" xfId="2540" xr:uid="{00000000-0005-0000-0000-00009A0B0000}"/>
    <cellStyle name="_3.육교구조계산서_인화-논현A수량수정_성북구보도교1_수량(성북천2)_경림가오지구_경림가오지구_82호선_23호선" xfId="2541" xr:uid="{00000000-0005-0000-0000-00009B0B0000}"/>
    <cellStyle name="_3.육교구조계산서_인화-논현A수량수정_성북구보도교1_수량(성북천2)_경림가오지구_경림가오지구_98호선" xfId="2542" xr:uid="{00000000-0005-0000-0000-00009C0B0000}"/>
    <cellStyle name="_3.육교구조계산서_인화-논현A수량수정_성북구보도교1_수량(성북천2)_경림가오지구_경림가오지구_98호선_23호선" xfId="2543" xr:uid="{00000000-0005-0000-0000-00009D0B0000}"/>
    <cellStyle name="_3.육교구조계산서_인화-논현A수량수정_성북구보도교1_수량(성북천2)_경림가오지구_경림가오지구_금광신갈(9.29)" xfId="2544" xr:uid="{00000000-0005-0000-0000-00009E0B0000}"/>
    <cellStyle name="_3.육교구조계산서_인화-논현A수량수정_성북구보도교1_수량(성북천2)_경림가오지구_경림가오지구_금광신갈(9.29)_82호선" xfId="2545" xr:uid="{00000000-0005-0000-0000-00009F0B0000}"/>
    <cellStyle name="_3.육교구조계산서_인화-논현A수량수정_성북구보도교1_수량(성북천2)_경림가오지구_경림가오지구_금광신갈(9.29)_82호선(최종)" xfId="2546" xr:uid="{00000000-0005-0000-0000-0000A00B0000}"/>
    <cellStyle name="_3.육교구조계산서_인화-논현A수량수정_성북구보도교1_수량(성북천2)_경림가오지구_경림가오지구_금광신갈(9.29)_82호선(최종)_23호선" xfId="2547" xr:uid="{00000000-0005-0000-0000-0000A10B0000}"/>
    <cellStyle name="_3.육교구조계산서_인화-논현A수량수정_성북구보도교1_수량(성북천2)_경림가오지구_경림가오지구_금광신갈(9.29)_82호선_23호선" xfId="2548" xr:uid="{00000000-0005-0000-0000-0000A20B0000}"/>
    <cellStyle name="_3.육교구조계산서_인화-논현A수량수정_성북구보도교1_수량(성북천2)_경림가오지구_경림가오지구_금광신갈(9.29)_98호선" xfId="2549" xr:uid="{00000000-0005-0000-0000-0000A30B0000}"/>
    <cellStyle name="_3.육교구조계산서_인화-논현A수량수정_성북구보도교1_수량(성북천2)_경림가오지구_경림가오지구_금광신갈(9.29)_98호선_23호선" xfId="2550" xr:uid="{00000000-0005-0000-0000-0000A40B0000}"/>
    <cellStyle name="_3.육교구조계산서_인화-논현A수량수정_성북구보도교1_수량(성북천2)_경림가오지구_경림가오지구_금광신갈(9.29)_영사교외5개교" xfId="2551" xr:uid="{00000000-0005-0000-0000-0000A50B0000}"/>
    <cellStyle name="_3.육교구조계산서_인화-논현A수량수정_성북구보도교1_수량(성북천2)_경림가오지구_경림가오지구_금광신갈(9.29)_영사교외5개교_23호선" xfId="2552" xr:uid="{00000000-0005-0000-0000-0000A60B0000}"/>
    <cellStyle name="_3.육교구조계산서_인화-논현A수량수정_성북구보도교1_수량(성북천2)_경림가오지구_경림가오지구_영사교외5개교" xfId="2553" xr:uid="{00000000-0005-0000-0000-0000A70B0000}"/>
    <cellStyle name="_3.육교구조계산서_인화-논현A수량수정_성북구보도교1_수량(성북천2)_경림가오지구_경림가오지구_영사교외5개교_23호선" xfId="2554" xr:uid="{00000000-0005-0000-0000-0000A80B0000}"/>
    <cellStyle name="_3.육교구조계산서_인화-논현A수량수정_성북구보도교1_수량(성북천2)_경림가오지구_금광신갈(9.29)" xfId="2555" xr:uid="{00000000-0005-0000-0000-0000A90B0000}"/>
    <cellStyle name="_3.육교구조계산서_인화-논현A수량수정_성북구보도교1_수량(성북천2)_경림가오지구_금광신갈(9.29)_82호선" xfId="2556" xr:uid="{00000000-0005-0000-0000-0000AA0B0000}"/>
    <cellStyle name="_3.육교구조계산서_인화-논현A수량수정_성북구보도교1_수량(성북천2)_경림가오지구_금광신갈(9.29)_82호선(최종)" xfId="2557" xr:uid="{00000000-0005-0000-0000-0000AB0B0000}"/>
    <cellStyle name="_3.육교구조계산서_인화-논현A수량수정_성북구보도교1_수량(성북천2)_경림가오지구_금광신갈(9.29)_82호선(최종)_23호선" xfId="2558" xr:uid="{00000000-0005-0000-0000-0000AC0B0000}"/>
    <cellStyle name="_3.육교구조계산서_인화-논현A수량수정_성북구보도교1_수량(성북천2)_경림가오지구_금광신갈(9.29)_82호선_23호선" xfId="2559" xr:uid="{00000000-0005-0000-0000-0000AD0B0000}"/>
    <cellStyle name="_3.육교구조계산서_인화-논현A수량수정_성북구보도교1_수량(성북천2)_경림가오지구_금광신갈(9.29)_98호선" xfId="2560" xr:uid="{00000000-0005-0000-0000-0000AE0B0000}"/>
    <cellStyle name="_3.육교구조계산서_인화-논현A수량수정_성북구보도교1_수량(성북천2)_경림가오지구_금광신갈(9.29)_98호선_23호선" xfId="2561" xr:uid="{00000000-0005-0000-0000-0000AF0B0000}"/>
    <cellStyle name="_3.육교구조계산서_인화-논현A수량수정_성북구보도교1_수량(성북천2)_경림가오지구_금광신갈(9.29)_영사교외5개교" xfId="2562" xr:uid="{00000000-0005-0000-0000-0000B00B0000}"/>
    <cellStyle name="_3.육교구조계산서_인화-논현A수량수정_성북구보도교1_수량(성북천2)_경림가오지구_금광신갈(9.29)_영사교외5개교_23호선" xfId="2563" xr:uid="{00000000-0005-0000-0000-0000B10B0000}"/>
    <cellStyle name="_3.육교구조계산서_인화-논현A수량수정_성북구보도교1_수량(성북천2)_경림가오지구_영사교외5개교" xfId="2564" xr:uid="{00000000-0005-0000-0000-0000B20B0000}"/>
    <cellStyle name="_3.육교구조계산서_인화-논현A수량수정_성북구보도교1_수량(성북천2)_경림가오지구_영사교외5개교_23호선" xfId="2565" xr:uid="{00000000-0005-0000-0000-0000B30B0000}"/>
    <cellStyle name="_3.육교구조계산서_인화-논현A수량수정_성북구보도교1_수량(성북천2)_금광신갈(9.29)" xfId="2566" xr:uid="{00000000-0005-0000-0000-0000B40B0000}"/>
    <cellStyle name="_3.육교구조계산서_인화-논현A수량수정_성북구보도교1_수량(성북천2)_금광신갈(9.29)_82호선" xfId="2567" xr:uid="{00000000-0005-0000-0000-0000B50B0000}"/>
    <cellStyle name="_3.육교구조계산서_인화-논현A수량수정_성북구보도교1_수량(성북천2)_금광신갈(9.29)_82호선(최종)" xfId="2568" xr:uid="{00000000-0005-0000-0000-0000B60B0000}"/>
    <cellStyle name="_3.육교구조계산서_인화-논현A수량수정_성북구보도교1_수량(성북천2)_금광신갈(9.29)_82호선(최종)_23호선" xfId="2569" xr:uid="{00000000-0005-0000-0000-0000B70B0000}"/>
    <cellStyle name="_3.육교구조계산서_인화-논현A수량수정_성북구보도교1_수량(성북천2)_금광신갈(9.29)_82호선_23호선" xfId="2570" xr:uid="{00000000-0005-0000-0000-0000B80B0000}"/>
    <cellStyle name="_3.육교구조계산서_인화-논현A수량수정_성북구보도교1_수량(성북천2)_금광신갈(9.29)_98호선" xfId="2571" xr:uid="{00000000-0005-0000-0000-0000B90B0000}"/>
    <cellStyle name="_3.육교구조계산서_인화-논현A수량수정_성북구보도교1_수량(성북천2)_금광신갈(9.29)_98호선_23호선" xfId="2572" xr:uid="{00000000-0005-0000-0000-0000BA0B0000}"/>
    <cellStyle name="_3.육교구조계산서_인화-논현A수량수정_성북구보도교1_수량(성북천2)_금광신갈(9.29)_영사교외5개교" xfId="2573" xr:uid="{00000000-0005-0000-0000-0000BB0B0000}"/>
    <cellStyle name="_3.육교구조계산서_인화-논현A수량수정_성북구보도교1_수량(성북천2)_금광신갈(9.29)_영사교외5개교_23호선" xfId="2574" xr:uid="{00000000-0005-0000-0000-0000BC0B0000}"/>
    <cellStyle name="_3.육교구조계산서_인화-논현A수량수정_성북구보도교1_수량(성북천2)_영사교외5개교" xfId="2575" xr:uid="{00000000-0005-0000-0000-0000BD0B0000}"/>
    <cellStyle name="_3.육교구조계산서_인화-논현A수량수정_성북구보도교1_수량(성북천2)_영사교외5개교_23호선" xfId="2576" xr:uid="{00000000-0005-0000-0000-0000BE0B0000}"/>
    <cellStyle name="_3.육교구조계산서_인화-논현A수량수정_성북구보도교1_안성기초수량(0214완료)" xfId="2577" xr:uid="{00000000-0005-0000-0000-0000BF0B0000}"/>
    <cellStyle name="_3.육교구조계산서_인화-논현A수량수정_성북구보도교1_안성기초수량(0214완료)_82호선" xfId="2578" xr:uid="{00000000-0005-0000-0000-0000C00B0000}"/>
    <cellStyle name="_3.육교구조계산서_인화-논현A수량수정_성북구보도교1_안성기초수량(0214완료)_82호선(최종)" xfId="2579" xr:uid="{00000000-0005-0000-0000-0000C10B0000}"/>
    <cellStyle name="_3.육교구조계산서_인화-논현A수량수정_성북구보도교1_안성기초수량(0214완료)_82호선(최종)_23호선" xfId="2580" xr:uid="{00000000-0005-0000-0000-0000C20B0000}"/>
    <cellStyle name="_3.육교구조계산서_인화-논현A수량수정_성북구보도교1_안성기초수량(0214완료)_82호선_23호선" xfId="2581" xr:uid="{00000000-0005-0000-0000-0000C30B0000}"/>
    <cellStyle name="_3.육교구조계산서_인화-논현A수량수정_성북구보도교1_안성기초수량(0214완료)_98호선" xfId="2582" xr:uid="{00000000-0005-0000-0000-0000C40B0000}"/>
    <cellStyle name="_3.육교구조계산서_인화-논현A수량수정_성북구보도교1_안성기초수량(0214완료)_98호선_23호선" xfId="2583" xr:uid="{00000000-0005-0000-0000-0000C50B0000}"/>
    <cellStyle name="_3.육교구조계산서_인화-논현A수량수정_성북구보도교1_안성기초수량(0214완료)_경림가오지구" xfId="2584" xr:uid="{00000000-0005-0000-0000-0000C60B0000}"/>
    <cellStyle name="_3.육교구조계산서_인화-논현A수량수정_성북구보도교1_안성기초수량(0214완료)_경림가오지구_82호선" xfId="2585" xr:uid="{00000000-0005-0000-0000-0000C70B0000}"/>
    <cellStyle name="_3.육교구조계산서_인화-논현A수량수정_성북구보도교1_안성기초수량(0214완료)_경림가오지구_82호선(최종)" xfId="2586" xr:uid="{00000000-0005-0000-0000-0000C80B0000}"/>
    <cellStyle name="_3.육교구조계산서_인화-논현A수량수정_성북구보도교1_안성기초수량(0214완료)_경림가오지구_82호선(최종)_23호선" xfId="2587" xr:uid="{00000000-0005-0000-0000-0000C90B0000}"/>
    <cellStyle name="_3.육교구조계산서_인화-논현A수량수정_성북구보도교1_안성기초수량(0214완료)_경림가오지구_82호선_23호선" xfId="2588" xr:uid="{00000000-0005-0000-0000-0000CA0B0000}"/>
    <cellStyle name="_3.육교구조계산서_인화-논현A수량수정_성북구보도교1_안성기초수량(0214완료)_경림가오지구_98호선" xfId="2589" xr:uid="{00000000-0005-0000-0000-0000CB0B0000}"/>
    <cellStyle name="_3.육교구조계산서_인화-논현A수량수정_성북구보도교1_안성기초수량(0214완료)_경림가오지구_98호선_23호선" xfId="2590" xr:uid="{00000000-0005-0000-0000-0000CC0B0000}"/>
    <cellStyle name="_3.육교구조계산서_인화-논현A수량수정_성북구보도교1_안성기초수량(0214완료)_경림가오지구_경림가오지구" xfId="2591" xr:uid="{00000000-0005-0000-0000-0000CD0B0000}"/>
    <cellStyle name="_3.육교구조계산서_인화-논현A수량수정_성북구보도교1_안성기초수량(0214완료)_경림가오지구_경림가오지구_82호선" xfId="2592" xr:uid="{00000000-0005-0000-0000-0000CE0B0000}"/>
    <cellStyle name="_3.육교구조계산서_인화-논현A수량수정_성북구보도교1_안성기초수량(0214완료)_경림가오지구_경림가오지구_82호선(최종)" xfId="2593" xr:uid="{00000000-0005-0000-0000-0000CF0B0000}"/>
    <cellStyle name="_3.육교구조계산서_인화-논현A수량수정_성북구보도교1_안성기초수량(0214완료)_경림가오지구_경림가오지구_82호선(최종)_23호선" xfId="2594" xr:uid="{00000000-0005-0000-0000-0000D00B0000}"/>
    <cellStyle name="_3.육교구조계산서_인화-논현A수량수정_성북구보도교1_안성기초수량(0214완료)_경림가오지구_경림가오지구_82호선_23호선" xfId="2595" xr:uid="{00000000-0005-0000-0000-0000D10B0000}"/>
    <cellStyle name="_3.육교구조계산서_인화-논현A수량수정_성북구보도교1_안성기초수량(0214완료)_경림가오지구_경림가오지구_98호선" xfId="2596" xr:uid="{00000000-0005-0000-0000-0000D20B0000}"/>
    <cellStyle name="_3.육교구조계산서_인화-논현A수량수정_성북구보도교1_안성기초수량(0214완료)_경림가오지구_경림가오지구_98호선_23호선" xfId="2597" xr:uid="{00000000-0005-0000-0000-0000D30B0000}"/>
    <cellStyle name="_3.육교구조계산서_인화-논현A수량수정_성북구보도교1_안성기초수량(0214완료)_경림가오지구_경림가오지구_금광신갈(9.29)" xfId="2598" xr:uid="{00000000-0005-0000-0000-0000D40B0000}"/>
    <cellStyle name="_3.육교구조계산서_인화-논현A수량수정_성북구보도교1_안성기초수량(0214완료)_경림가오지구_경림가오지구_금광신갈(9.29)_82호선" xfId="2599" xr:uid="{00000000-0005-0000-0000-0000D50B0000}"/>
    <cellStyle name="_3.육교구조계산서_인화-논현A수량수정_성북구보도교1_안성기초수량(0214완료)_경림가오지구_경림가오지구_금광신갈(9.29)_82호선(최종)" xfId="2600" xr:uid="{00000000-0005-0000-0000-0000D60B0000}"/>
    <cellStyle name="_3.육교구조계산서_인화-논현A수량수정_성북구보도교1_안성기초수량(0214완료)_경림가오지구_경림가오지구_금광신갈(9.29)_82호선(최종)_23호선" xfId="2601" xr:uid="{00000000-0005-0000-0000-0000D70B0000}"/>
    <cellStyle name="_3.육교구조계산서_인화-논현A수량수정_성북구보도교1_안성기초수량(0214완료)_경림가오지구_경림가오지구_금광신갈(9.29)_82호선_23호선" xfId="2602" xr:uid="{00000000-0005-0000-0000-0000D80B0000}"/>
    <cellStyle name="_3.육교구조계산서_인화-논현A수량수정_성북구보도교1_안성기초수량(0214완료)_경림가오지구_경림가오지구_금광신갈(9.29)_98호선" xfId="2603" xr:uid="{00000000-0005-0000-0000-0000D90B0000}"/>
    <cellStyle name="_3.육교구조계산서_인화-논현A수량수정_성북구보도교1_안성기초수량(0214완료)_경림가오지구_경림가오지구_금광신갈(9.29)_98호선_23호선" xfId="2604" xr:uid="{00000000-0005-0000-0000-0000DA0B0000}"/>
    <cellStyle name="_3.육교구조계산서_인화-논현A수량수정_성북구보도교1_안성기초수량(0214완료)_경림가오지구_경림가오지구_금광신갈(9.29)_영사교외5개교" xfId="2605" xr:uid="{00000000-0005-0000-0000-0000DB0B0000}"/>
    <cellStyle name="_3.육교구조계산서_인화-논현A수량수정_성북구보도교1_안성기초수량(0214완료)_경림가오지구_경림가오지구_금광신갈(9.29)_영사교외5개교_23호선" xfId="2606" xr:uid="{00000000-0005-0000-0000-0000DC0B0000}"/>
    <cellStyle name="_3.육교구조계산서_인화-논현A수량수정_성북구보도교1_안성기초수량(0214완료)_경림가오지구_경림가오지구_영사교외5개교" xfId="2607" xr:uid="{00000000-0005-0000-0000-0000DD0B0000}"/>
    <cellStyle name="_3.육교구조계산서_인화-논현A수량수정_성북구보도교1_안성기초수량(0214완료)_경림가오지구_경림가오지구_영사교외5개교_23호선" xfId="2608" xr:uid="{00000000-0005-0000-0000-0000DE0B0000}"/>
    <cellStyle name="_3.육교구조계산서_인화-논현A수량수정_성북구보도교1_안성기초수량(0214완료)_경림가오지구_금광신갈(9.29)" xfId="2609" xr:uid="{00000000-0005-0000-0000-0000DF0B0000}"/>
    <cellStyle name="_3.육교구조계산서_인화-논현A수량수정_성북구보도교1_안성기초수량(0214완료)_경림가오지구_금광신갈(9.29)_82호선" xfId="2610" xr:uid="{00000000-0005-0000-0000-0000E00B0000}"/>
    <cellStyle name="_3.육교구조계산서_인화-논현A수량수정_성북구보도교1_안성기초수량(0214완료)_경림가오지구_금광신갈(9.29)_82호선(최종)" xfId="2611" xr:uid="{00000000-0005-0000-0000-0000E10B0000}"/>
    <cellStyle name="_3.육교구조계산서_인화-논현A수량수정_성북구보도교1_안성기초수량(0214완료)_경림가오지구_금광신갈(9.29)_82호선(최종)_23호선" xfId="2612" xr:uid="{00000000-0005-0000-0000-0000E20B0000}"/>
    <cellStyle name="_3.육교구조계산서_인화-논현A수량수정_성북구보도교1_안성기초수량(0214완료)_경림가오지구_금광신갈(9.29)_82호선_23호선" xfId="2613" xr:uid="{00000000-0005-0000-0000-0000E30B0000}"/>
    <cellStyle name="_3.육교구조계산서_인화-논현A수량수정_성북구보도교1_안성기초수량(0214완료)_경림가오지구_금광신갈(9.29)_98호선" xfId="2614" xr:uid="{00000000-0005-0000-0000-0000E40B0000}"/>
    <cellStyle name="_3.육교구조계산서_인화-논현A수량수정_성북구보도교1_안성기초수량(0214완료)_경림가오지구_금광신갈(9.29)_98호선_23호선" xfId="2615" xr:uid="{00000000-0005-0000-0000-0000E50B0000}"/>
    <cellStyle name="_3.육교구조계산서_인화-논현A수량수정_성북구보도교1_안성기초수량(0214완료)_경림가오지구_금광신갈(9.29)_영사교외5개교" xfId="2616" xr:uid="{00000000-0005-0000-0000-0000E60B0000}"/>
    <cellStyle name="_3.육교구조계산서_인화-논현A수량수정_성북구보도교1_안성기초수량(0214완료)_경림가오지구_금광신갈(9.29)_영사교외5개교_23호선" xfId="2617" xr:uid="{00000000-0005-0000-0000-0000E70B0000}"/>
    <cellStyle name="_3.육교구조계산서_인화-논현A수량수정_성북구보도교1_안성기초수량(0214완료)_경림가오지구_영사교외5개교" xfId="2618" xr:uid="{00000000-0005-0000-0000-0000E80B0000}"/>
    <cellStyle name="_3.육교구조계산서_인화-논현A수량수정_성북구보도교1_안성기초수량(0214완료)_경림가오지구_영사교외5개교_23호선" xfId="2619" xr:uid="{00000000-0005-0000-0000-0000E90B0000}"/>
    <cellStyle name="_3.육교구조계산서_인화-논현A수량수정_성북구보도교1_안성기초수량(0214완료)_금광신갈(9.29)" xfId="2620" xr:uid="{00000000-0005-0000-0000-0000EA0B0000}"/>
    <cellStyle name="_3.육교구조계산서_인화-논현A수량수정_성북구보도교1_안성기초수량(0214완료)_금광신갈(9.29)_82호선" xfId="2621" xr:uid="{00000000-0005-0000-0000-0000EB0B0000}"/>
    <cellStyle name="_3.육교구조계산서_인화-논현A수량수정_성북구보도교1_안성기초수량(0214완료)_금광신갈(9.29)_82호선(최종)" xfId="2622" xr:uid="{00000000-0005-0000-0000-0000EC0B0000}"/>
    <cellStyle name="_3.육교구조계산서_인화-논현A수량수정_성북구보도교1_안성기초수량(0214완료)_금광신갈(9.29)_82호선(최종)_23호선" xfId="2623" xr:uid="{00000000-0005-0000-0000-0000ED0B0000}"/>
    <cellStyle name="_3.육교구조계산서_인화-논현A수량수정_성북구보도교1_안성기초수량(0214완료)_금광신갈(9.29)_82호선_23호선" xfId="2624" xr:uid="{00000000-0005-0000-0000-0000EE0B0000}"/>
    <cellStyle name="_3.육교구조계산서_인화-논현A수량수정_성북구보도교1_안성기초수량(0214완료)_금광신갈(9.29)_98호선" xfId="2625" xr:uid="{00000000-0005-0000-0000-0000EF0B0000}"/>
    <cellStyle name="_3.육교구조계산서_인화-논현A수량수정_성북구보도교1_안성기초수량(0214완료)_금광신갈(9.29)_98호선_23호선" xfId="2626" xr:uid="{00000000-0005-0000-0000-0000F00B0000}"/>
    <cellStyle name="_3.육교구조계산서_인화-논현A수량수정_성북구보도교1_안성기초수량(0214완료)_금광신갈(9.29)_영사교외5개교" xfId="2627" xr:uid="{00000000-0005-0000-0000-0000F10B0000}"/>
    <cellStyle name="_3.육교구조계산서_인화-논현A수량수정_성북구보도교1_안성기초수량(0214완료)_금광신갈(9.29)_영사교외5개교_23호선" xfId="2628" xr:uid="{00000000-0005-0000-0000-0000F20B0000}"/>
    <cellStyle name="_3.육교구조계산서_인화-논현A수량수정_성북구보도교1_안성기초수량(0214완료)_영사교외5개교" xfId="2629" xr:uid="{00000000-0005-0000-0000-0000F30B0000}"/>
    <cellStyle name="_3.육교구조계산서_인화-논현A수량수정_성북구보도교1_안성기초수량(0214완료)_영사교외5개교_23호선" xfId="2630" xr:uid="{00000000-0005-0000-0000-0000F40B0000}"/>
    <cellStyle name="_3.육교구조계산서_인화-논현A수량수정_성북구보도교1_영사교외5개교" xfId="2631" xr:uid="{00000000-0005-0000-0000-0000F50B0000}"/>
    <cellStyle name="_3.육교구조계산서_인화-논현A수량수정_성북구보도교1_영사교외5개교_23호선" xfId="2632" xr:uid="{00000000-0005-0000-0000-0000F60B0000}"/>
    <cellStyle name="_3.육교구조계산서_인화-논현A수량수정_안성공도(하부공)수량" xfId="2633" xr:uid="{00000000-0005-0000-0000-0000F70B0000}"/>
    <cellStyle name="_3.육교구조계산서_인화-논현A수량수정_안성공도(하부공)수량_82호선" xfId="2634" xr:uid="{00000000-0005-0000-0000-0000F80B0000}"/>
    <cellStyle name="_3.육교구조계산서_인화-논현A수량수정_안성공도(하부공)수량_82호선(최종)" xfId="2635" xr:uid="{00000000-0005-0000-0000-0000F90B0000}"/>
    <cellStyle name="_3.육교구조계산서_인화-논현A수량수정_안성공도(하부공)수량_82호선(최종)_23호선" xfId="2636" xr:uid="{00000000-0005-0000-0000-0000FA0B0000}"/>
    <cellStyle name="_3.육교구조계산서_인화-논현A수량수정_안성공도(하부공)수량_82호선_23호선" xfId="2637" xr:uid="{00000000-0005-0000-0000-0000FB0B0000}"/>
    <cellStyle name="_3.육교구조계산서_인화-논현A수량수정_안성공도(하부공)수량_98호선" xfId="2638" xr:uid="{00000000-0005-0000-0000-0000FC0B0000}"/>
    <cellStyle name="_3.육교구조계산서_인화-논현A수량수정_안성공도(하부공)수량_98호선_23호선" xfId="2639" xr:uid="{00000000-0005-0000-0000-0000FD0B0000}"/>
    <cellStyle name="_3.육교구조계산서_인화-논현A수량수정_안성공도(하부공)수량_경림가오지구" xfId="2640" xr:uid="{00000000-0005-0000-0000-0000FE0B0000}"/>
    <cellStyle name="_3.육교구조계산서_인화-논현A수량수정_안성공도(하부공)수량_경림가오지구_82호선" xfId="2641" xr:uid="{00000000-0005-0000-0000-0000FF0B0000}"/>
    <cellStyle name="_3.육교구조계산서_인화-논현A수량수정_안성공도(하부공)수량_경림가오지구_82호선(최종)" xfId="2642" xr:uid="{00000000-0005-0000-0000-0000000C0000}"/>
    <cellStyle name="_3.육교구조계산서_인화-논현A수량수정_안성공도(하부공)수량_경림가오지구_82호선(최종)_23호선" xfId="2643" xr:uid="{00000000-0005-0000-0000-0000010C0000}"/>
    <cellStyle name="_3.육교구조계산서_인화-논현A수량수정_안성공도(하부공)수량_경림가오지구_82호선_23호선" xfId="2644" xr:uid="{00000000-0005-0000-0000-0000020C0000}"/>
    <cellStyle name="_3.육교구조계산서_인화-논현A수량수정_안성공도(하부공)수량_경림가오지구_98호선" xfId="2645" xr:uid="{00000000-0005-0000-0000-0000030C0000}"/>
    <cellStyle name="_3.육교구조계산서_인화-논현A수량수정_안성공도(하부공)수량_경림가오지구_98호선_23호선" xfId="2646" xr:uid="{00000000-0005-0000-0000-0000040C0000}"/>
    <cellStyle name="_3.육교구조계산서_인화-논현A수량수정_안성공도(하부공)수량_경림가오지구_금광신갈(9.29)" xfId="2647" xr:uid="{00000000-0005-0000-0000-0000050C0000}"/>
    <cellStyle name="_3.육교구조계산서_인화-논현A수량수정_안성공도(하부공)수량_경림가오지구_금광신갈(9.29)_82호선" xfId="2648" xr:uid="{00000000-0005-0000-0000-0000060C0000}"/>
    <cellStyle name="_3.육교구조계산서_인화-논현A수량수정_안성공도(하부공)수량_경림가오지구_금광신갈(9.29)_82호선(최종)" xfId="2649" xr:uid="{00000000-0005-0000-0000-0000070C0000}"/>
    <cellStyle name="_3.육교구조계산서_인화-논현A수량수정_안성공도(하부공)수량_경림가오지구_금광신갈(9.29)_82호선(최종)_23호선" xfId="2650" xr:uid="{00000000-0005-0000-0000-0000080C0000}"/>
    <cellStyle name="_3.육교구조계산서_인화-논현A수량수정_안성공도(하부공)수량_경림가오지구_금광신갈(9.29)_82호선_23호선" xfId="2651" xr:uid="{00000000-0005-0000-0000-0000090C0000}"/>
    <cellStyle name="_3.육교구조계산서_인화-논현A수량수정_안성공도(하부공)수량_경림가오지구_금광신갈(9.29)_98호선" xfId="2652" xr:uid="{00000000-0005-0000-0000-00000A0C0000}"/>
    <cellStyle name="_3.육교구조계산서_인화-논현A수량수정_안성공도(하부공)수량_경림가오지구_금광신갈(9.29)_98호선_23호선" xfId="2653" xr:uid="{00000000-0005-0000-0000-00000B0C0000}"/>
    <cellStyle name="_3.육교구조계산서_인화-논현A수량수정_안성공도(하부공)수량_경림가오지구_금광신갈(9.29)_영사교외5개교" xfId="2654" xr:uid="{00000000-0005-0000-0000-00000C0C0000}"/>
    <cellStyle name="_3.육교구조계산서_인화-논현A수량수정_안성공도(하부공)수량_경림가오지구_금광신갈(9.29)_영사교외5개교_23호선" xfId="2655" xr:uid="{00000000-0005-0000-0000-00000D0C0000}"/>
    <cellStyle name="_3.육교구조계산서_인화-논현A수량수정_안성공도(하부공)수량_경림가오지구_영사교외5개교" xfId="2656" xr:uid="{00000000-0005-0000-0000-00000E0C0000}"/>
    <cellStyle name="_3.육교구조계산서_인화-논현A수량수정_안성공도(하부공)수량_경림가오지구_영사교외5개교_23호선" xfId="2657" xr:uid="{00000000-0005-0000-0000-00000F0C0000}"/>
    <cellStyle name="_3.육교구조계산서_인화-논현A수량수정_안성공도(하부공)수량_금광신갈(9.29)" xfId="2658" xr:uid="{00000000-0005-0000-0000-0000100C0000}"/>
    <cellStyle name="_3.육교구조계산서_인화-논현A수량수정_안성공도(하부공)수량_금광신갈(9.29)_82호선" xfId="2659" xr:uid="{00000000-0005-0000-0000-0000110C0000}"/>
    <cellStyle name="_3.육교구조계산서_인화-논현A수량수정_안성공도(하부공)수량_금광신갈(9.29)_82호선(최종)" xfId="2660" xr:uid="{00000000-0005-0000-0000-0000120C0000}"/>
    <cellStyle name="_3.육교구조계산서_인화-논현A수량수정_안성공도(하부공)수량_금광신갈(9.29)_82호선(최종)_23호선" xfId="2661" xr:uid="{00000000-0005-0000-0000-0000130C0000}"/>
    <cellStyle name="_3.육교구조계산서_인화-논현A수량수정_안성공도(하부공)수량_금광신갈(9.29)_82호선_23호선" xfId="2662" xr:uid="{00000000-0005-0000-0000-0000140C0000}"/>
    <cellStyle name="_3.육교구조계산서_인화-논현A수량수정_안성공도(하부공)수량_금광신갈(9.29)_98호선" xfId="2663" xr:uid="{00000000-0005-0000-0000-0000150C0000}"/>
    <cellStyle name="_3.육교구조계산서_인화-논현A수량수정_안성공도(하부공)수량_금광신갈(9.29)_98호선_23호선" xfId="2664" xr:uid="{00000000-0005-0000-0000-0000160C0000}"/>
    <cellStyle name="_3.육교구조계산서_인화-논현A수량수정_안성공도(하부공)수량_금광신갈(9.29)_영사교외5개교" xfId="2665" xr:uid="{00000000-0005-0000-0000-0000170C0000}"/>
    <cellStyle name="_3.육교구조계산서_인화-논현A수량수정_안성공도(하부공)수량_금광신갈(9.29)_영사교외5개교_23호선" xfId="2666" xr:uid="{00000000-0005-0000-0000-0000180C0000}"/>
    <cellStyle name="_3.육교구조계산서_인화-논현A수량수정_안성공도(하부공)수량_안성기초수량(0214완료)" xfId="2667" xr:uid="{00000000-0005-0000-0000-0000190C0000}"/>
    <cellStyle name="_3.육교구조계산서_인화-논현A수량수정_안성공도(하부공)수량_안성기초수량(0214완료)_82호선" xfId="2668" xr:uid="{00000000-0005-0000-0000-00001A0C0000}"/>
    <cellStyle name="_3.육교구조계산서_인화-논현A수량수정_안성공도(하부공)수량_안성기초수량(0214완료)_82호선(최종)" xfId="2669" xr:uid="{00000000-0005-0000-0000-00001B0C0000}"/>
    <cellStyle name="_3.육교구조계산서_인화-논현A수량수정_안성공도(하부공)수량_안성기초수량(0214완료)_82호선(최종)_23호선" xfId="2670" xr:uid="{00000000-0005-0000-0000-00001C0C0000}"/>
    <cellStyle name="_3.육교구조계산서_인화-논현A수량수정_안성공도(하부공)수량_안성기초수량(0214완료)_82호선_23호선" xfId="2671" xr:uid="{00000000-0005-0000-0000-00001D0C0000}"/>
    <cellStyle name="_3.육교구조계산서_인화-논현A수량수정_안성공도(하부공)수량_안성기초수량(0214완료)_98호선" xfId="2672" xr:uid="{00000000-0005-0000-0000-00001E0C0000}"/>
    <cellStyle name="_3.육교구조계산서_인화-논현A수량수정_안성공도(하부공)수량_안성기초수량(0214완료)_98호선_23호선" xfId="2673" xr:uid="{00000000-0005-0000-0000-00001F0C0000}"/>
    <cellStyle name="_3.육교구조계산서_인화-논현A수량수정_안성공도(하부공)수량_안성기초수량(0214완료)_경림가오지구" xfId="2674" xr:uid="{00000000-0005-0000-0000-0000200C0000}"/>
    <cellStyle name="_3.육교구조계산서_인화-논현A수량수정_안성공도(하부공)수량_안성기초수량(0214완료)_경림가오지구_82호선" xfId="2675" xr:uid="{00000000-0005-0000-0000-0000210C0000}"/>
    <cellStyle name="_3.육교구조계산서_인화-논현A수량수정_안성공도(하부공)수량_안성기초수량(0214완료)_경림가오지구_82호선(최종)" xfId="2676" xr:uid="{00000000-0005-0000-0000-0000220C0000}"/>
    <cellStyle name="_3.육교구조계산서_인화-논현A수량수정_안성공도(하부공)수량_안성기초수량(0214완료)_경림가오지구_82호선(최종)_23호선" xfId="2677" xr:uid="{00000000-0005-0000-0000-0000230C0000}"/>
    <cellStyle name="_3.육교구조계산서_인화-논현A수량수정_안성공도(하부공)수량_안성기초수량(0214완료)_경림가오지구_82호선_23호선" xfId="2678" xr:uid="{00000000-0005-0000-0000-0000240C0000}"/>
    <cellStyle name="_3.육교구조계산서_인화-논현A수량수정_안성공도(하부공)수량_안성기초수량(0214완료)_경림가오지구_98호선" xfId="2679" xr:uid="{00000000-0005-0000-0000-0000250C0000}"/>
    <cellStyle name="_3.육교구조계산서_인화-논현A수량수정_안성공도(하부공)수량_안성기초수량(0214완료)_경림가오지구_98호선_23호선" xfId="2680" xr:uid="{00000000-0005-0000-0000-0000260C0000}"/>
    <cellStyle name="_3.육교구조계산서_인화-논현A수량수정_안성공도(하부공)수량_안성기초수량(0214완료)_경림가오지구_경림가오지구" xfId="2681" xr:uid="{00000000-0005-0000-0000-0000270C0000}"/>
    <cellStyle name="_3.육교구조계산서_인화-논현A수량수정_안성공도(하부공)수량_안성기초수량(0214완료)_경림가오지구_경림가오지구_82호선" xfId="2682" xr:uid="{00000000-0005-0000-0000-0000280C0000}"/>
    <cellStyle name="_3.육교구조계산서_인화-논현A수량수정_안성공도(하부공)수량_안성기초수량(0214완료)_경림가오지구_경림가오지구_82호선(최종)" xfId="2683" xr:uid="{00000000-0005-0000-0000-0000290C0000}"/>
    <cellStyle name="_3.육교구조계산서_인화-논현A수량수정_안성공도(하부공)수량_안성기초수량(0214완료)_경림가오지구_경림가오지구_82호선(최종)_23호선" xfId="2684" xr:uid="{00000000-0005-0000-0000-00002A0C0000}"/>
    <cellStyle name="_3.육교구조계산서_인화-논현A수량수정_안성공도(하부공)수량_안성기초수량(0214완료)_경림가오지구_경림가오지구_82호선_23호선" xfId="2685" xr:uid="{00000000-0005-0000-0000-00002B0C0000}"/>
    <cellStyle name="_3.육교구조계산서_인화-논현A수량수정_안성공도(하부공)수량_안성기초수량(0214완료)_경림가오지구_경림가오지구_98호선" xfId="2686" xr:uid="{00000000-0005-0000-0000-00002C0C0000}"/>
    <cellStyle name="_3.육교구조계산서_인화-논현A수량수정_안성공도(하부공)수량_안성기초수량(0214완료)_경림가오지구_경림가오지구_98호선_23호선" xfId="2687" xr:uid="{00000000-0005-0000-0000-00002D0C0000}"/>
    <cellStyle name="_3.육교구조계산서_인화-논현A수량수정_안성공도(하부공)수량_안성기초수량(0214완료)_경림가오지구_경림가오지구_금광신갈(9.29)" xfId="2688" xr:uid="{00000000-0005-0000-0000-00002E0C0000}"/>
    <cellStyle name="_3.육교구조계산서_인화-논현A수량수정_안성공도(하부공)수량_안성기초수량(0214완료)_경림가오지구_경림가오지구_금광신갈(9.29)_82호선" xfId="2689" xr:uid="{00000000-0005-0000-0000-00002F0C0000}"/>
    <cellStyle name="_3.육교구조계산서_인화-논현A수량수정_안성공도(하부공)수량_안성기초수량(0214완료)_경림가오지구_경림가오지구_금광신갈(9.29)_82호선(최종)" xfId="2690" xr:uid="{00000000-0005-0000-0000-0000300C0000}"/>
    <cellStyle name="_3.육교구조계산서_인화-논현A수량수정_안성공도(하부공)수량_안성기초수량(0214완료)_경림가오지구_경림가오지구_금광신갈(9.29)_82호선(최종)_23호선" xfId="2691" xr:uid="{00000000-0005-0000-0000-0000310C0000}"/>
    <cellStyle name="_3.육교구조계산서_인화-논현A수량수정_안성공도(하부공)수량_안성기초수량(0214완료)_경림가오지구_경림가오지구_금광신갈(9.29)_82호선_23호선" xfId="2692" xr:uid="{00000000-0005-0000-0000-0000320C0000}"/>
    <cellStyle name="_3.육교구조계산서_인화-논현A수량수정_안성공도(하부공)수량_안성기초수량(0214완료)_경림가오지구_경림가오지구_금광신갈(9.29)_98호선" xfId="2693" xr:uid="{00000000-0005-0000-0000-0000330C0000}"/>
    <cellStyle name="_3.육교구조계산서_인화-논현A수량수정_안성공도(하부공)수량_안성기초수량(0214완료)_경림가오지구_경림가오지구_금광신갈(9.29)_98호선_23호선" xfId="2694" xr:uid="{00000000-0005-0000-0000-0000340C0000}"/>
    <cellStyle name="_3.육교구조계산서_인화-논현A수량수정_안성공도(하부공)수량_안성기초수량(0214완료)_경림가오지구_경림가오지구_금광신갈(9.29)_영사교외5개교" xfId="2695" xr:uid="{00000000-0005-0000-0000-0000350C0000}"/>
    <cellStyle name="_3.육교구조계산서_인화-논현A수량수정_안성공도(하부공)수량_안성기초수량(0214완료)_경림가오지구_경림가오지구_금광신갈(9.29)_영사교외5개교_23호선" xfId="2696" xr:uid="{00000000-0005-0000-0000-0000360C0000}"/>
    <cellStyle name="_3.육교구조계산서_인화-논현A수량수정_안성공도(하부공)수량_안성기초수량(0214완료)_경림가오지구_경림가오지구_영사교외5개교" xfId="2697" xr:uid="{00000000-0005-0000-0000-0000370C0000}"/>
    <cellStyle name="_3.육교구조계산서_인화-논현A수량수정_안성공도(하부공)수량_안성기초수량(0214완료)_경림가오지구_경림가오지구_영사교외5개교_23호선" xfId="2698" xr:uid="{00000000-0005-0000-0000-0000380C0000}"/>
    <cellStyle name="_3.육교구조계산서_인화-논현A수량수정_안성공도(하부공)수량_안성기초수량(0214완료)_경림가오지구_금광신갈(9.29)" xfId="2699" xr:uid="{00000000-0005-0000-0000-0000390C0000}"/>
    <cellStyle name="_3.육교구조계산서_인화-논현A수량수정_안성공도(하부공)수량_안성기초수량(0214완료)_경림가오지구_금광신갈(9.29)_82호선" xfId="2700" xr:uid="{00000000-0005-0000-0000-00003A0C0000}"/>
    <cellStyle name="_3.육교구조계산서_인화-논현A수량수정_안성공도(하부공)수량_안성기초수량(0214완료)_경림가오지구_금광신갈(9.29)_82호선(최종)" xfId="2701" xr:uid="{00000000-0005-0000-0000-00003B0C0000}"/>
    <cellStyle name="_3.육교구조계산서_인화-논현A수량수정_안성공도(하부공)수량_안성기초수량(0214완료)_경림가오지구_금광신갈(9.29)_82호선(최종)_23호선" xfId="2702" xr:uid="{00000000-0005-0000-0000-00003C0C0000}"/>
    <cellStyle name="_3.육교구조계산서_인화-논현A수량수정_안성공도(하부공)수량_안성기초수량(0214완료)_경림가오지구_금광신갈(9.29)_82호선_23호선" xfId="2703" xr:uid="{00000000-0005-0000-0000-00003D0C0000}"/>
    <cellStyle name="_3.육교구조계산서_인화-논현A수량수정_안성공도(하부공)수량_안성기초수량(0214완료)_경림가오지구_금광신갈(9.29)_98호선" xfId="2704" xr:uid="{00000000-0005-0000-0000-00003E0C0000}"/>
    <cellStyle name="_3.육교구조계산서_인화-논현A수량수정_안성공도(하부공)수량_안성기초수량(0214완료)_경림가오지구_금광신갈(9.29)_98호선_23호선" xfId="2705" xr:uid="{00000000-0005-0000-0000-00003F0C0000}"/>
    <cellStyle name="_3.육교구조계산서_인화-논현A수량수정_안성공도(하부공)수량_안성기초수량(0214완료)_경림가오지구_금광신갈(9.29)_영사교외5개교" xfId="2706" xr:uid="{00000000-0005-0000-0000-0000400C0000}"/>
    <cellStyle name="_3.육교구조계산서_인화-논현A수량수정_안성공도(하부공)수량_안성기초수량(0214완료)_경림가오지구_금광신갈(9.29)_영사교외5개교_23호선" xfId="2707" xr:uid="{00000000-0005-0000-0000-0000410C0000}"/>
    <cellStyle name="_3.육교구조계산서_인화-논현A수량수정_안성공도(하부공)수량_안성기초수량(0214완료)_경림가오지구_영사교외5개교" xfId="2708" xr:uid="{00000000-0005-0000-0000-0000420C0000}"/>
    <cellStyle name="_3.육교구조계산서_인화-논현A수량수정_안성공도(하부공)수량_안성기초수량(0214완료)_경림가오지구_영사교외5개교_23호선" xfId="2709" xr:uid="{00000000-0005-0000-0000-0000430C0000}"/>
    <cellStyle name="_3.육교구조계산서_인화-논현A수량수정_안성공도(하부공)수량_안성기초수량(0214완료)_금광신갈(9.29)" xfId="2710" xr:uid="{00000000-0005-0000-0000-0000440C0000}"/>
    <cellStyle name="_3.육교구조계산서_인화-논현A수량수정_안성공도(하부공)수량_안성기초수량(0214완료)_금광신갈(9.29)_82호선" xfId="2711" xr:uid="{00000000-0005-0000-0000-0000450C0000}"/>
    <cellStyle name="_3.육교구조계산서_인화-논현A수량수정_안성공도(하부공)수량_안성기초수량(0214완료)_금광신갈(9.29)_82호선(최종)" xfId="2712" xr:uid="{00000000-0005-0000-0000-0000460C0000}"/>
    <cellStyle name="_3.육교구조계산서_인화-논현A수량수정_안성공도(하부공)수량_안성기초수량(0214완료)_금광신갈(9.29)_82호선(최종)_23호선" xfId="2713" xr:uid="{00000000-0005-0000-0000-0000470C0000}"/>
    <cellStyle name="_3.육교구조계산서_인화-논현A수량수정_안성공도(하부공)수량_안성기초수량(0214완료)_금광신갈(9.29)_82호선_23호선" xfId="2714" xr:uid="{00000000-0005-0000-0000-0000480C0000}"/>
    <cellStyle name="_3.육교구조계산서_인화-논현A수량수정_안성공도(하부공)수량_안성기초수량(0214완료)_금광신갈(9.29)_98호선" xfId="2715" xr:uid="{00000000-0005-0000-0000-0000490C0000}"/>
    <cellStyle name="_3.육교구조계산서_인화-논현A수량수정_안성공도(하부공)수량_안성기초수량(0214완료)_금광신갈(9.29)_98호선_23호선" xfId="2716" xr:uid="{00000000-0005-0000-0000-00004A0C0000}"/>
    <cellStyle name="_3.육교구조계산서_인화-논현A수량수정_안성공도(하부공)수량_안성기초수량(0214완료)_금광신갈(9.29)_영사교외5개교" xfId="2717" xr:uid="{00000000-0005-0000-0000-00004B0C0000}"/>
    <cellStyle name="_3.육교구조계산서_인화-논현A수량수정_안성공도(하부공)수량_안성기초수량(0214완료)_금광신갈(9.29)_영사교외5개교_23호선" xfId="2718" xr:uid="{00000000-0005-0000-0000-00004C0C0000}"/>
    <cellStyle name="_3.육교구조계산서_인화-논현A수량수정_안성공도(하부공)수량_안성기초수량(0214완료)_영사교외5개교" xfId="2719" xr:uid="{00000000-0005-0000-0000-00004D0C0000}"/>
    <cellStyle name="_3.육교구조계산서_인화-논현A수량수정_안성공도(하부공)수량_안성기초수량(0214완료)_영사교외5개교_23호선" xfId="2720" xr:uid="{00000000-0005-0000-0000-00004E0C0000}"/>
    <cellStyle name="_3.육교구조계산서_인화-논현A수량수정_안성공도(하부공)수량_영사교외5개교" xfId="2721" xr:uid="{00000000-0005-0000-0000-00004F0C0000}"/>
    <cellStyle name="_3.육교구조계산서_인화-논현A수량수정_안성공도(하부공)수량_영사교외5개교_23호선" xfId="2722" xr:uid="{00000000-0005-0000-0000-0000500C0000}"/>
    <cellStyle name="_3.육교구조계산서_인화-논현A수량수정_안성공도-기초수량" xfId="2723" xr:uid="{00000000-0005-0000-0000-0000510C0000}"/>
    <cellStyle name="_3.육교구조계산서_인화-논현A수량수정_안성공도-기초수량_82호선" xfId="2724" xr:uid="{00000000-0005-0000-0000-0000520C0000}"/>
    <cellStyle name="_3.육교구조계산서_인화-논현A수량수정_안성공도-기초수량_82호선(최종)" xfId="2725" xr:uid="{00000000-0005-0000-0000-0000530C0000}"/>
    <cellStyle name="_3.육교구조계산서_인화-논현A수량수정_안성공도-기초수량_82호선(최종)_23호선" xfId="2726" xr:uid="{00000000-0005-0000-0000-0000540C0000}"/>
    <cellStyle name="_3.육교구조계산서_인화-논현A수량수정_안성공도-기초수량_82호선_23호선" xfId="2727" xr:uid="{00000000-0005-0000-0000-0000550C0000}"/>
    <cellStyle name="_3.육교구조계산서_인화-논현A수량수정_안성공도-기초수량_98호선" xfId="2728" xr:uid="{00000000-0005-0000-0000-0000560C0000}"/>
    <cellStyle name="_3.육교구조계산서_인화-논현A수량수정_안성공도-기초수량_98호선_23호선" xfId="2729" xr:uid="{00000000-0005-0000-0000-0000570C0000}"/>
    <cellStyle name="_3.육교구조계산서_인화-논현A수량수정_안성공도-기초수량_경림가오지구" xfId="2730" xr:uid="{00000000-0005-0000-0000-0000580C0000}"/>
    <cellStyle name="_3.육교구조계산서_인화-논현A수량수정_안성공도-기초수량_경림가오지구_82호선" xfId="2731" xr:uid="{00000000-0005-0000-0000-0000590C0000}"/>
    <cellStyle name="_3.육교구조계산서_인화-논현A수량수정_안성공도-기초수량_경림가오지구_82호선(최종)" xfId="2732" xr:uid="{00000000-0005-0000-0000-00005A0C0000}"/>
    <cellStyle name="_3.육교구조계산서_인화-논현A수량수정_안성공도-기초수량_경림가오지구_82호선(최종)_23호선" xfId="2733" xr:uid="{00000000-0005-0000-0000-00005B0C0000}"/>
    <cellStyle name="_3.육교구조계산서_인화-논현A수량수정_안성공도-기초수량_경림가오지구_82호선_23호선" xfId="2734" xr:uid="{00000000-0005-0000-0000-00005C0C0000}"/>
    <cellStyle name="_3.육교구조계산서_인화-논현A수량수정_안성공도-기초수량_경림가오지구_98호선" xfId="2735" xr:uid="{00000000-0005-0000-0000-00005D0C0000}"/>
    <cellStyle name="_3.육교구조계산서_인화-논현A수량수정_안성공도-기초수량_경림가오지구_98호선_23호선" xfId="2736" xr:uid="{00000000-0005-0000-0000-00005E0C0000}"/>
    <cellStyle name="_3.육교구조계산서_인화-논현A수량수정_안성공도-기초수량_경림가오지구_금광신갈(9.29)" xfId="2737" xr:uid="{00000000-0005-0000-0000-00005F0C0000}"/>
    <cellStyle name="_3.육교구조계산서_인화-논현A수량수정_안성공도-기초수량_경림가오지구_금광신갈(9.29)_82호선" xfId="2738" xr:uid="{00000000-0005-0000-0000-0000600C0000}"/>
    <cellStyle name="_3.육교구조계산서_인화-논현A수량수정_안성공도-기초수량_경림가오지구_금광신갈(9.29)_82호선(최종)" xfId="2739" xr:uid="{00000000-0005-0000-0000-0000610C0000}"/>
    <cellStyle name="_3.육교구조계산서_인화-논현A수량수정_안성공도-기초수량_경림가오지구_금광신갈(9.29)_82호선(최종)_23호선" xfId="2740" xr:uid="{00000000-0005-0000-0000-0000620C0000}"/>
    <cellStyle name="_3.육교구조계산서_인화-논현A수량수정_안성공도-기초수량_경림가오지구_금광신갈(9.29)_82호선_23호선" xfId="2741" xr:uid="{00000000-0005-0000-0000-0000630C0000}"/>
    <cellStyle name="_3.육교구조계산서_인화-논현A수량수정_안성공도-기초수량_경림가오지구_금광신갈(9.29)_98호선" xfId="2742" xr:uid="{00000000-0005-0000-0000-0000640C0000}"/>
    <cellStyle name="_3.육교구조계산서_인화-논현A수량수정_안성공도-기초수량_경림가오지구_금광신갈(9.29)_98호선_23호선" xfId="2743" xr:uid="{00000000-0005-0000-0000-0000650C0000}"/>
    <cellStyle name="_3.육교구조계산서_인화-논현A수량수정_안성공도-기초수량_경림가오지구_금광신갈(9.29)_영사교외5개교" xfId="2744" xr:uid="{00000000-0005-0000-0000-0000660C0000}"/>
    <cellStyle name="_3.육교구조계산서_인화-논현A수량수정_안성공도-기초수량_경림가오지구_금광신갈(9.29)_영사교외5개교_23호선" xfId="2745" xr:uid="{00000000-0005-0000-0000-0000670C0000}"/>
    <cellStyle name="_3.육교구조계산서_인화-논현A수량수정_안성공도-기초수량_경림가오지구_영사교외5개교" xfId="2746" xr:uid="{00000000-0005-0000-0000-0000680C0000}"/>
    <cellStyle name="_3.육교구조계산서_인화-논현A수량수정_안성공도-기초수량_경림가오지구_영사교외5개교_23호선" xfId="2747" xr:uid="{00000000-0005-0000-0000-0000690C0000}"/>
    <cellStyle name="_3.육교구조계산서_인화-논현A수량수정_안성공도-기초수량_금광신갈(9.29)" xfId="2748" xr:uid="{00000000-0005-0000-0000-00006A0C0000}"/>
    <cellStyle name="_3.육교구조계산서_인화-논현A수량수정_안성공도-기초수량_금광신갈(9.29)_82호선" xfId="2749" xr:uid="{00000000-0005-0000-0000-00006B0C0000}"/>
    <cellStyle name="_3.육교구조계산서_인화-논현A수량수정_안성공도-기초수량_금광신갈(9.29)_82호선(최종)" xfId="2750" xr:uid="{00000000-0005-0000-0000-00006C0C0000}"/>
    <cellStyle name="_3.육교구조계산서_인화-논현A수량수정_안성공도-기초수량_금광신갈(9.29)_82호선(최종)_23호선" xfId="2751" xr:uid="{00000000-0005-0000-0000-00006D0C0000}"/>
    <cellStyle name="_3.육교구조계산서_인화-논현A수량수정_안성공도-기초수량_금광신갈(9.29)_82호선_23호선" xfId="2752" xr:uid="{00000000-0005-0000-0000-00006E0C0000}"/>
    <cellStyle name="_3.육교구조계산서_인화-논현A수량수정_안성공도-기초수량_금광신갈(9.29)_98호선" xfId="2753" xr:uid="{00000000-0005-0000-0000-00006F0C0000}"/>
    <cellStyle name="_3.육교구조계산서_인화-논현A수량수정_안성공도-기초수량_금광신갈(9.29)_98호선_23호선" xfId="2754" xr:uid="{00000000-0005-0000-0000-0000700C0000}"/>
    <cellStyle name="_3.육교구조계산서_인화-논현A수량수정_안성공도-기초수량_금광신갈(9.29)_영사교외5개교" xfId="2755" xr:uid="{00000000-0005-0000-0000-0000710C0000}"/>
    <cellStyle name="_3.육교구조계산서_인화-논현A수량수정_안성공도-기초수량_금광신갈(9.29)_영사교외5개교_23호선" xfId="2756" xr:uid="{00000000-0005-0000-0000-0000720C0000}"/>
    <cellStyle name="_3.육교구조계산서_인화-논현A수량수정_안성공도-기초수량_영사교외5개교" xfId="2757" xr:uid="{00000000-0005-0000-0000-0000730C0000}"/>
    <cellStyle name="_3.육교구조계산서_인화-논현A수량수정_안성공도-기초수량_영사교외5개교_23호선" xfId="2758" xr:uid="{00000000-0005-0000-0000-0000740C0000}"/>
    <cellStyle name="_3.육교구조계산서_인화-논현A수량수정_영사교외5개교" xfId="2759" xr:uid="{00000000-0005-0000-0000-0000750C0000}"/>
    <cellStyle name="_3.육교구조계산서_인화-논현A수량수정_영사교외5개교_23호선" xfId="2760" xr:uid="{00000000-0005-0000-0000-0000760C0000}"/>
    <cellStyle name="_3.육교구조계산서_인화-논현B수량수정" xfId="2761" xr:uid="{00000000-0005-0000-0000-0000770C0000}"/>
    <cellStyle name="_3.육교구조계산서_인화-논현B수량수정_82호선" xfId="2762" xr:uid="{00000000-0005-0000-0000-0000780C0000}"/>
    <cellStyle name="_3.육교구조계산서_인화-논현B수량수정_82호선(최종)" xfId="2763" xr:uid="{00000000-0005-0000-0000-0000790C0000}"/>
    <cellStyle name="_3.육교구조계산서_인화-논현B수량수정_82호선(최종)_23호선" xfId="2764" xr:uid="{00000000-0005-0000-0000-00007A0C0000}"/>
    <cellStyle name="_3.육교구조계산서_인화-논현B수량수정_82호선_23호선" xfId="2765" xr:uid="{00000000-0005-0000-0000-00007B0C0000}"/>
    <cellStyle name="_3.육교구조계산서_인화-논현B수량수정_98호선" xfId="2766" xr:uid="{00000000-0005-0000-0000-00007C0C0000}"/>
    <cellStyle name="_3.육교구조계산서_인화-논현B수량수정_98호선_23호선" xfId="2767" xr:uid="{00000000-0005-0000-0000-00007D0C0000}"/>
    <cellStyle name="_3.육교구조계산서_인화-논현B수량수정_금광신갈(9.29)" xfId="2768" xr:uid="{00000000-0005-0000-0000-00007E0C0000}"/>
    <cellStyle name="_3.육교구조계산서_인화-논현B수량수정_금광신갈(9.29)_82호선" xfId="2769" xr:uid="{00000000-0005-0000-0000-00007F0C0000}"/>
    <cellStyle name="_3.육교구조계산서_인화-논현B수량수정_금광신갈(9.29)_82호선(최종)" xfId="2770" xr:uid="{00000000-0005-0000-0000-0000800C0000}"/>
    <cellStyle name="_3.육교구조계산서_인화-논현B수량수정_금광신갈(9.29)_82호선(최종)_23호선" xfId="2771" xr:uid="{00000000-0005-0000-0000-0000810C0000}"/>
    <cellStyle name="_3.육교구조계산서_인화-논현B수량수정_금광신갈(9.29)_82호선_23호선" xfId="2772" xr:uid="{00000000-0005-0000-0000-0000820C0000}"/>
    <cellStyle name="_3.육교구조계산서_인화-논현B수량수정_금광신갈(9.29)_98호선" xfId="2773" xr:uid="{00000000-0005-0000-0000-0000830C0000}"/>
    <cellStyle name="_3.육교구조계산서_인화-논현B수량수정_금광신갈(9.29)_98호선_23호선" xfId="2774" xr:uid="{00000000-0005-0000-0000-0000840C0000}"/>
    <cellStyle name="_3.육교구조계산서_인화-논현B수량수정_금광신갈(9.29)_영사교외5개교" xfId="2775" xr:uid="{00000000-0005-0000-0000-0000850C0000}"/>
    <cellStyle name="_3.육교구조계산서_인화-논현B수량수정_금광신갈(9.29)_영사교외5개교_23호선" xfId="2776" xr:uid="{00000000-0005-0000-0000-0000860C0000}"/>
    <cellStyle name="_3.육교구조계산서_인화-논현B수량수정_여수신기보도수량(신규)" xfId="2777" xr:uid="{00000000-0005-0000-0000-0000870C0000}"/>
    <cellStyle name="_3.육교구조계산서_인화-논현B수량수정_여수신기보도수량(신규)_82호선" xfId="2778" xr:uid="{00000000-0005-0000-0000-0000880C0000}"/>
    <cellStyle name="_3.육교구조계산서_인화-논현B수량수정_여수신기보도수량(신규)_82호선(최종)" xfId="2779" xr:uid="{00000000-0005-0000-0000-0000890C0000}"/>
    <cellStyle name="_3.육교구조계산서_인화-논현B수량수정_여수신기보도수량(신규)_82호선(최종)_23호선" xfId="2780" xr:uid="{00000000-0005-0000-0000-00008A0C0000}"/>
    <cellStyle name="_3.육교구조계산서_인화-논현B수량수정_여수신기보도수량(신규)_82호선_23호선" xfId="2781" xr:uid="{00000000-0005-0000-0000-00008B0C0000}"/>
    <cellStyle name="_3.육교구조계산서_인화-논현B수량수정_여수신기보도수량(신규)_98호선" xfId="2782" xr:uid="{00000000-0005-0000-0000-00008C0C0000}"/>
    <cellStyle name="_3.육교구조계산서_인화-논현B수량수정_여수신기보도수량(신규)_98호선_23호선" xfId="2783" xr:uid="{00000000-0005-0000-0000-00008D0C0000}"/>
    <cellStyle name="_3.육교구조계산서_인화-논현B수량수정_여수신기보도수량(신규)_금광신갈(8.22)" xfId="2784" xr:uid="{00000000-0005-0000-0000-00008E0C0000}"/>
    <cellStyle name="_3.육교구조계산서_인화-논현B수량수정_여수신기보도수량(신규)_금광신갈(8.22)_82호선" xfId="2785" xr:uid="{00000000-0005-0000-0000-00008F0C0000}"/>
    <cellStyle name="_3.육교구조계산서_인화-논현B수량수정_여수신기보도수량(신규)_금광신갈(8.22)_82호선(최종)" xfId="2786" xr:uid="{00000000-0005-0000-0000-0000900C0000}"/>
    <cellStyle name="_3.육교구조계산서_인화-논현B수량수정_여수신기보도수량(신규)_금광신갈(8.22)_82호선(최종)_23호선" xfId="2787" xr:uid="{00000000-0005-0000-0000-0000910C0000}"/>
    <cellStyle name="_3.육교구조계산서_인화-논현B수량수정_여수신기보도수량(신규)_금광신갈(8.22)_82호선_23호선" xfId="2788" xr:uid="{00000000-0005-0000-0000-0000920C0000}"/>
    <cellStyle name="_3.육교구조계산서_인화-논현B수량수정_여수신기보도수량(신규)_금광신갈(8.22)_98호선" xfId="2789" xr:uid="{00000000-0005-0000-0000-0000930C0000}"/>
    <cellStyle name="_3.육교구조계산서_인화-논현B수량수정_여수신기보도수량(신규)_금광신갈(8.22)_98호선_23호선" xfId="2790" xr:uid="{00000000-0005-0000-0000-0000940C0000}"/>
    <cellStyle name="_3.육교구조계산서_인화-논현B수량수정_여수신기보도수량(신규)_금광신갈(8.22)_금광신갈(9.29)" xfId="2791" xr:uid="{00000000-0005-0000-0000-0000950C0000}"/>
    <cellStyle name="_3.육교구조계산서_인화-논현B수량수정_여수신기보도수량(신규)_금광신갈(8.22)_금광신갈(9.29)_82호선" xfId="2792" xr:uid="{00000000-0005-0000-0000-0000960C0000}"/>
    <cellStyle name="_3.육교구조계산서_인화-논현B수량수정_여수신기보도수량(신규)_금광신갈(8.22)_금광신갈(9.29)_82호선(최종)" xfId="2793" xr:uid="{00000000-0005-0000-0000-0000970C0000}"/>
    <cellStyle name="_3.육교구조계산서_인화-논현B수량수정_여수신기보도수량(신규)_금광신갈(8.22)_금광신갈(9.29)_82호선(최종)_23호선" xfId="2794" xr:uid="{00000000-0005-0000-0000-0000980C0000}"/>
    <cellStyle name="_3.육교구조계산서_인화-논현B수량수정_여수신기보도수량(신규)_금광신갈(8.22)_금광신갈(9.29)_82호선_23호선" xfId="2795" xr:uid="{00000000-0005-0000-0000-0000990C0000}"/>
    <cellStyle name="_3.육교구조계산서_인화-논현B수량수정_여수신기보도수량(신규)_금광신갈(8.22)_금광신갈(9.29)_98호선" xfId="2796" xr:uid="{00000000-0005-0000-0000-00009A0C0000}"/>
    <cellStyle name="_3.육교구조계산서_인화-논현B수량수정_여수신기보도수량(신규)_금광신갈(8.22)_금광신갈(9.29)_98호선_23호선" xfId="2797" xr:uid="{00000000-0005-0000-0000-00009B0C0000}"/>
    <cellStyle name="_3.육교구조계산서_인화-논현B수량수정_여수신기보도수량(신규)_금광신갈(8.22)_금광신갈(9.29)_영사교외5개교" xfId="2798" xr:uid="{00000000-0005-0000-0000-00009C0C0000}"/>
    <cellStyle name="_3.육교구조계산서_인화-논현B수량수정_여수신기보도수량(신규)_금광신갈(8.22)_금광신갈(9.29)_영사교외5개교_23호선" xfId="2799" xr:uid="{00000000-0005-0000-0000-00009D0C0000}"/>
    <cellStyle name="_3.육교구조계산서_인화-논현B수량수정_여수신기보도수량(신규)_금광신갈(8.22)_영사교외5개교" xfId="2800" xr:uid="{00000000-0005-0000-0000-00009E0C0000}"/>
    <cellStyle name="_3.육교구조계산서_인화-논현B수량수정_여수신기보도수량(신규)_금광신갈(8.22)_영사교외5개교_23호선" xfId="2801" xr:uid="{00000000-0005-0000-0000-00009F0C0000}"/>
    <cellStyle name="_3.육교구조계산서_인화-논현B수량수정_여수신기보도수량(신규)_금광신갈수량" xfId="2802" xr:uid="{00000000-0005-0000-0000-0000A00C0000}"/>
    <cellStyle name="_3.육교구조계산서_인화-논현B수량수정_여수신기보도수량(신규)_금광신갈수량_82호선" xfId="2803" xr:uid="{00000000-0005-0000-0000-0000A10C0000}"/>
    <cellStyle name="_3.육교구조계산서_인화-논현B수량수정_여수신기보도수량(신규)_금광신갈수량_82호선(최종)" xfId="2804" xr:uid="{00000000-0005-0000-0000-0000A20C0000}"/>
    <cellStyle name="_3.육교구조계산서_인화-논현B수량수정_여수신기보도수량(신규)_금광신갈수량_82호선(최종)_23호선" xfId="2805" xr:uid="{00000000-0005-0000-0000-0000A30C0000}"/>
    <cellStyle name="_3.육교구조계산서_인화-논현B수량수정_여수신기보도수량(신규)_금광신갈수량_82호선_23호선" xfId="2806" xr:uid="{00000000-0005-0000-0000-0000A40C0000}"/>
    <cellStyle name="_3.육교구조계산서_인화-논현B수량수정_여수신기보도수량(신규)_금광신갈수량_98호선" xfId="2807" xr:uid="{00000000-0005-0000-0000-0000A50C0000}"/>
    <cellStyle name="_3.육교구조계산서_인화-논현B수량수정_여수신기보도수량(신규)_금광신갈수량_98호선_23호선" xfId="2808" xr:uid="{00000000-0005-0000-0000-0000A60C0000}"/>
    <cellStyle name="_3.육교구조계산서_인화-논현B수량수정_여수신기보도수량(신규)_금광신갈수량_금광신갈(9.29)" xfId="2809" xr:uid="{00000000-0005-0000-0000-0000A70C0000}"/>
    <cellStyle name="_3.육교구조계산서_인화-논현B수량수정_여수신기보도수량(신규)_금광신갈수량_금광신갈(9.29)_82호선" xfId="2810" xr:uid="{00000000-0005-0000-0000-0000A80C0000}"/>
    <cellStyle name="_3.육교구조계산서_인화-논현B수량수정_여수신기보도수량(신규)_금광신갈수량_금광신갈(9.29)_82호선(최종)" xfId="2811" xr:uid="{00000000-0005-0000-0000-0000A90C0000}"/>
    <cellStyle name="_3.육교구조계산서_인화-논현B수량수정_여수신기보도수량(신규)_금광신갈수량_금광신갈(9.29)_82호선(최종)_23호선" xfId="2812" xr:uid="{00000000-0005-0000-0000-0000AA0C0000}"/>
    <cellStyle name="_3.육교구조계산서_인화-논현B수량수정_여수신기보도수량(신규)_금광신갈수량_금광신갈(9.29)_82호선_23호선" xfId="2813" xr:uid="{00000000-0005-0000-0000-0000AB0C0000}"/>
    <cellStyle name="_3.육교구조계산서_인화-논현B수량수정_여수신기보도수량(신규)_금광신갈수량_금광신갈(9.29)_98호선" xfId="2814" xr:uid="{00000000-0005-0000-0000-0000AC0C0000}"/>
    <cellStyle name="_3.육교구조계산서_인화-논현B수량수정_여수신기보도수량(신규)_금광신갈수량_금광신갈(9.29)_98호선_23호선" xfId="2815" xr:uid="{00000000-0005-0000-0000-0000AD0C0000}"/>
    <cellStyle name="_3.육교구조계산서_인화-논현B수량수정_여수신기보도수량(신규)_금광신갈수량_금광신갈(9.29)_영사교외5개교" xfId="2816" xr:uid="{00000000-0005-0000-0000-0000AE0C0000}"/>
    <cellStyle name="_3.육교구조계산서_인화-논현B수량수정_여수신기보도수량(신규)_금광신갈수량_금광신갈(9.29)_영사교외5개교_23호선" xfId="2817" xr:uid="{00000000-0005-0000-0000-0000AF0C0000}"/>
    <cellStyle name="_3.육교구조계산서_인화-논현B수량수정_여수신기보도수량(신규)_금광신갈수량_영사교외5개교" xfId="2818" xr:uid="{00000000-0005-0000-0000-0000B00C0000}"/>
    <cellStyle name="_3.육교구조계산서_인화-논현B수량수정_여수신기보도수량(신규)_금광신갈수량_영사교외5개교_23호선" xfId="2819" xr:uid="{00000000-0005-0000-0000-0000B10C0000}"/>
    <cellStyle name="_3.육교구조계산서_인화-논현B수량수정_여수신기보도수량(신규)_여수신기수량(후문1)" xfId="2820" xr:uid="{00000000-0005-0000-0000-0000B20C0000}"/>
    <cellStyle name="_3.육교구조계산서_인화-논현B수량수정_여수신기보도수량(신규)_여수신기수량(후문1)_82호선" xfId="2821" xr:uid="{00000000-0005-0000-0000-0000B30C0000}"/>
    <cellStyle name="_3.육교구조계산서_인화-논현B수량수정_여수신기보도수량(신규)_여수신기수량(후문1)_82호선(최종)" xfId="2822" xr:uid="{00000000-0005-0000-0000-0000B40C0000}"/>
    <cellStyle name="_3.육교구조계산서_인화-논현B수량수정_여수신기보도수량(신규)_여수신기수량(후문1)_82호선(최종)_23호선" xfId="2823" xr:uid="{00000000-0005-0000-0000-0000B50C0000}"/>
    <cellStyle name="_3.육교구조계산서_인화-논현B수량수정_여수신기보도수량(신규)_여수신기수량(후문1)_82호선_23호선" xfId="2824" xr:uid="{00000000-0005-0000-0000-0000B60C0000}"/>
    <cellStyle name="_3.육교구조계산서_인화-논현B수량수정_여수신기보도수량(신규)_여수신기수량(후문1)_98호선" xfId="2825" xr:uid="{00000000-0005-0000-0000-0000B70C0000}"/>
    <cellStyle name="_3.육교구조계산서_인화-논현B수량수정_여수신기보도수량(신규)_여수신기수량(후문1)_98호선_23호선" xfId="2826" xr:uid="{00000000-0005-0000-0000-0000B80C0000}"/>
    <cellStyle name="_3.육교구조계산서_인화-논현B수량수정_여수신기보도수량(신규)_여수신기수량(후문1)_금광신갈(9.29)" xfId="2827" xr:uid="{00000000-0005-0000-0000-0000B90C0000}"/>
    <cellStyle name="_3.육교구조계산서_인화-논현B수량수정_여수신기보도수량(신규)_여수신기수량(후문1)_금광신갈(9.29)_82호선" xfId="2828" xr:uid="{00000000-0005-0000-0000-0000BA0C0000}"/>
    <cellStyle name="_3.육교구조계산서_인화-논현B수량수정_여수신기보도수량(신규)_여수신기수량(후문1)_금광신갈(9.29)_82호선(최종)" xfId="2829" xr:uid="{00000000-0005-0000-0000-0000BB0C0000}"/>
    <cellStyle name="_3.육교구조계산서_인화-논현B수량수정_여수신기보도수량(신규)_여수신기수량(후문1)_금광신갈(9.29)_82호선(최종)_23호선" xfId="2830" xr:uid="{00000000-0005-0000-0000-0000BC0C0000}"/>
    <cellStyle name="_3.육교구조계산서_인화-논현B수량수정_여수신기보도수량(신규)_여수신기수량(후문1)_금광신갈(9.29)_82호선_23호선" xfId="2831" xr:uid="{00000000-0005-0000-0000-0000BD0C0000}"/>
    <cellStyle name="_3.육교구조계산서_인화-논현B수량수정_여수신기보도수량(신규)_여수신기수량(후문1)_금광신갈(9.29)_98호선" xfId="2832" xr:uid="{00000000-0005-0000-0000-0000BE0C0000}"/>
    <cellStyle name="_3.육교구조계산서_인화-논현B수량수정_여수신기보도수량(신규)_여수신기수량(후문1)_금광신갈(9.29)_98호선_23호선" xfId="2833" xr:uid="{00000000-0005-0000-0000-0000BF0C0000}"/>
    <cellStyle name="_3.육교구조계산서_인화-논현B수량수정_여수신기보도수량(신규)_여수신기수량(후문1)_금광신갈(9.29)_영사교외5개교" xfId="2834" xr:uid="{00000000-0005-0000-0000-0000C00C0000}"/>
    <cellStyle name="_3.육교구조계산서_인화-논현B수량수정_여수신기보도수량(신규)_여수신기수량(후문1)_금광신갈(9.29)_영사교외5개교_23호선" xfId="2835" xr:uid="{00000000-0005-0000-0000-0000C10C0000}"/>
    <cellStyle name="_3.육교구조계산서_인화-논현B수량수정_여수신기보도수량(신규)_여수신기수량(후문1)_영사교외5개교" xfId="2836" xr:uid="{00000000-0005-0000-0000-0000C20C0000}"/>
    <cellStyle name="_3.육교구조계산서_인화-논현B수량수정_여수신기보도수량(신규)_여수신기수량(후문1)_영사교외5개교_23호선" xfId="2837" xr:uid="{00000000-0005-0000-0000-0000C30C0000}"/>
    <cellStyle name="_3.육교구조계산서_인화-논현B수량수정_여수신기보도수량(신규)_영사교외5개교" xfId="2838" xr:uid="{00000000-0005-0000-0000-0000C40C0000}"/>
    <cellStyle name="_3.육교구조계산서_인화-논현B수량수정_여수신기보도수량(신규)_영사교외5개교_23호선" xfId="2839" xr:uid="{00000000-0005-0000-0000-0000C50C0000}"/>
    <cellStyle name="_3.육교구조계산서_인화-논현B수량수정_여수신기수량" xfId="2840" xr:uid="{00000000-0005-0000-0000-0000C60C0000}"/>
    <cellStyle name="_3.육교구조계산서_인화-논현B수량수정_여수신기수량(후문2)" xfId="2841" xr:uid="{00000000-0005-0000-0000-0000C70C0000}"/>
    <cellStyle name="_3.육교구조계산서_인화-논현B수량수정_여수신기수량(후문2)_82호선" xfId="2842" xr:uid="{00000000-0005-0000-0000-0000C80C0000}"/>
    <cellStyle name="_3.육교구조계산서_인화-논현B수량수정_여수신기수량(후문2)_82호선(최종)" xfId="2843" xr:uid="{00000000-0005-0000-0000-0000C90C0000}"/>
    <cellStyle name="_3.육교구조계산서_인화-논현B수량수정_여수신기수량(후문2)_82호선(최종)_23호선" xfId="2844" xr:uid="{00000000-0005-0000-0000-0000CA0C0000}"/>
    <cellStyle name="_3.육교구조계산서_인화-논현B수량수정_여수신기수량(후문2)_82호선_23호선" xfId="2845" xr:uid="{00000000-0005-0000-0000-0000CB0C0000}"/>
    <cellStyle name="_3.육교구조계산서_인화-논현B수량수정_여수신기수량(후문2)_98호선" xfId="2846" xr:uid="{00000000-0005-0000-0000-0000CC0C0000}"/>
    <cellStyle name="_3.육교구조계산서_인화-논현B수량수정_여수신기수량(후문2)_98호선_23호선" xfId="2847" xr:uid="{00000000-0005-0000-0000-0000CD0C0000}"/>
    <cellStyle name="_3.육교구조계산서_인화-논현B수량수정_여수신기수량(후문2)_금광신갈(8.22)" xfId="2848" xr:uid="{00000000-0005-0000-0000-0000CE0C0000}"/>
    <cellStyle name="_3.육교구조계산서_인화-논현B수량수정_여수신기수량(후문2)_금광신갈(8.22)_82호선" xfId="2849" xr:uid="{00000000-0005-0000-0000-0000CF0C0000}"/>
    <cellStyle name="_3.육교구조계산서_인화-논현B수량수정_여수신기수량(후문2)_금광신갈(8.22)_82호선(최종)" xfId="2850" xr:uid="{00000000-0005-0000-0000-0000D00C0000}"/>
    <cellStyle name="_3.육교구조계산서_인화-논현B수량수정_여수신기수량(후문2)_금광신갈(8.22)_82호선(최종)_23호선" xfId="2851" xr:uid="{00000000-0005-0000-0000-0000D10C0000}"/>
    <cellStyle name="_3.육교구조계산서_인화-논현B수량수정_여수신기수량(후문2)_금광신갈(8.22)_82호선_23호선" xfId="2852" xr:uid="{00000000-0005-0000-0000-0000D20C0000}"/>
    <cellStyle name="_3.육교구조계산서_인화-논현B수량수정_여수신기수량(후문2)_금광신갈(8.22)_98호선" xfId="2853" xr:uid="{00000000-0005-0000-0000-0000D30C0000}"/>
    <cellStyle name="_3.육교구조계산서_인화-논현B수량수정_여수신기수량(후문2)_금광신갈(8.22)_98호선_23호선" xfId="2854" xr:uid="{00000000-0005-0000-0000-0000D40C0000}"/>
    <cellStyle name="_3.육교구조계산서_인화-논현B수량수정_여수신기수량(후문2)_금광신갈(8.22)_금광신갈(9.29)" xfId="2855" xr:uid="{00000000-0005-0000-0000-0000D50C0000}"/>
    <cellStyle name="_3.육교구조계산서_인화-논현B수량수정_여수신기수량(후문2)_금광신갈(8.22)_금광신갈(9.29)_82호선" xfId="2856" xr:uid="{00000000-0005-0000-0000-0000D60C0000}"/>
    <cellStyle name="_3.육교구조계산서_인화-논현B수량수정_여수신기수량(후문2)_금광신갈(8.22)_금광신갈(9.29)_82호선(최종)" xfId="2857" xr:uid="{00000000-0005-0000-0000-0000D70C0000}"/>
    <cellStyle name="_3.육교구조계산서_인화-논현B수량수정_여수신기수량(후문2)_금광신갈(8.22)_금광신갈(9.29)_82호선(최종)_23호선" xfId="2858" xr:uid="{00000000-0005-0000-0000-0000D80C0000}"/>
    <cellStyle name="_3.육교구조계산서_인화-논현B수량수정_여수신기수량(후문2)_금광신갈(8.22)_금광신갈(9.29)_82호선_23호선" xfId="2859" xr:uid="{00000000-0005-0000-0000-0000D90C0000}"/>
    <cellStyle name="_3.육교구조계산서_인화-논현B수량수정_여수신기수량(후문2)_금광신갈(8.22)_금광신갈(9.29)_98호선" xfId="2860" xr:uid="{00000000-0005-0000-0000-0000DA0C0000}"/>
    <cellStyle name="_3.육교구조계산서_인화-논현B수량수정_여수신기수량(후문2)_금광신갈(8.22)_금광신갈(9.29)_98호선_23호선" xfId="2861" xr:uid="{00000000-0005-0000-0000-0000DB0C0000}"/>
    <cellStyle name="_3.육교구조계산서_인화-논현B수량수정_여수신기수량(후문2)_금광신갈(8.22)_금광신갈(9.29)_영사교외5개교" xfId="2862" xr:uid="{00000000-0005-0000-0000-0000DC0C0000}"/>
    <cellStyle name="_3.육교구조계산서_인화-논현B수량수정_여수신기수량(후문2)_금광신갈(8.22)_금광신갈(9.29)_영사교외5개교_23호선" xfId="2863" xr:uid="{00000000-0005-0000-0000-0000DD0C0000}"/>
    <cellStyle name="_3.육교구조계산서_인화-논현B수량수정_여수신기수량(후문2)_금광신갈(8.22)_영사교외5개교" xfId="2864" xr:uid="{00000000-0005-0000-0000-0000DE0C0000}"/>
    <cellStyle name="_3.육교구조계산서_인화-논현B수량수정_여수신기수량(후문2)_금광신갈(8.22)_영사교외5개교_23호선" xfId="2865" xr:uid="{00000000-0005-0000-0000-0000DF0C0000}"/>
    <cellStyle name="_3.육교구조계산서_인화-논현B수량수정_여수신기수량(후문2)_금광신갈수량" xfId="2866" xr:uid="{00000000-0005-0000-0000-0000E00C0000}"/>
    <cellStyle name="_3.육교구조계산서_인화-논현B수량수정_여수신기수량(후문2)_금광신갈수량_82호선" xfId="2867" xr:uid="{00000000-0005-0000-0000-0000E10C0000}"/>
    <cellStyle name="_3.육교구조계산서_인화-논현B수량수정_여수신기수량(후문2)_금광신갈수량_82호선(최종)" xfId="2868" xr:uid="{00000000-0005-0000-0000-0000E20C0000}"/>
    <cellStyle name="_3.육교구조계산서_인화-논현B수량수정_여수신기수량(후문2)_금광신갈수량_82호선(최종)_23호선" xfId="2869" xr:uid="{00000000-0005-0000-0000-0000E30C0000}"/>
    <cellStyle name="_3.육교구조계산서_인화-논현B수량수정_여수신기수량(후문2)_금광신갈수량_82호선_23호선" xfId="2870" xr:uid="{00000000-0005-0000-0000-0000E40C0000}"/>
    <cellStyle name="_3.육교구조계산서_인화-논현B수량수정_여수신기수량(후문2)_금광신갈수량_98호선" xfId="2871" xr:uid="{00000000-0005-0000-0000-0000E50C0000}"/>
    <cellStyle name="_3.육교구조계산서_인화-논현B수량수정_여수신기수량(후문2)_금광신갈수량_98호선_23호선" xfId="2872" xr:uid="{00000000-0005-0000-0000-0000E60C0000}"/>
    <cellStyle name="_3.육교구조계산서_인화-논현B수량수정_여수신기수량(후문2)_금광신갈수량_금광신갈(9.29)" xfId="2873" xr:uid="{00000000-0005-0000-0000-0000E70C0000}"/>
    <cellStyle name="_3.육교구조계산서_인화-논현B수량수정_여수신기수량(후문2)_금광신갈수량_금광신갈(9.29)_82호선" xfId="2874" xr:uid="{00000000-0005-0000-0000-0000E80C0000}"/>
    <cellStyle name="_3.육교구조계산서_인화-논현B수량수정_여수신기수량(후문2)_금광신갈수량_금광신갈(9.29)_82호선(최종)" xfId="2875" xr:uid="{00000000-0005-0000-0000-0000E90C0000}"/>
    <cellStyle name="_3.육교구조계산서_인화-논현B수량수정_여수신기수량(후문2)_금광신갈수량_금광신갈(9.29)_82호선(최종)_23호선" xfId="2876" xr:uid="{00000000-0005-0000-0000-0000EA0C0000}"/>
    <cellStyle name="_3.육교구조계산서_인화-논현B수량수정_여수신기수량(후문2)_금광신갈수량_금광신갈(9.29)_82호선_23호선" xfId="2877" xr:uid="{00000000-0005-0000-0000-0000EB0C0000}"/>
    <cellStyle name="_3.육교구조계산서_인화-논현B수량수정_여수신기수량(후문2)_금광신갈수량_금광신갈(9.29)_98호선" xfId="2878" xr:uid="{00000000-0005-0000-0000-0000EC0C0000}"/>
    <cellStyle name="_3.육교구조계산서_인화-논현B수량수정_여수신기수량(후문2)_금광신갈수량_금광신갈(9.29)_98호선_23호선" xfId="2879" xr:uid="{00000000-0005-0000-0000-0000ED0C0000}"/>
    <cellStyle name="_3.육교구조계산서_인화-논현B수량수정_여수신기수량(후문2)_금광신갈수량_금광신갈(9.29)_영사교외5개교" xfId="2880" xr:uid="{00000000-0005-0000-0000-0000EE0C0000}"/>
    <cellStyle name="_3.육교구조계산서_인화-논현B수량수정_여수신기수량(후문2)_금광신갈수량_금광신갈(9.29)_영사교외5개교_23호선" xfId="2881" xr:uid="{00000000-0005-0000-0000-0000EF0C0000}"/>
    <cellStyle name="_3.육교구조계산서_인화-논현B수량수정_여수신기수량(후문2)_금광신갈수량_영사교외5개교" xfId="2882" xr:uid="{00000000-0005-0000-0000-0000F00C0000}"/>
    <cellStyle name="_3.육교구조계산서_인화-논현B수량수정_여수신기수량(후문2)_금광신갈수량_영사교외5개교_23호선" xfId="2883" xr:uid="{00000000-0005-0000-0000-0000F10C0000}"/>
    <cellStyle name="_3.육교구조계산서_인화-논현B수량수정_여수신기수량(후문2)_영사교외5개교" xfId="2884" xr:uid="{00000000-0005-0000-0000-0000F20C0000}"/>
    <cellStyle name="_3.육교구조계산서_인화-논현B수량수정_여수신기수량(후문2)_영사교외5개교_23호선" xfId="2885" xr:uid="{00000000-0005-0000-0000-0000F30C0000}"/>
    <cellStyle name="_3.육교구조계산서_인화-논현B수량수정_여수신기수량_82호선" xfId="2886" xr:uid="{00000000-0005-0000-0000-0000F40C0000}"/>
    <cellStyle name="_3.육교구조계산서_인화-논현B수량수정_여수신기수량_82호선(최종)" xfId="2887" xr:uid="{00000000-0005-0000-0000-0000F50C0000}"/>
    <cellStyle name="_3.육교구조계산서_인화-논현B수량수정_여수신기수량_82호선(최종)_23호선" xfId="2888" xr:uid="{00000000-0005-0000-0000-0000F60C0000}"/>
    <cellStyle name="_3.육교구조계산서_인화-논현B수량수정_여수신기수량_82호선_23호선" xfId="2889" xr:uid="{00000000-0005-0000-0000-0000F70C0000}"/>
    <cellStyle name="_3.육교구조계산서_인화-논현B수량수정_여수신기수량_98호선" xfId="2890" xr:uid="{00000000-0005-0000-0000-0000F80C0000}"/>
    <cellStyle name="_3.육교구조계산서_인화-논현B수량수정_여수신기수량_98호선_23호선" xfId="2891" xr:uid="{00000000-0005-0000-0000-0000F90C0000}"/>
    <cellStyle name="_3.육교구조계산서_인화-논현B수량수정_여수신기수량_금광신갈(8.22)" xfId="2892" xr:uid="{00000000-0005-0000-0000-0000FA0C0000}"/>
    <cellStyle name="_3.육교구조계산서_인화-논현B수량수정_여수신기수량_금광신갈(8.22)_82호선" xfId="2893" xr:uid="{00000000-0005-0000-0000-0000FB0C0000}"/>
    <cellStyle name="_3.육교구조계산서_인화-논현B수량수정_여수신기수량_금광신갈(8.22)_82호선(최종)" xfId="2894" xr:uid="{00000000-0005-0000-0000-0000FC0C0000}"/>
    <cellStyle name="_3.육교구조계산서_인화-논현B수량수정_여수신기수량_금광신갈(8.22)_82호선(최종)_23호선" xfId="2895" xr:uid="{00000000-0005-0000-0000-0000FD0C0000}"/>
    <cellStyle name="_3.육교구조계산서_인화-논현B수량수정_여수신기수량_금광신갈(8.22)_82호선_23호선" xfId="2896" xr:uid="{00000000-0005-0000-0000-0000FE0C0000}"/>
    <cellStyle name="_3.육교구조계산서_인화-논현B수량수정_여수신기수량_금광신갈(8.22)_98호선" xfId="2897" xr:uid="{00000000-0005-0000-0000-0000FF0C0000}"/>
    <cellStyle name="_3.육교구조계산서_인화-논현B수량수정_여수신기수량_금광신갈(8.22)_98호선_23호선" xfId="2898" xr:uid="{00000000-0005-0000-0000-0000000D0000}"/>
    <cellStyle name="_3.육교구조계산서_인화-논현B수량수정_여수신기수량_금광신갈(8.22)_금광신갈(9.29)" xfId="2899" xr:uid="{00000000-0005-0000-0000-0000010D0000}"/>
    <cellStyle name="_3.육교구조계산서_인화-논현B수량수정_여수신기수량_금광신갈(8.22)_금광신갈(9.29)_82호선" xfId="2900" xr:uid="{00000000-0005-0000-0000-0000020D0000}"/>
    <cellStyle name="_3.육교구조계산서_인화-논현B수량수정_여수신기수량_금광신갈(8.22)_금광신갈(9.29)_82호선(최종)" xfId="2901" xr:uid="{00000000-0005-0000-0000-0000030D0000}"/>
    <cellStyle name="_3.육교구조계산서_인화-논현B수량수정_여수신기수량_금광신갈(8.22)_금광신갈(9.29)_82호선(최종)_23호선" xfId="2902" xr:uid="{00000000-0005-0000-0000-0000040D0000}"/>
    <cellStyle name="_3.육교구조계산서_인화-논현B수량수정_여수신기수량_금광신갈(8.22)_금광신갈(9.29)_82호선_23호선" xfId="2903" xr:uid="{00000000-0005-0000-0000-0000050D0000}"/>
    <cellStyle name="_3.육교구조계산서_인화-논현B수량수정_여수신기수량_금광신갈(8.22)_금광신갈(9.29)_98호선" xfId="2904" xr:uid="{00000000-0005-0000-0000-0000060D0000}"/>
    <cellStyle name="_3.육교구조계산서_인화-논현B수량수정_여수신기수량_금광신갈(8.22)_금광신갈(9.29)_98호선_23호선" xfId="2905" xr:uid="{00000000-0005-0000-0000-0000070D0000}"/>
    <cellStyle name="_3.육교구조계산서_인화-논현B수량수정_여수신기수량_금광신갈(8.22)_금광신갈(9.29)_영사교외5개교" xfId="2906" xr:uid="{00000000-0005-0000-0000-0000080D0000}"/>
    <cellStyle name="_3.육교구조계산서_인화-논현B수량수정_여수신기수량_금광신갈(8.22)_금광신갈(9.29)_영사교외5개교_23호선" xfId="2907" xr:uid="{00000000-0005-0000-0000-0000090D0000}"/>
    <cellStyle name="_3.육교구조계산서_인화-논현B수량수정_여수신기수량_금광신갈(8.22)_영사교외5개교" xfId="2908" xr:uid="{00000000-0005-0000-0000-00000A0D0000}"/>
    <cellStyle name="_3.육교구조계산서_인화-논현B수량수정_여수신기수량_금광신갈(8.22)_영사교외5개교_23호선" xfId="2909" xr:uid="{00000000-0005-0000-0000-00000B0D0000}"/>
    <cellStyle name="_3.육교구조계산서_인화-논현B수량수정_여수신기수량_금광신갈수량" xfId="2910" xr:uid="{00000000-0005-0000-0000-00000C0D0000}"/>
    <cellStyle name="_3.육교구조계산서_인화-논현B수량수정_여수신기수량_금광신갈수량_82호선" xfId="2911" xr:uid="{00000000-0005-0000-0000-00000D0D0000}"/>
    <cellStyle name="_3.육교구조계산서_인화-논현B수량수정_여수신기수량_금광신갈수량_82호선(최종)" xfId="2912" xr:uid="{00000000-0005-0000-0000-00000E0D0000}"/>
    <cellStyle name="_3.육교구조계산서_인화-논현B수량수정_여수신기수량_금광신갈수량_82호선(최종)_23호선" xfId="2913" xr:uid="{00000000-0005-0000-0000-00000F0D0000}"/>
    <cellStyle name="_3.육교구조계산서_인화-논현B수량수정_여수신기수량_금광신갈수량_82호선_23호선" xfId="2914" xr:uid="{00000000-0005-0000-0000-0000100D0000}"/>
    <cellStyle name="_3.육교구조계산서_인화-논현B수량수정_여수신기수량_금광신갈수량_98호선" xfId="2915" xr:uid="{00000000-0005-0000-0000-0000110D0000}"/>
    <cellStyle name="_3.육교구조계산서_인화-논현B수량수정_여수신기수량_금광신갈수량_98호선_23호선" xfId="2916" xr:uid="{00000000-0005-0000-0000-0000120D0000}"/>
    <cellStyle name="_3.육교구조계산서_인화-논현B수량수정_여수신기수량_금광신갈수량_금광신갈(9.29)" xfId="2917" xr:uid="{00000000-0005-0000-0000-0000130D0000}"/>
    <cellStyle name="_3.육교구조계산서_인화-논현B수량수정_여수신기수량_금광신갈수량_금광신갈(9.29)_82호선" xfId="2918" xr:uid="{00000000-0005-0000-0000-0000140D0000}"/>
    <cellStyle name="_3.육교구조계산서_인화-논현B수량수정_여수신기수량_금광신갈수량_금광신갈(9.29)_82호선(최종)" xfId="2919" xr:uid="{00000000-0005-0000-0000-0000150D0000}"/>
    <cellStyle name="_3.육교구조계산서_인화-논현B수량수정_여수신기수량_금광신갈수량_금광신갈(9.29)_82호선(최종)_23호선" xfId="2920" xr:uid="{00000000-0005-0000-0000-0000160D0000}"/>
    <cellStyle name="_3.육교구조계산서_인화-논현B수량수정_여수신기수량_금광신갈수량_금광신갈(9.29)_82호선_23호선" xfId="2921" xr:uid="{00000000-0005-0000-0000-0000170D0000}"/>
    <cellStyle name="_3.육교구조계산서_인화-논현B수량수정_여수신기수량_금광신갈수량_금광신갈(9.29)_98호선" xfId="2922" xr:uid="{00000000-0005-0000-0000-0000180D0000}"/>
    <cellStyle name="_3.육교구조계산서_인화-논현B수량수정_여수신기수량_금광신갈수량_금광신갈(9.29)_98호선_23호선" xfId="2923" xr:uid="{00000000-0005-0000-0000-0000190D0000}"/>
    <cellStyle name="_3.육교구조계산서_인화-논현B수량수정_여수신기수량_금광신갈수량_금광신갈(9.29)_영사교외5개교" xfId="2924" xr:uid="{00000000-0005-0000-0000-00001A0D0000}"/>
    <cellStyle name="_3.육교구조계산서_인화-논현B수량수정_여수신기수량_금광신갈수량_금광신갈(9.29)_영사교외5개교_23호선" xfId="2925" xr:uid="{00000000-0005-0000-0000-00001B0D0000}"/>
    <cellStyle name="_3.육교구조계산서_인화-논현B수량수정_여수신기수량_금광신갈수량_영사교외5개교" xfId="2926" xr:uid="{00000000-0005-0000-0000-00001C0D0000}"/>
    <cellStyle name="_3.육교구조계산서_인화-논현B수량수정_여수신기수량_금광신갈수량_영사교외5개교_23호선" xfId="2927" xr:uid="{00000000-0005-0000-0000-00001D0D0000}"/>
    <cellStyle name="_3.육교구조계산서_인화-논현B수량수정_여수신기수량_여수신기수량(후문1)" xfId="2928" xr:uid="{00000000-0005-0000-0000-00001E0D0000}"/>
    <cellStyle name="_3.육교구조계산서_인화-논현B수량수정_여수신기수량_여수신기수량(후문1)_82호선" xfId="2929" xr:uid="{00000000-0005-0000-0000-00001F0D0000}"/>
    <cellStyle name="_3.육교구조계산서_인화-논현B수량수정_여수신기수량_여수신기수량(후문1)_82호선(최종)" xfId="2930" xr:uid="{00000000-0005-0000-0000-0000200D0000}"/>
    <cellStyle name="_3.육교구조계산서_인화-논현B수량수정_여수신기수량_여수신기수량(후문1)_82호선(최종)_23호선" xfId="2931" xr:uid="{00000000-0005-0000-0000-0000210D0000}"/>
    <cellStyle name="_3.육교구조계산서_인화-논현B수량수정_여수신기수량_여수신기수량(후문1)_82호선_23호선" xfId="2932" xr:uid="{00000000-0005-0000-0000-0000220D0000}"/>
    <cellStyle name="_3.육교구조계산서_인화-논현B수량수정_여수신기수량_여수신기수량(후문1)_98호선" xfId="2933" xr:uid="{00000000-0005-0000-0000-0000230D0000}"/>
    <cellStyle name="_3.육교구조계산서_인화-논현B수량수정_여수신기수량_여수신기수량(후문1)_98호선_23호선" xfId="2934" xr:uid="{00000000-0005-0000-0000-0000240D0000}"/>
    <cellStyle name="_3.육교구조계산서_인화-논현B수량수정_여수신기수량_여수신기수량(후문1)_금광신갈(9.29)" xfId="2935" xr:uid="{00000000-0005-0000-0000-0000250D0000}"/>
    <cellStyle name="_3.육교구조계산서_인화-논현B수량수정_여수신기수량_여수신기수량(후문1)_금광신갈(9.29)_82호선" xfId="2936" xr:uid="{00000000-0005-0000-0000-0000260D0000}"/>
    <cellStyle name="_3.육교구조계산서_인화-논현B수량수정_여수신기수량_여수신기수량(후문1)_금광신갈(9.29)_82호선(최종)" xfId="2937" xr:uid="{00000000-0005-0000-0000-0000270D0000}"/>
    <cellStyle name="_3.육교구조계산서_인화-논현B수량수정_여수신기수량_여수신기수량(후문1)_금광신갈(9.29)_82호선(최종)_23호선" xfId="2938" xr:uid="{00000000-0005-0000-0000-0000280D0000}"/>
    <cellStyle name="_3.육교구조계산서_인화-논현B수량수정_여수신기수량_여수신기수량(후문1)_금광신갈(9.29)_82호선_23호선" xfId="2939" xr:uid="{00000000-0005-0000-0000-0000290D0000}"/>
    <cellStyle name="_3.육교구조계산서_인화-논현B수량수정_여수신기수량_여수신기수량(후문1)_금광신갈(9.29)_98호선" xfId="2940" xr:uid="{00000000-0005-0000-0000-00002A0D0000}"/>
    <cellStyle name="_3.육교구조계산서_인화-논현B수량수정_여수신기수량_여수신기수량(후문1)_금광신갈(9.29)_98호선_23호선" xfId="2941" xr:uid="{00000000-0005-0000-0000-00002B0D0000}"/>
    <cellStyle name="_3.육교구조계산서_인화-논현B수량수정_여수신기수량_여수신기수량(후문1)_금광신갈(9.29)_영사교외5개교" xfId="2942" xr:uid="{00000000-0005-0000-0000-00002C0D0000}"/>
    <cellStyle name="_3.육교구조계산서_인화-논현B수량수정_여수신기수량_여수신기수량(후문1)_금광신갈(9.29)_영사교외5개교_23호선" xfId="2943" xr:uid="{00000000-0005-0000-0000-00002D0D0000}"/>
    <cellStyle name="_3.육교구조계산서_인화-논현B수량수정_여수신기수량_여수신기수량(후문1)_영사교외5개교" xfId="2944" xr:uid="{00000000-0005-0000-0000-00002E0D0000}"/>
    <cellStyle name="_3.육교구조계산서_인화-논현B수량수정_여수신기수량_여수신기수량(후문1)_영사교외5개교_23호선" xfId="2945" xr:uid="{00000000-0005-0000-0000-00002F0D0000}"/>
    <cellStyle name="_3.육교구조계산서_인화-논현B수량수정_여수신기수량_영사교외5개교" xfId="2946" xr:uid="{00000000-0005-0000-0000-0000300D0000}"/>
    <cellStyle name="_3.육교구조계산서_인화-논현B수량수정_여수신기수량_영사교외5개교_23호선" xfId="2947" xr:uid="{00000000-0005-0000-0000-0000310D0000}"/>
    <cellStyle name="_3.육교구조계산서_인화-논현B수량수정_영사교외5개교" xfId="2948" xr:uid="{00000000-0005-0000-0000-0000320D0000}"/>
    <cellStyle name="_3.육교구조계산서_인화-논현B수량수정_영사교외5개교_23호선" xfId="2949" xr:uid="{00000000-0005-0000-0000-0000330D0000}"/>
    <cellStyle name="_3.육교구조계산서_인화-논현B수량수정_인화-논현B수량수정" xfId="2950" xr:uid="{00000000-0005-0000-0000-0000340D0000}"/>
    <cellStyle name="_3.육교구조계산서_인화-논현B수량수정_인화-논현B수량수정_82호선" xfId="2951" xr:uid="{00000000-0005-0000-0000-0000350D0000}"/>
    <cellStyle name="_3.육교구조계산서_인화-논현B수량수정_인화-논현B수량수정_82호선(최종)" xfId="2952" xr:uid="{00000000-0005-0000-0000-0000360D0000}"/>
    <cellStyle name="_3.육교구조계산서_인화-논현B수량수정_인화-논현B수량수정_82호선(최종)_23호선" xfId="2953" xr:uid="{00000000-0005-0000-0000-0000370D0000}"/>
    <cellStyle name="_3.육교구조계산서_인화-논현B수량수정_인화-논현B수량수정_82호선_23호선" xfId="2954" xr:uid="{00000000-0005-0000-0000-0000380D0000}"/>
    <cellStyle name="_3.육교구조계산서_인화-논현B수량수정_인화-논현B수량수정_98호선" xfId="2955" xr:uid="{00000000-0005-0000-0000-0000390D0000}"/>
    <cellStyle name="_3.육교구조계산서_인화-논현B수량수정_인화-논현B수량수정_98호선_23호선" xfId="2956" xr:uid="{00000000-0005-0000-0000-00003A0D0000}"/>
    <cellStyle name="_3.육교구조계산서_인화-논현B수량수정_인화-논현B수량수정_금광신갈(8.22)" xfId="2957" xr:uid="{00000000-0005-0000-0000-00003B0D0000}"/>
    <cellStyle name="_3.육교구조계산서_인화-논현B수량수정_인화-논현B수량수정_금광신갈(8.22)_82호선" xfId="2958" xr:uid="{00000000-0005-0000-0000-00003C0D0000}"/>
    <cellStyle name="_3.육교구조계산서_인화-논현B수량수정_인화-논현B수량수정_금광신갈(8.22)_82호선(최종)" xfId="2959" xr:uid="{00000000-0005-0000-0000-00003D0D0000}"/>
    <cellStyle name="_3.육교구조계산서_인화-논현B수량수정_인화-논현B수량수정_금광신갈(8.22)_82호선(최종)_23호선" xfId="2960" xr:uid="{00000000-0005-0000-0000-00003E0D0000}"/>
    <cellStyle name="_3.육교구조계산서_인화-논현B수량수정_인화-논현B수량수정_금광신갈(8.22)_82호선_23호선" xfId="2961" xr:uid="{00000000-0005-0000-0000-00003F0D0000}"/>
    <cellStyle name="_3.육교구조계산서_인화-논현B수량수정_인화-논현B수량수정_금광신갈(8.22)_98호선" xfId="2962" xr:uid="{00000000-0005-0000-0000-0000400D0000}"/>
    <cellStyle name="_3.육교구조계산서_인화-논현B수량수정_인화-논현B수량수정_금광신갈(8.22)_98호선_23호선" xfId="2963" xr:uid="{00000000-0005-0000-0000-0000410D0000}"/>
    <cellStyle name="_3.육교구조계산서_인화-논현B수량수정_인화-논현B수량수정_금광신갈(8.22)_금광신갈(9.29)" xfId="2964" xr:uid="{00000000-0005-0000-0000-0000420D0000}"/>
    <cellStyle name="_3.육교구조계산서_인화-논현B수량수정_인화-논현B수량수정_금광신갈(8.22)_금광신갈(9.29)_82호선" xfId="2965" xr:uid="{00000000-0005-0000-0000-0000430D0000}"/>
    <cellStyle name="_3.육교구조계산서_인화-논현B수량수정_인화-논현B수량수정_금광신갈(8.22)_금광신갈(9.29)_82호선(최종)" xfId="2966" xr:uid="{00000000-0005-0000-0000-0000440D0000}"/>
    <cellStyle name="_3.육교구조계산서_인화-논현B수량수정_인화-논현B수량수정_금광신갈(8.22)_금광신갈(9.29)_82호선(최종)_23호선" xfId="2967" xr:uid="{00000000-0005-0000-0000-0000450D0000}"/>
    <cellStyle name="_3.육교구조계산서_인화-논현B수량수정_인화-논현B수량수정_금광신갈(8.22)_금광신갈(9.29)_82호선_23호선" xfId="2968" xr:uid="{00000000-0005-0000-0000-0000460D0000}"/>
    <cellStyle name="_3.육교구조계산서_인화-논현B수량수정_인화-논현B수량수정_금광신갈(8.22)_금광신갈(9.29)_98호선" xfId="2969" xr:uid="{00000000-0005-0000-0000-0000470D0000}"/>
    <cellStyle name="_3.육교구조계산서_인화-논현B수량수정_인화-논현B수량수정_금광신갈(8.22)_금광신갈(9.29)_98호선_23호선" xfId="2970" xr:uid="{00000000-0005-0000-0000-0000480D0000}"/>
    <cellStyle name="_3.육교구조계산서_인화-논현B수량수정_인화-논현B수량수정_금광신갈(8.22)_금광신갈(9.29)_영사교외5개교" xfId="2971" xr:uid="{00000000-0005-0000-0000-0000490D0000}"/>
    <cellStyle name="_3.육교구조계산서_인화-논현B수량수정_인화-논현B수량수정_금광신갈(8.22)_금광신갈(9.29)_영사교외5개교_23호선" xfId="2972" xr:uid="{00000000-0005-0000-0000-00004A0D0000}"/>
    <cellStyle name="_3.육교구조계산서_인화-논현B수량수정_인화-논현B수량수정_금광신갈(8.22)_영사교외5개교" xfId="2973" xr:uid="{00000000-0005-0000-0000-00004B0D0000}"/>
    <cellStyle name="_3.육교구조계산서_인화-논현B수량수정_인화-논현B수량수정_금광신갈(8.22)_영사교외5개교_23호선" xfId="2974" xr:uid="{00000000-0005-0000-0000-00004C0D0000}"/>
    <cellStyle name="_3.육교구조계산서_인화-논현B수량수정_인화-논현B수량수정_금광신갈수량" xfId="2975" xr:uid="{00000000-0005-0000-0000-00004D0D0000}"/>
    <cellStyle name="_3.육교구조계산서_인화-논현B수량수정_인화-논현B수량수정_금광신갈수량_82호선" xfId="2976" xr:uid="{00000000-0005-0000-0000-00004E0D0000}"/>
    <cellStyle name="_3.육교구조계산서_인화-논현B수량수정_인화-논현B수량수정_금광신갈수량_82호선(최종)" xfId="2977" xr:uid="{00000000-0005-0000-0000-00004F0D0000}"/>
    <cellStyle name="_3.육교구조계산서_인화-논현B수량수정_인화-논현B수량수정_금광신갈수량_82호선(최종)_23호선" xfId="2978" xr:uid="{00000000-0005-0000-0000-0000500D0000}"/>
    <cellStyle name="_3.육교구조계산서_인화-논현B수량수정_인화-논현B수량수정_금광신갈수량_82호선_23호선" xfId="2979" xr:uid="{00000000-0005-0000-0000-0000510D0000}"/>
    <cellStyle name="_3.육교구조계산서_인화-논현B수량수정_인화-논현B수량수정_금광신갈수량_98호선" xfId="2980" xr:uid="{00000000-0005-0000-0000-0000520D0000}"/>
    <cellStyle name="_3.육교구조계산서_인화-논현B수량수정_인화-논현B수량수정_금광신갈수량_98호선_23호선" xfId="2981" xr:uid="{00000000-0005-0000-0000-0000530D0000}"/>
    <cellStyle name="_3.육교구조계산서_인화-논현B수량수정_인화-논현B수량수정_금광신갈수량_금광신갈(9.29)" xfId="2982" xr:uid="{00000000-0005-0000-0000-0000540D0000}"/>
    <cellStyle name="_3.육교구조계산서_인화-논현B수량수정_인화-논현B수량수정_금광신갈수량_금광신갈(9.29)_82호선" xfId="2983" xr:uid="{00000000-0005-0000-0000-0000550D0000}"/>
    <cellStyle name="_3.육교구조계산서_인화-논현B수량수정_인화-논현B수량수정_금광신갈수량_금광신갈(9.29)_82호선(최종)" xfId="2984" xr:uid="{00000000-0005-0000-0000-0000560D0000}"/>
    <cellStyle name="_3.육교구조계산서_인화-논현B수량수정_인화-논현B수량수정_금광신갈수량_금광신갈(9.29)_82호선(최종)_23호선" xfId="2985" xr:uid="{00000000-0005-0000-0000-0000570D0000}"/>
    <cellStyle name="_3.육교구조계산서_인화-논현B수량수정_인화-논현B수량수정_금광신갈수량_금광신갈(9.29)_82호선_23호선" xfId="2986" xr:uid="{00000000-0005-0000-0000-0000580D0000}"/>
    <cellStyle name="_3.육교구조계산서_인화-논현B수량수정_인화-논현B수량수정_금광신갈수량_금광신갈(9.29)_98호선" xfId="2987" xr:uid="{00000000-0005-0000-0000-0000590D0000}"/>
    <cellStyle name="_3.육교구조계산서_인화-논현B수량수정_인화-논현B수량수정_금광신갈수량_금광신갈(9.29)_98호선_23호선" xfId="2988" xr:uid="{00000000-0005-0000-0000-00005A0D0000}"/>
    <cellStyle name="_3.육교구조계산서_인화-논현B수량수정_인화-논현B수량수정_금광신갈수량_금광신갈(9.29)_영사교외5개교" xfId="2989" xr:uid="{00000000-0005-0000-0000-00005B0D0000}"/>
    <cellStyle name="_3.육교구조계산서_인화-논현B수량수정_인화-논현B수량수정_금광신갈수량_금광신갈(9.29)_영사교외5개교_23호선" xfId="2990" xr:uid="{00000000-0005-0000-0000-00005C0D0000}"/>
    <cellStyle name="_3.육교구조계산서_인화-논현B수량수정_인화-논현B수량수정_금광신갈수량_영사교외5개교" xfId="2991" xr:uid="{00000000-0005-0000-0000-00005D0D0000}"/>
    <cellStyle name="_3.육교구조계산서_인화-논현B수량수정_인화-논현B수량수정_금광신갈수량_영사교외5개교_23호선" xfId="2992" xr:uid="{00000000-0005-0000-0000-00005E0D0000}"/>
    <cellStyle name="_3.육교구조계산서_인화-논현B수량수정_인화-논현B수량수정_여수신기수량(후문1)" xfId="2993" xr:uid="{00000000-0005-0000-0000-00005F0D0000}"/>
    <cellStyle name="_3.육교구조계산서_인화-논현B수량수정_인화-논현B수량수정_여수신기수량(후문1)_82호선" xfId="2994" xr:uid="{00000000-0005-0000-0000-0000600D0000}"/>
    <cellStyle name="_3.육교구조계산서_인화-논현B수량수정_인화-논현B수량수정_여수신기수량(후문1)_82호선(최종)" xfId="2995" xr:uid="{00000000-0005-0000-0000-0000610D0000}"/>
    <cellStyle name="_3.육교구조계산서_인화-논현B수량수정_인화-논현B수량수정_여수신기수량(후문1)_82호선(최종)_23호선" xfId="2996" xr:uid="{00000000-0005-0000-0000-0000620D0000}"/>
    <cellStyle name="_3.육교구조계산서_인화-논현B수량수정_인화-논현B수량수정_여수신기수량(후문1)_82호선_23호선" xfId="2997" xr:uid="{00000000-0005-0000-0000-0000630D0000}"/>
    <cellStyle name="_3.육교구조계산서_인화-논현B수량수정_인화-논현B수량수정_여수신기수량(후문1)_98호선" xfId="2998" xr:uid="{00000000-0005-0000-0000-0000640D0000}"/>
    <cellStyle name="_3.육교구조계산서_인화-논현B수량수정_인화-논현B수량수정_여수신기수량(후문1)_98호선_23호선" xfId="2999" xr:uid="{00000000-0005-0000-0000-0000650D0000}"/>
    <cellStyle name="_3.육교구조계산서_인화-논현B수량수정_인화-논현B수량수정_여수신기수량(후문1)_금광신갈(9.29)" xfId="3000" xr:uid="{00000000-0005-0000-0000-0000660D0000}"/>
    <cellStyle name="_3.육교구조계산서_인화-논현B수량수정_인화-논현B수량수정_여수신기수량(후문1)_금광신갈(9.29)_82호선" xfId="3001" xr:uid="{00000000-0005-0000-0000-0000670D0000}"/>
    <cellStyle name="_3.육교구조계산서_인화-논현B수량수정_인화-논현B수량수정_여수신기수량(후문1)_금광신갈(9.29)_82호선(최종)" xfId="3002" xr:uid="{00000000-0005-0000-0000-0000680D0000}"/>
    <cellStyle name="_3.육교구조계산서_인화-논현B수량수정_인화-논현B수량수정_여수신기수량(후문1)_금광신갈(9.29)_82호선(최종)_23호선" xfId="3003" xr:uid="{00000000-0005-0000-0000-0000690D0000}"/>
    <cellStyle name="_3.육교구조계산서_인화-논현B수량수정_인화-논현B수량수정_여수신기수량(후문1)_금광신갈(9.29)_82호선_23호선" xfId="3004" xr:uid="{00000000-0005-0000-0000-00006A0D0000}"/>
    <cellStyle name="_3.육교구조계산서_인화-논현B수량수정_인화-논현B수량수정_여수신기수량(후문1)_금광신갈(9.29)_98호선" xfId="3005" xr:uid="{00000000-0005-0000-0000-00006B0D0000}"/>
    <cellStyle name="_3.육교구조계산서_인화-논현B수량수정_인화-논현B수량수정_여수신기수량(후문1)_금광신갈(9.29)_98호선_23호선" xfId="3006" xr:uid="{00000000-0005-0000-0000-00006C0D0000}"/>
    <cellStyle name="_3.육교구조계산서_인화-논현B수량수정_인화-논현B수량수정_여수신기수량(후문1)_금광신갈(9.29)_영사교외5개교" xfId="3007" xr:uid="{00000000-0005-0000-0000-00006D0D0000}"/>
    <cellStyle name="_3.육교구조계산서_인화-논현B수량수정_인화-논현B수량수정_여수신기수량(후문1)_금광신갈(9.29)_영사교외5개교_23호선" xfId="3008" xr:uid="{00000000-0005-0000-0000-00006E0D0000}"/>
    <cellStyle name="_3.육교구조계산서_인화-논현B수량수정_인화-논현B수량수정_여수신기수량(후문1)_영사교외5개교" xfId="3009" xr:uid="{00000000-0005-0000-0000-00006F0D0000}"/>
    <cellStyle name="_3.육교구조계산서_인화-논현B수량수정_인화-논현B수량수정_여수신기수량(후문1)_영사교외5개교_23호선" xfId="3010" xr:uid="{00000000-0005-0000-0000-0000700D0000}"/>
    <cellStyle name="_3.육교구조계산서_인화-논현B수량수정_인화-논현B수량수정_영사교외5개교" xfId="3011" xr:uid="{00000000-0005-0000-0000-0000710D0000}"/>
    <cellStyle name="_3.육교구조계산서_인화-논현B수량수정_인화-논현B수량수정_영사교외5개교_23호선" xfId="3012" xr:uid="{00000000-0005-0000-0000-0000720D0000}"/>
    <cellStyle name="_3.조종교수량" xfId="3013" xr:uid="{00000000-0005-0000-0000-0000730D0000}"/>
    <cellStyle name="_3-04포장공" xfId="6638" xr:uid="{00000000-0005-0000-0000-0000740D0000}"/>
    <cellStyle name="_3-04포장공_교량산출서 (version 1)" xfId="6639" xr:uid="{00000000-0005-0000-0000-0000750D0000}"/>
    <cellStyle name="_3-04포장공_수량산출서(금수천)" xfId="6640" xr:uid="{00000000-0005-0000-0000-0000760D0000}"/>
    <cellStyle name="_3-04포장공_수량산출서(원당천2공구)" xfId="6641" xr:uid="{00000000-0005-0000-0000-0000770D0000}"/>
    <cellStyle name="_3-04포장공_수량산출서(큰골천)" xfId="6642" xr:uid="{00000000-0005-0000-0000-0000780D0000}"/>
    <cellStyle name="_3-04포장공_수령산출" xfId="6643" xr:uid="{00000000-0005-0000-0000-0000790D0000}"/>
    <cellStyle name="_3-04포장공_수령산출_교량산출서 (version 1)" xfId="6644" xr:uid="{00000000-0005-0000-0000-00007A0D0000}"/>
    <cellStyle name="_3-04포장공_수령산출_수량산출서(금수천)" xfId="6645" xr:uid="{00000000-0005-0000-0000-00007B0D0000}"/>
    <cellStyle name="_3-04포장공_수령산출_수량산출서(원당천2공구)" xfId="6646" xr:uid="{00000000-0005-0000-0000-00007C0D0000}"/>
    <cellStyle name="_3-04포장공_수령산출_수량산출서(큰골천)" xfId="6647" xr:uid="{00000000-0005-0000-0000-00007D0D0000}"/>
    <cellStyle name="_3-04포장공_수령산출_원당천1공구수량산출서" xfId="6648" xr:uid="{00000000-0005-0000-0000-00007E0D0000}"/>
    <cellStyle name="_3-04포장공_수령산출_원당천2공구수량산출서" xfId="6649" xr:uid="{00000000-0005-0000-0000-00007F0D0000}"/>
    <cellStyle name="_3-04포장공_원당천1공구수량산출서" xfId="6650" xr:uid="{00000000-0005-0000-0000-0000800D0000}"/>
    <cellStyle name="_3-04포장공_원당천2공구수량산출서" xfId="6651" xr:uid="{00000000-0005-0000-0000-0000810D0000}"/>
    <cellStyle name="_3공구" xfId="3014" xr:uid="{00000000-0005-0000-0000-0000820D0000}"/>
    <cellStyle name="_3공구_영월읍내역서" xfId="3015" xr:uid="{00000000-0005-0000-0000-0000830D0000}"/>
    <cellStyle name="_3공구_태백준용(변경내역)" xfId="3016" xr:uid="{00000000-0005-0000-0000-0000840D0000}"/>
    <cellStyle name="_3공구_태백준용(변경내역)_영월읍내역서" xfId="3017" xr:uid="{00000000-0005-0000-0000-0000850D0000}"/>
    <cellStyle name="_③영흥도 일원 항공측량 설계내역서(11평방)" xfId="10104" xr:uid="{00000000-0005-0000-0000-0000860D0000}"/>
    <cellStyle name="_③영흥도 일원(11평방_항공사진제외)" xfId="10105" xr:uid="{00000000-0005-0000-0000-0000870D0000}"/>
    <cellStyle name="_5.포장공" xfId="10106" xr:uid="{00000000-0005-0000-0000-0000880D0000}"/>
    <cellStyle name="_5호선(집계장)" xfId="6652" xr:uid="{00000000-0005-0000-0000-0000890D0000}"/>
    <cellStyle name="_5호선(집계장)_간접비" xfId="6653" xr:uid="{00000000-0005-0000-0000-00008A0D0000}"/>
    <cellStyle name="_6 항공사진측량" xfId="10107" xr:uid="{00000000-0005-0000-0000-00008B0D0000}"/>
    <cellStyle name="_6배수통관(완)" xfId="8765" xr:uid="{00000000-0005-0000-0000-00008C0D0000}"/>
    <cellStyle name="_6월5회" xfId="6654" xr:uid="{00000000-0005-0000-0000-00008D0D0000}"/>
    <cellStyle name="_6월5회_설계변경내역서" xfId="6655" xr:uid="{00000000-0005-0000-0000-00008E0D0000}"/>
    <cellStyle name="_6월5회_설계변경내역서_내역서제경비제외123" xfId="6656" xr:uid="{00000000-0005-0000-0000-00008F0D0000}"/>
    <cellStyle name="_6월5회_설계변경내역서_설계변경내역서(2006년)" xfId="6657" xr:uid="{00000000-0005-0000-0000-0000900D0000}"/>
    <cellStyle name="_6월5회_설계변경내역서_설계변경내역서(물가변동)" xfId="6658" xr:uid="{00000000-0005-0000-0000-0000910D0000}"/>
    <cellStyle name="_6월5회_설계변경내역서_실정보고내역집계(2006)" xfId="6659" xr:uid="{00000000-0005-0000-0000-0000920D0000}"/>
    <cellStyle name="_6월5회_설계변경산출" xfId="6660" xr:uid="{00000000-0005-0000-0000-0000930D0000}"/>
    <cellStyle name="_6월5회_설계변경산출_9공구대우통신관로" xfId="6661" xr:uid="{00000000-0005-0000-0000-0000940D0000}"/>
    <cellStyle name="_6월5회_설계변경산출_9공구대우통신관로_설계변경내역서" xfId="6662" xr:uid="{00000000-0005-0000-0000-0000950D0000}"/>
    <cellStyle name="_6월5회_설계변경산출_9공구대우통신관로_설계변경내역서_내역서제경비제외123" xfId="6663" xr:uid="{00000000-0005-0000-0000-0000960D0000}"/>
    <cellStyle name="_6월5회_설계변경산출_9공구대우통신관로_설계변경내역서_설계변경내역서(2006년)" xfId="6664" xr:uid="{00000000-0005-0000-0000-0000970D0000}"/>
    <cellStyle name="_6월5회_설계변경산출_9공구대우통신관로_설계변경내역서_설계변경내역서(물가변동)" xfId="6665" xr:uid="{00000000-0005-0000-0000-0000980D0000}"/>
    <cellStyle name="_6월5회_설계변경산출_9공구대우통신관로_설계변경내역서_실정보고내역집계(2006)" xfId="6666" xr:uid="{00000000-0005-0000-0000-0000990D0000}"/>
    <cellStyle name="_6월5회_설계변경산출_설계변경내역서" xfId="6667" xr:uid="{00000000-0005-0000-0000-00009A0D0000}"/>
    <cellStyle name="_6월5회_설계변경산출_설계변경내역서_내역서제경비제외123" xfId="6668" xr:uid="{00000000-0005-0000-0000-00009B0D0000}"/>
    <cellStyle name="_6월5회_설계변경산출_설계변경내역서_설계변경내역서(2006년)" xfId="6669" xr:uid="{00000000-0005-0000-0000-00009C0D0000}"/>
    <cellStyle name="_6월5회_설계변경산출_설계변경내역서_설계변경내역서(물가변동)" xfId="6670" xr:uid="{00000000-0005-0000-0000-00009D0D0000}"/>
    <cellStyle name="_6월5회_설계변경산출_설계변경내역서_실정보고내역집계(2006)" xfId="6671" xr:uid="{00000000-0005-0000-0000-00009E0D0000}"/>
    <cellStyle name="_6월5회_설계변경산출_통신관로(9공구)" xfId="6672" xr:uid="{00000000-0005-0000-0000-00009F0D0000}"/>
    <cellStyle name="_6월5회_설계변경산출_통신관로(9공구)_설계변경내역서" xfId="6673" xr:uid="{00000000-0005-0000-0000-0000A00D0000}"/>
    <cellStyle name="_6월5회_설계변경산출_통신관로(9공구)_설계변경내역서_내역서제경비제외123" xfId="6674" xr:uid="{00000000-0005-0000-0000-0000A10D0000}"/>
    <cellStyle name="_6월5회_설계변경산출_통신관로(9공구)_설계변경내역서_설계변경내역서(2006년)" xfId="6675" xr:uid="{00000000-0005-0000-0000-0000A20D0000}"/>
    <cellStyle name="_6월5회_설계변경산출_통신관로(9공구)_설계변경내역서_설계변경내역서(물가변동)" xfId="6676" xr:uid="{00000000-0005-0000-0000-0000A30D0000}"/>
    <cellStyle name="_6월5회_설계변경산출_통신관로(9공구)_설계변경내역서_실정보고내역집계(2006)" xfId="6677" xr:uid="{00000000-0005-0000-0000-0000A40D0000}"/>
    <cellStyle name="_7,8호선(집계장)" xfId="6678" xr:uid="{00000000-0005-0000-0000-0000A50D0000}"/>
    <cellStyle name="_7배수통관(완)" xfId="8766" xr:uid="{00000000-0005-0000-0000-0000A60D0000}"/>
    <cellStyle name="_'99상반기경영개선활동결과(게시용)" xfId="3018" xr:uid="{00000000-0005-0000-0000-0000A70D0000}"/>
    <cellStyle name="_A,C부지 예산서" xfId="8178" xr:uid="{00000000-0005-0000-0000-0000A80D0000}"/>
    <cellStyle name="_Book1" xfId="5479" xr:uid="{00000000-0005-0000-0000-0000A90D0000}"/>
    <cellStyle name="_Book2" xfId="5480" xr:uid="{00000000-0005-0000-0000-0000AA0D0000}"/>
    <cellStyle name="_CH부지" xfId="10108" xr:uid="{00000000-0005-0000-0000-0000AB0D0000}"/>
    <cellStyle name="_cover" xfId="8179" xr:uid="{00000000-0005-0000-0000-0000AC0D0000}"/>
    <cellStyle name="_CPQRC_Storage_Dec05" xfId="10109" xr:uid="{00000000-0005-0000-0000-0000AD0D0000}"/>
    <cellStyle name="_C앤C" xfId="5481" xr:uid="{00000000-0005-0000-0000-0000AE0D0000}"/>
    <cellStyle name="_C앤C(네트웍)" xfId="5482" xr:uid="{00000000-0005-0000-0000-0000AF0D0000}"/>
    <cellStyle name="_C앤C원가계산" xfId="5483" xr:uid="{00000000-0005-0000-0000-0000B00D0000}"/>
    <cellStyle name="_DB구축설계서(남양주0816)" xfId="10110" xr:uid="{00000000-0005-0000-0000-0000B10D0000}"/>
    <cellStyle name="_esc용공정" xfId="8180" xr:uid="{00000000-0005-0000-0000-0000B20D0000}"/>
    <cellStyle name="_ESC적용실공정 1차준공분" xfId="8181" xr:uid="{00000000-0005-0000-0000-0000B30D0000}"/>
    <cellStyle name="_fcr-02-084A-이동식점검차(수정)" xfId="8182" xr:uid="{00000000-0005-0000-0000-0000B40D0000}"/>
    <cellStyle name="_port" xfId="8183" xr:uid="{00000000-0005-0000-0000-0000B50D0000}"/>
    <cellStyle name="_PQ평가양식_001" xfId="6398" xr:uid="{00000000-0005-0000-0000-0000B60D0000}"/>
    <cellStyle name="_PQ평가양식_003" xfId="6399" xr:uid="{00000000-0005-0000-0000-0000B70D0000}"/>
    <cellStyle name="_ProCurve Quick Reference Card - December 2005" xfId="10111" xr:uid="{00000000-0005-0000-0000-0000B80D0000}"/>
    <cellStyle name="_ProCurve Quick Reference Card - January 2006" xfId="10112" xr:uid="{00000000-0005-0000-0000-0000B90D0000}"/>
    <cellStyle name="_ProCurve Quick Reference Card - July 1 2005" xfId="10113" xr:uid="{00000000-0005-0000-0000-0000BA0D0000}"/>
    <cellStyle name="_ProCurve Quick Reference Card - July 1 2005_Book1" xfId="10114" xr:uid="{00000000-0005-0000-0000-0000BB0D0000}"/>
    <cellStyle name="_ProCurve Quick Reference Card - July 1 2005_HP_Care_Pack_Aug05" xfId="10115" xr:uid="{00000000-0005-0000-0000-0000BC0D0000}"/>
    <cellStyle name="_ProCurve Quick Reference Card - July 1 2005_HP_Care_Pack_July05" xfId="10116" xr:uid="{00000000-0005-0000-0000-0000BD0D0000}"/>
    <cellStyle name="_ProCurve Quick Reference Card - October 1  2005" xfId="10117" xr:uid="{00000000-0005-0000-0000-0000BE0D0000}"/>
    <cellStyle name="_ProCurve Quick Reference Card - October 2005 v2" xfId="10118" xr:uid="{00000000-0005-0000-0000-0000BF0D0000}"/>
    <cellStyle name="_R8_CPQRC Storage 7-29-05" xfId="10119" xr:uid="{00000000-0005-0000-0000-0000C00D0000}"/>
    <cellStyle name="_RAMP-E교-최종000" xfId="5484" xr:uid="{00000000-0005-0000-0000-0000C10D0000}"/>
    <cellStyle name="_RAMP-E교-최종000_공유수면매립도시관리계획및실시설계용역" xfId="5485" xr:uid="{00000000-0005-0000-0000-0000C20D0000}"/>
    <cellStyle name="_RAMP-E교-최종000_시방서" xfId="5486" xr:uid="{00000000-0005-0000-0000-0000C30D0000}"/>
    <cellStyle name="_RAMP-E교-최종000_시방서_공유수면매립도시관리계획및실시설계용역" xfId="5487" xr:uid="{00000000-0005-0000-0000-0000C40D0000}"/>
    <cellStyle name="_RAMP-E교-최종000_파도 - 모항선 횡배수관 확장" xfId="5488" xr:uid="{00000000-0005-0000-0000-0000C50D0000}"/>
    <cellStyle name="_RAMP-E교-최종000_파도 - 모항선 횡배수관 확장_공유수면매립도시관리계획및실시설계용역" xfId="5489" xr:uid="{00000000-0005-0000-0000-0000C60D0000}"/>
    <cellStyle name="_RAMP-E교-최종000_파도 - 모항선 횡배수관 확장_시방서" xfId="5490" xr:uid="{00000000-0005-0000-0000-0000C70D0000}"/>
    <cellStyle name="_RAMP-E교-최종000_파도 - 모항선 횡배수관 확장_시방서_공유수면매립도시관리계획및실시설계용역" xfId="5491" xr:uid="{00000000-0005-0000-0000-0000C80D0000}"/>
    <cellStyle name="_Sheet1" xfId="5492" xr:uid="{00000000-0005-0000-0000-0000C90D0000}"/>
    <cellStyle name="_SK건설추정견적" xfId="8184" xr:uid="{00000000-0005-0000-0000-0000CA0D0000}"/>
    <cellStyle name="_UPIS(B)" xfId="10120" xr:uid="{00000000-0005-0000-0000-0000CB0D0000}"/>
    <cellStyle name="_U수량" xfId="8185" xr:uid="{00000000-0005-0000-0000-0000CC0D0000}"/>
    <cellStyle name="_U수량_05.부대시설공-월암교차로" xfId="8186" xr:uid="{00000000-0005-0000-0000-0000CD0D0000}"/>
    <cellStyle name="_U수량_05.부대시설공-월암교차로_05-교통안전시설공이동규국도59호선 석항-정선간" xfId="8187" xr:uid="{00000000-0005-0000-0000-0000CE0D0000}"/>
    <cellStyle name="_U수량_05.부대시설공-월암교차로_05-교통안전시설공이동규국도59호선 석항-정선간_0-총괄수량집계표" xfId="8188" xr:uid="{00000000-0005-0000-0000-0000CF0D0000}"/>
    <cellStyle name="_U수량_05.부대시설공-월암교차로_0-총괄수량집계표" xfId="8189" xr:uid="{00000000-0005-0000-0000-0000D00D0000}"/>
    <cellStyle name="_U수량_05.부대시설공-월암교차로_59호선교통안전시설공" xfId="8190" xr:uid="{00000000-0005-0000-0000-0000D10D0000}"/>
    <cellStyle name="_U수량_05.부대시설공-월암교차로_59호선교통안전시설공_0-총괄수량집계표" xfId="8191" xr:uid="{00000000-0005-0000-0000-0000D20D0000}"/>
    <cellStyle name="_U수량_05.부대시설공-월암교차로_59호선교통안전시설공_59호선교통안전시설공" xfId="8192" xr:uid="{00000000-0005-0000-0000-0000D30D0000}"/>
    <cellStyle name="_U수량_05.부대시설공-월암교차로_59호선교통안전시설공_59호선교통안전시설공_0-총괄수량집계표" xfId="8193" xr:uid="{00000000-0005-0000-0000-0000D40D0000}"/>
    <cellStyle name="_U수량_05.부대시설공-월암교차로_59호선교통안전시설공_교통" xfId="8194" xr:uid="{00000000-0005-0000-0000-0000D50D0000}"/>
    <cellStyle name="_U수량_05.부대시설공-월암교차로_59호선교통안전시설공_교통_0-총괄수량집계표" xfId="8195" xr:uid="{00000000-0005-0000-0000-0000D60D0000}"/>
    <cellStyle name="_U수량_05.부대시설공-월암교차로_59호선교통안전시설공_교통안전시설공" xfId="8196" xr:uid="{00000000-0005-0000-0000-0000D70D0000}"/>
    <cellStyle name="_U수량_05.부대시설공-월암교차로_59호선교통안전시설공_교통안전시설공_0-총괄수량집계표" xfId="8197" xr:uid="{00000000-0005-0000-0000-0000D80D0000}"/>
    <cellStyle name="_U수량_05.부대시설공-월암교차로_59호선교통안전시설공_교통안전시설공1" xfId="8198" xr:uid="{00000000-0005-0000-0000-0000D90D0000}"/>
    <cellStyle name="_U수량_05.부대시설공-월암교차로_59호선교통안전시설공_교통안전시설공1_0-총괄수량집계표" xfId="8199" xr:uid="{00000000-0005-0000-0000-0000DA0D0000}"/>
    <cellStyle name="_U수량_05-교통안전시설공이동규국도59호선 석항-정선간" xfId="8200" xr:uid="{00000000-0005-0000-0000-0000DB0D0000}"/>
    <cellStyle name="_U수량_05-교통안전시설공이동규국도59호선 석항-정선간_0-총괄수량집계표" xfId="8201" xr:uid="{00000000-0005-0000-0000-0000DC0D0000}"/>
    <cellStyle name="_U수량_0-총괄수량집계표" xfId="8202" xr:uid="{00000000-0005-0000-0000-0000DD0D0000}"/>
    <cellStyle name="_U수량_59호선교통안전시설공" xfId="8203" xr:uid="{00000000-0005-0000-0000-0000DE0D0000}"/>
    <cellStyle name="_U수량_59호선교통안전시설공_0-총괄수량집계표" xfId="8204" xr:uid="{00000000-0005-0000-0000-0000DF0D0000}"/>
    <cellStyle name="_U수량_59호선교통안전시설공_59호선교통안전시설공" xfId="8205" xr:uid="{00000000-0005-0000-0000-0000E00D0000}"/>
    <cellStyle name="_U수량_59호선교통안전시설공_59호선교통안전시설공_0-총괄수량집계표" xfId="8206" xr:uid="{00000000-0005-0000-0000-0000E10D0000}"/>
    <cellStyle name="_U수량_59호선교통안전시설공_교통" xfId="8207" xr:uid="{00000000-0005-0000-0000-0000E20D0000}"/>
    <cellStyle name="_U수량_59호선교통안전시설공_교통_0-총괄수량집계표" xfId="8208" xr:uid="{00000000-0005-0000-0000-0000E30D0000}"/>
    <cellStyle name="_U수량_59호선교통안전시설공_교통안전시설공" xfId="8209" xr:uid="{00000000-0005-0000-0000-0000E40D0000}"/>
    <cellStyle name="_U수량_59호선교통안전시설공_교통안전시설공_0-총괄수량집계표" xfId="8210" xr:uid="{00000000-0005-0000-0000-0000E50D0000}"/>
    <cellStyle name="_U수량_59호선교통안전시설공_교통안전시설공1" xfId="8211" xr:uid="{00000000-0005-0000-0000-0000E60D0000}"/>
    <cellStyle name="_U수량_59호선교통안전시설공_교통안전시설공1_0-총괄수량집계표" xfId="8212" xr:uid="{00000000-0005-0000-0000-0000E70D0000}"/>
    <cellStyle name="_U수량_강경읍염천리" xfId="8213" xr:uid="{00000000-0005-0000-0000-0000E80D0000}"/>
    <cellStyle name="_U수량_강경읍염천리_05.부대시설공-월암교차로" xfId="8214" xr:uid="{00000000-0005-0000-0000-0000E90D0000}"/>
    <cellStyle name="_U수량_강경읍염천리_05.부대시설공-월암교차로_05-교통안전시설공이동규국도59호선 석항-정선간" xfId="8215" xr:uid="{00000000-0005-0000-0000-0000EA0D0000}"/>
    <cellStyle name="_U수량_강경읍염천리_05.부대시설공-월암교차로_05-교통안전시설공이동규국도59호선 석항-정선간_0-총괄수량집계표" xfId="8216" xr:uid="{00000000-0005-0000-0000-0000EB0D0000}"/>
    <cellStyle name="_U수량_강경읍염천리_05.부대시설공-월암교차로_0-총괄수량집계표" xfId="8217" xr:uid="{00000000-0005-0000-0000-0000EC0D0000}"/>
    <cellStyle name="_U수량_강경읍염천리_05.부대시설공-월암교차로_59호선교통안전시설공" xfId="8218" xr:uid="{00000000-0005-0000-0000-0000ED0D0000}"/>
    <cellStyle name="_U수량_강경읍염천리_05.부대시설공-월암교차로_59호선교통안전시설공_0-총괄수량집계표" xfId="8219" xr:uid="{00000000-0005-0000-0000-0000EE0D0000}"/>
    <cellStyle name="_U수량_강경읍염천리_05.부대시설공-월암교차로_59호선교통안전시설공_59호선교통안전시설공" xfId="8220" xr:uid="{00000000-0005-0000-0000-0000EF0D0000}"/>
    <cellStyle name="_U수량_강경읍염천리_05.부대시설공-월암교차로_59호선교통안전시설공_59호선교통안전시설공_0-총괄수량집계표" xfId="8221" xr:uid="{00000000-0005-0000-0000-0000F00D0000}"/>
    <cellStyle name="_U수량_강경읍염천리_05.부대시설공-월암교차로_59호선교통안전시설공_교통" xfId="8222" xr:uid="{00000000-0005-0000-0000-0000F10D0000}"/>
    <cellStyle name="_U수량_강경읍염천리_05.부대시설공-월암교차로_59호선교통안전시설공_교통_0-총괄수량집계표" xfId="8223" xr:uid="{00000000-0005-0000-0000-0000F20D0000}"/>
    <cellStyle name="_U수량_강경읍염천리_05.부대시설공-월암교차로_59호선교통안전시설공_교통안전시설공" xfId="8224" xr:uid="{00000000-0005-0000-0000-0000F30D0000}"/>
    <cellStyle name="_U수량_강경읍염천리_05.부대시설공-월암교차로_59호선교통안전시설공_교통안전시설공_0-총괄수량집계표" xfId="8225" xr:uid="{00000000-0005-0000-0000-0000F40D0000}"/>
    <cellStyle name="_U수량_강경읍염천리_05.부대시설공-월암교차로_59호선교통안전시설공_교통안전시설공1" xfId="8226" xr:uid="{00000000-0005-0000-0000-0000F50D0000}"/>
    <cellStyle name="_U수량_강경읍염천리_05.부대시설공-월암교차로_59호선교통안전시설공_교통안전시설공1_0-총괄수량집계표" xfId="8227" xr:uid="{00000000-0005-0000-0000-0000F60D0000}"/>
    <cellStyle name="_U수량_강경읍염천리_05-교통안전시설공이동규국도59호선 석항-정선간" xfId="8228" xr:uid="{00000000-0005-0000-0000-0000F70D0000}"/>
    <cellStyle name="_U수량_강경읍염천리_05-교통안전시설공이동규국도59호선 석항-정선간_0-총괄수량집계표" xfId="8229" xr:uid="{00000000-0005-0000-0000-0000F80D0000}"/>
    <cellStyle name="_U수량_강경읍염천리_0-총괄수량집계표" xfId="8230" xr:uid="{00000000-0005-0000-0000-0000F90D0000}"/>
    <cellStyle name="_U수량_강경읍염천리_59호선교통안전시설공" xfId="8231" xr:uid="{00000000-0005-0000-0000-0000FA0D0000}"/>
    <cellStyle name="_U수량_강경읍염천리_59호선교통안전시설공_0-총괄수량집계표" xfId="8232" xr:uid="{00000000-0005-0000-0000-0000FB0D0000}"/>
    <cellStyle name="_U수량_강경읍염천리_59호선교통안전시설공_59호선교통안전시설공" xfId="8233" xr:uid="{00000000-0005-0000-0000-0000FC0D0000}"/>
    <cellStyle name="_U수량_강경읍염천리_59호선교통안전시설공_59호선교통안전시설공_0-총괄수량집계표" xfId="8234" xr:uid="{00000000-0005-0000-0000-0000FD0D0000}"/>
    <cellStyle name="_U수량_강경읍염천리_59호선교통안전시설공_교통" xfId="8235" xr:uid="{00000000-0005-0000-0000-0000FE0D0000}"/>
    <cellStyle name="_U수량_강경읍염천리_59호선교통안전시설공_교통_0-총괄수량집계표" xfId="8236" xr:uid="{00000000-0005-0000-0000-0000FF0D0000}"/>
    <cellStyle name="_U수량_강경읍염천리_59호선교통안전시설공_교통안전시설공" xfId="8237" xr:uid="{00000000-0005-0000-0000-0000000E0000}"/>
    <cellStyle name="_U수량_강경읍염천리_59호선교통안전시설공_교통안전시설공_0-총괄수량집계표" xfId="8238" xr:uid="{00000000-0005-0000-0000-0000010E0000}"/>
    <cellStyle name="_U수량_강경읍염천리_59호선교통안전시설공_교통안전시설공1" xfId="8239" xr:uid="{00000000-0005-0000-0000-0000020E0000}"/>
    <cellStyle name="_U수량_강경읍염천리_59호선교통안전시설공_교통안전시설공1_0-총괄수량집계표" xfId="8240" xr:uid="{00000000-0005-0000-0000-0000030E0000}"/>
    <cellStyle name="_U수량_강경읍염천리_대야포장공" xfId="8241" xr:uid="{00000000-0005-0000-0000-0000040E0000}"/>
    <cellStyle name="_U수량_강경읍염천리_대야포장공_05.부대시설공-월암교차로" xfId="8242" xr:uid="{00000000-0005-0000-0000-0000050E0000}"/>
    <cellStyle name="_U수량_강경읍염천리_대야포장공_05.부대시설공-월암교차로_05-교통안전시설공이동규국도59호선 석항-정선간" xfId="8243" xr:uid="{00000000-0005-0000-0000-0000060E0000}"/>
    <cellStyle name="_U수량_강경읍염천리_대야포장공_05.부대시설공-월암교차로_05-교통안전시설공이동규국도59호선 석항-정선간_0-총괄수량집계표" xfId="8244" xr:uid="{00000000-0005-0000-0000-0000070E0000}"/>
    <cellStyle name="_U수량_강경읍염천리_대야포장공_05.부대시설공-월암교차로_0-총괄수량집계표" xfId="8245" xr:uid="{00000000-0005-0000-0000-0000080E0000}"/>
    <cellStyle name="_U수량_강경읍염천리_대야포장공_05.부대시설공-월암교차로_59호선교통안전시설공" xfId="8246" xr:uid="{00000000-0005-0000-0000-0000090E0000}"/>
    <cellStyle name="_U수량_강경읍염천리_대야포장공_05.부대시설공-월암교차로_59호선교통안전시설공_0-총괄수량집계표" xfId="8247" xr:uid="{00000000-0005-0000-0000-00000A0E0000}"/>
    <cellStyle name="_U수량_강경읍염천리_대야포장공_05.부대시설공-월암교차로_59호선교통안전시설공_59호선교통안전시설공" xfId="8248" xr:uid="{00000000-0005-0000-0000-00000B0E0000}"/>
    <cellStyle name="_U수량_강경읍염천리_대야포장공_05.부대시설공-월암교차로_59호선교통안전시설공_59호선교통안전시설공_0-총괄수량집계표" xfId="8249" xr:uid="{00000000-0005-0000-0000-00000C0E0000}"/>
    <cellStyle name="_U수량_강경읍염천리_대야포장공_05.부대시설공-월암교차로_59호선교통안전시설공_교통" xfId="8250" xr:uid="{00000000-0005-0000-0000-00000D0E0000}"/>
    <cellStyle name="_U수량_강경읍염천리_대야포장공_05.부대시설공-월암교차로_59호선교통안전시설공_교통_0-총괄수량집계표" xfId="8251" xr:uid="{00000000-0005-0000-0000-00000E0E0000}"/>
    <cellStyle name="_U수량_강경읍염천리_대야포장공_05.부대시설공-월암교차로_59호선교통안전시설공_교통안전시설공" xfId="8252" xr:uid="{00000000-0005-0000-0000-00000F0E0000}"/>
    <cellStyle name="_U수량_강경읍염천리_대야포장공_05.부대시설공-월암교차로_59호선교통안전시설공_교통안전시설공_0-총괄수량집계표" xfId="8253" xr:uid="{00000000-0005-0000-0000-0000100E0000}"/>
    <cellStyle name="_U수량_강경읍염천리_대야포장공_05.부대시설공-월암교차로_59호선교통안전시설공_교통안전시설공1" xfId="8254" xr:uid="{00000000-0005-0000-0000-0000110E0000}"/>
    <cellStyle name="_U수량_강경읍염천리_대야포장공_05.부대시설공-월암교차로_59호선교통안전시설공_교통안전시설공1_0-총괄수량집계표" xfId="8255" xr:uid="{00000000-0005-0000-0000-0000120E0000}"/>
    <cellStyle name="_U수량_강경읍염천리_대야포장공_05-교통안전시설공이동규국도59호선 석항-정선간" xfId="8256" xr:uid="{00000000-0005-0000-0000-0000130E0000}"/>
    <cellStyle name="_U수량_강경읍염천리_대야포장공_05-교통안전시설공이동규국도59호선 석항-정선간_0-총괄수량집계표" xfId="8257" xr:uid="{00000000-0005-0000-0000-0000140E0000}"/>
    <cellStyle name="_U수량_강경읍염천리_대야포장공_0-총괄수량집계표" xfId="8258" xr:uid="{00000000-0005-0000-0000-0000150E0000}"/>
    <cellStyle name="_U수량_강경읍염천리_대야포장공_59호선교통안전시설공" xfId="8259" xr:uid="{00000000-0005-0000-0000-0000160E0000}"/>
    <cellStyle name="_U수량_강경읍염천리_대야포장공_59호선교통안전시설공_0-총괄수량집계표" xfId="8260" xr:uid="{00000000-0005-0000-0000-0000170E0000}"/>
    <cellStyle name="_U수량_강경읍염천리_대야포장공_59호선교통안전시설공_59호선교통안전시설공" xfId="8261" xr:uid="{00000000-0005-0000-0000-0000180E0000}"/>
    <cellStyle name="_U수량_강경읍염천리_대야포장공_59호선교통안전시설공_59호선교통안전시설공_0-총괄수량집계표" xfId="8262" xr:uid="{00000000-0005-0000-0000-0000190E0000}"/>
    <cellStyle name="_U수량_강경읍염천리_대야포장공_59호선교통안전시설공_교통" xfId="8263" xr:uid="{00000000-0005-0000-0000-00001A0E0000}"/>
    <cellStyle name="_U수량_강경읍염천리_대야포장공_59호선교통안전시설공_교통_0-총괄수량집계표" xfId="8264" xr:uid="{00000000-0005-0000-0000-00001B0E0000}"/>
    <cellStyle name="_U수량_강경읍염천리_대야포장공_59호선교통안전시설공_교통안전시설공" xfId="8265" xr:uid="{00000000-0005-0000-0000-00001C0E0000}"/>
    <cellStyle name="_U수량_강경읍염천리_대야포장공_59호선교통안전시설공_교통안전시설공_0-총괄수량집계표" xfId="8266" xr:uid="{00000000-0005-0000-0000-00001D0E0000}"/>
    <cellStyle name="_U수량_강경읍염천리_대야포장공_59호선교통안전시설공_교통안전시설공1" xfId="8267" xr:uid="{00000000-0005-0000-0000-00001E0E0000}"/>
    <cellStyle name="_U수량_강경읍염천리_대야포장공_59호선교통안전시설공_교통안전시설공1_0-총괄수량집계표" xfId="8268" xr:uid="{00000000-0005-0000-0000-00001F0E0000}"/>
    <cellStyle name="_U수량_공설시장내" xfId="8269" xr:uid="{00000000-0005-0000-0000-0000200E0000}"/>
    <cellStyle name="_U수량_공설시장내_05.부대시설공-월암교차로" xfId="8270" xr:uid="{00000000-0005-0000-0000-0000210E0000}"/>
    <cellStyle name="_U수량_공설시장내_05.부대시설공-월암교차로_05-교통안전시설공이동규국도59호선 석항-정선간" xfId="8271" xr:uid="{00000000-0005-0000-0000-0000220E0000}"/>
    <cellStyle name="_U수량_공설시장내_05.부대시설공-월암교차로_05-교통안전시설공이동규국도59호선 석항-정선간_0-총괄수량집계표" xfId="8272" xr:uid="{00000000-0005-0000-0000-0000230E0000}"/>
    <cellStyle name="_U수량_공설시장내_05.부대시설공-월암교차로_0-총괄수량집계표" xfId="8273" xr:uid="{00000000-0005-0000-0000-0000240E0000}"/>
    <cellStyle name="_U수량_공설시장내_05.부대시설공-월암교차로_59호선교통안전시설공" xfId="8274" xr:uid="{00000000-0005-0000-0000-0000250E0000}"/>
    <cellStyle name="_U수량_공설시장내_05.부대시설공-월암교차로_59호선교통안전시설공_0-총괄수량집계표" xfId="8275" xr:uid="{00000000-0005-0000-0000-0000260E0000}"/>
    <cellStyle name="_U수량_공설시장내_05.부대시설공-월암교차로_59호선교통안전시설공_59호선교통안전시설공" xfId="8276" xr:uid="{00000000-0005-0000-0000-0000270E0000}"/>
    <cellStyle name="_U수량_공설시장내_05.부대시설공-월암교차로_59호선교통안전시설공_59호선교통안전시설공_0-총괄수량집계표" xfId="8277" xr:uid="{00000000-0005-0000-0000-0000280E0000}"/>
    <cellStyle name="_U수량_공설시장내_05.부대시설공-월암교차로_59호선교통안전시설공_교통" xfId="8278" xr:uid="{00000000-0005-0000-0000-0000290E0000}"/>
    <cellStyle name="_U수량_공설시장내_05.부대시설공-월암교차로_59호선교통안전시설공_교통_0-총괄수량집계표" xfId="8279" xr:uid="{00000000-0005-0000-0000-00002A0E0000}"/>
    <cellStyle name="_U수량_공설시장내_05.부대시설공-월암교차로_59호선교통안전시설공_교통안전시설공" xfId="8280" xr:uid="{00000000-0005-0000-0000-00002B0E0000}"/>
    <cellStyle name="_U수량_공설시장내_05.부대시설공-월암교차로_59호선교통안전시설공_교통안전시설공_0-총괄수량집계표" xfId="8281" xr:uid="{00000000-0005-0000-0000-00002C0E0000}"/>
    <cellStyle name="_U수량_공설시장내_05.부대시설공-월암교차로_59호선교통안전시설공_교통안전시설공1" xfId="8282" xr:uid="{00000000-0005-0000-0000-00002D0E0000}"/>
    <cellStyle name="_U수량_공설시장내_05.부대시설공-월암교차로_59호선교통안전시설공_교통안전시설공1_0-총괄수량집계표" xfId="8283" xr:uid="{00000000-0005-0000-0000-00002E0E0000}"/>
    <cellStyle name="_U수량_공설시장내_05-교통안전시설공이동규국도59호선 석항-정선간" xfId="8284" xr:uid="{00000000-0005-0000-0000-00002F0E0000}"/>
    <cellStyle name="_U수량_공설시장내_05-교통안전시설공이동규국도59호선 석항-정선간_0-총괄수량집계표" xfId="8285" xr:uid="{00000000-0005-0000-0000-0000300E0000}"/>
    <cellStyle name="_U수량_공설시장내_0-총괄수량집계표" xfId="8286" xr:uid="{00000000-0005-0000-0000-0000310E0000}"/>
    <cellStyle name="_U수량_공설시장내_59호선교통안전시설공" xfId="8287" xr:uid="{00000000-0005-0000-0000-0000320E0000}"/>
    <cellStyle name="_U수량_공설시장내_59호선교통안전시설공_0-총괄수량집계표" xfId="8288" xr:uid="{00000000-0005-0000-0000-0000330E0000}"/>
    <cellStyle name="_U수량_공설시장내_59호선교통안전시설공_59호선교통안전시설공" xfId="8289" xr:uid="{00000000-0005-0000-0000-0000340E0000}"/>
    <cellStyle name="_U수량_공설시장내_59호선교통안전시설공_59호선교통안전시설공_0-총괄수량집계표" xfId="8290" xr:uid="{00000000-0005-0000-0000-0000350E0000}"/>
    <cellStyle name="_U수량_공설시장내_59호선교통안전시설공_교통" xfId="8291" xr:uid="{00000000-0005-0000-0000-0000360E0000}"/>
    <cellStyle name="_U수량_공설시장내_59호선교통안전시설공_교통_0-총괄수량집계표" xfId="8292" xr:uid="{00000000-0005-0000-0000-0000370E0000}"/>
    <cellStyle name="_U수량_공설시장내_59호선교통안전시설공_교통안전시설공" xfId="8293" xr:uid="{00000000-0005-0000-0000-0000380E0000}"/>
    <cellStyle name="_U수량_공설시장내_59호선교통안전시설공_교통안전시설공_0-총괄수량집계표" xfId="8294" xr:uid="{00000000-0005-0000-0000-0000390E0000}"/>
    <cellStyle name="_U수량_공설시장내_59호선교통안전시설공_교통안전시설공1" xfId="8295" xr:uid="{00000000-0005-0000-0000-00003A0E0000}"/>
    <cellStyle name="_U수량_공설시장내_59호선교통안전시설공_교통안전시설공1_0-총괄수량집계표" xfId="8296" xr:uid="{00000000-0005-0000-0000-00003B0E0000}"/>
    <cellStyle name="_U수량_공설시장내_대야포장공" xfId="8297" xr:uid="{00000000-0005-0000-0000-00003C0E0000}"/>
    <cellStyle name="_U수량_공설시장내_대야포장공_05.부대시설공-월암교차로" xfId="8298" xr:uid="{00000000-0005-0000-0000-00003D0E0000}"/>
    <cellStyle name="_U수량_공설시장내_대야포장공_05.부대시설공-월암교차로_05-교통안전시설공이동규국도59호선 석항-정선간" xfId="8299" xr:uid="{00000000-0005-0000-0000-00003E0E0000}"/>
    <cellStyle name="_U수량_공설시장내_대야포장공_05.부대시설공-월암교차로_05-교통안전시설공이동규국도59호선 석항-정선간_0-총괄수량집계표" xfId="8300" xr:uid="{00000000-0005-0000-0000-00003F0E0000}"/>
    <cellStyle name="_U수량_공설시장내_대야포장공_05.부대시설공-월암교차로_0-총괄수량집계표" xfId="8301" xr:uid="{00000000-0005-0000-0000-0000400E0000}"/>
    <cellStyle name="_U수량_공설시장내_대야포장공_05.부대시설공-월암교차로_59호선교통안전시설공" xfId="8302" xr:uid="{00000000-0005-0000-0000-0000410E0000}"/>
    <cellStyle name="_U수량_공설시장내_대야포장공_05.부대시설공-월암교차로_59호선교통안전시설공_0-총괄수량집계표" xfId="8303" xr:uid="{00000000-0005-0000-0000-0000420E0000}"/>
    <cellStyle name="_U수량_공설시장내_대야포장공_05.부대시설공-월암교차로_59호선교통안전시설공_59호선교통안전시설공" xfId="8304" xr:uid="{00000000-0005-0000-0000-0000430E0000}"/>
    <cellStyle name="_U수량_공설시장내_대야포장공_05.부대시설공-월암교차로_59호선교통안전시설공_59호선교통안전시설공_0-총괄수량집계표" xfId="8305" xr:uid="{00000000-0005-0000-0000-0000440E0000}"/>
    <cellStyle name="_U수량_공설시장내_대야포장공_05.부대시설공-월암교차로_59호선교통안전시설공_교통" xfId="8306" xr:uid="{00000000-0005-0000-0000-0000450E0000}"/>
    <cellStyle name="_U수량_공설시장내_대야포장공_05.부대시설공-월암교차로_59호선교통안전시설공_교통_0-총괄수량집계표" xfId="8307" xr:uid="{00000000-0005-0000-0000-0000460E0000}"/>
    <cellStyle name="_U수량_공설시장내_대야포장공_05.부대시설공-월암교차로_59호선교통안전시설공_교통안전시설공" xfId="8308" xr:uid="{00000000-0005-0000-0000-0000470E0000}"/>
    <cellStyle name="_U수량_공설시장내_대야포장공_05.부대시설공-월암교차로_59호선교통안전시설공_교통안전시설공_0-총괄수량집계표" xfId="8309" xr:uid="{00000000-0005-0000-0000-0000480E0000}"/>
    <cellStyle name="_U수량_공설시장내_대야포장공_05.부대시설공-월암교차로_59호선교통안전시설공_교통안전시설공1" xfId="8310" xr:uid="{00000000-0005-0000-0000-0000490E0000}"/>
    <cellStyle name="_U수량_공설시장내_대야포장공_05.부대시설공-월암교차로_59호선교통안전시설공_교통안전시설공1_0-총괄수량집계표" xfId="8311" xr:uid="{00000000-0005-0000-0000-00004A0E0000}"/>
    <cellStyle name="_U수량_공설시장내_대야포장공_05-교통안전시설공이동규국도59호선 석항-정선간" xfId="8312" xr:uid="{00000000-0005-0000-0000-00004B0E0000}"/>
    <cellStyle name="_U수량_공설시장내_대야포장공_05-교통안전시설공이동규국도59호선 석항-정선간_0-총괄수량집계표" xfId="8313" xr:uid="{00000000-0005-0000-0000-00004C0E0000}"/>
    <cellStyle name="_U수량_공설시장내_대야포장공_0-총괄수량집계표" xfId="8314" xr:uid="{00000000-0005-0000-0000-00004D0E0000}"/>
    <cellStyle name="_U수량_공설시장내_대야포장공_59호선교통안전시설공" xfId="8315" xr:uid="{00000000-0005-0000-0000-00004E0E0000}"/>
    <cellStyle name="_U수량_공설시장내_대야포장공_59호선교통안전시설공_0-총괄수량집계표" xfId="8316" xr:uid="{00000000-0005-0000-0000-00004F0E0000}"/>
    <cellStyle name="_U수량_공설시장내_대야포장공_59호선교통안전시설공_59호선교통안전시설공" xfId="8317" xr:uid="{00000000-0005-0000-0000-0000500E0000}"/>
    <cellStyle name="_U수량_공설시장내_대야포장공_59호선교통안전시설공_59호선교통안전시설공_0-총괄수량집계표" xfId="8318" xr:uid="{00000000-0005-0000-0000-0000510E0000}"/>
    <cellStyle name="_U수량_공설시장내_대야포장공_59호선교통안전시설공_교통" xfId="8319" xr:uid="{00000000-0005-0000-0000-0000520E0000}"/>
    <cellStyle name="_U수량_공설시장내_대야포장공_59호선교통안전시설공_교통_0-총괄수량집계표" xfId="8320" xr:uid="{00000000-0005-0000-0000-0000530E0000}"/>
    <cellStyle name="_U수량_공설시장내_대야포장공_59호선교통안전시설공_교통안전시설공" xfId="8321" xr:uid="{00000000-0005-0000-0000-0000540E0000}"/>
    <cellStyle name="_U수량_공설시장내_대야포장공_59호선교통안전시설공_교통안전시설공_0-총괄수량집계표" xfId="8322" xr:uid="{00000000-0005-0000-0000-0000550E0000}"/>
    <cellStyle name="_U수량_공설시장내_대야포장공_59호선교통안전시설공_교통안전시설공1" xfId="8323" xr:uid="{00000000-0005-0000-0000-0000560E0000}"/>
    <cellStyle name="_U수량_공설시장내_대야포장공_59호선교통안전시설공_교통안전시설공1_0-총괄수량집계표" xfId="8324" xr:uid="{00000000-0005-0000-0000-0000570E0000}"/>
    <cellStyle name="_U수량_대야포장공" xfId="8325" xr:uid="{00000000-0005-0000-0000-0000580E0000}"/>
    <cellStyle name="_U수량_대야포장공_05.부대시설공-월암교차로" xfId="8326" xr:uid="{00000000-0005-0000-0000-0000590E0000}"/>
    <cellStyle name="_U수량_대야포장공_05.부대시설공-월암교차로_05-교통안전시설공이동규국도59호선 석항-정선간" xfId="8327" xr:uid="{00000000-0005-0000-0000-00005A0E0000}"/>
    <cellStyle name="_U수량_대야포장공_05.부대시설공-월암교차로_05-교통안전시설공이동규국도59호선 석항-정선간_0-총괄수량집계표" xfId="8328" xr:uid="{00000000-0005-0000-0000-00005B0E0000}"/>
    <cellStyle name="_U수량_대야포장공_05.부대시설공-월암교차로_0-총괄수량집계표" xfId="8329" xr:uid="{00000000-0005-0000-0000-00005C0E0000}"/>
    <cellStyle name="_U수량_대야포장공_05.부대시설공-월암교차로_59호선교통안전시설공" xfId="8330" xr:uid="{00000000-0005-0000-0000-00005D0E0000}"/>
    <cellStyle name="_U수량_대야포장공_05.부대시설공-월암교차로_59호선교통안전시설공_0-총괄수량집계표" xfId="8331" xr:uid="{00000000-0005-0000-0000-00005E0E0000}"/>
    <cellStyle name="_U수량_대야포장공_05.부대시설공-월암교차로_59호선교통안전시설공_59호선교통안전시설공" xfId="8332" xr:uid="{00000000-0005-0000-0000-00005F0E0000}"/>
    <cellStyle name="_U수량_대야포장공_05.부대시설공-월암교차로_59호선교통안전시설공_59호선교통안전시설공_0-총괄수량집계표" xfId="8333" xr:uid="{00000000-0005-0000-0000-0000600E0000}"/>
    <cellStyle name="_U수량_대야포장공_05.부대시설공-월암교차로_59호선교통안전시설공_교통" xfId="8334" xr:uid="{00000000-0005-0000-0000-0000610E0000}"/>
    <cellStyle name="_U수량_대야포장공_05.부대시설공-월암교차로_59호선교통안전시설공_교통_0-총괄수량집계표" xfId="8335" xr:uid="{00000000-0005-0000-0000-0000620E0000}"/>
    <cellStyle name="_U수량_대야포장공_05.부대시설공-월암교차로_59호선교통안전시설공_교통안전시설공" xfId="8336" xr:uid="{00000000-0005-0000-0000-0000630E0000}"/>
    <cellStyle name="_U수량_대야포장공_05.부대시설공-월암교차로_59호선교통안전시설공_교통안전시설공_0-총괄수량집계표" xfId="8337" xr:uid="{00000000-0005-0000-0000-0000640E0000}"/>
    <cellStyle name="_U수량_대야포장공_05.부대시설공-월암교차로_59호선교통안전시설공_교통안전시설공1" xfId="8338" xr:uid="{00000000-0005-0000-0000-0000650E0000}"/>
    <cellStyle name="_U수량_대야포장공_05.부대시설공-월암교차로_59호선교통안전시설공_교통안전시설공1_0-총괄수량집계표" xfId="8339" xr:uid="{00000000-0005-0000-0000-0000660E0000}"/>
    <cellStyle name="_U수량_대야포장공_05-교통안전시설공이동규국도59호선 석항-정선간" xfId="8340" xr:uid="{00000000-0005-0000-0000-0000670E0000}"/>
    <cellStyle name="_U수량_대야포장공_05-교통안전시설공이동규국도59호선 석항-정선간_0-총괄수량집계표" xfId="8341" xr:uid="{00000000-0005-0000-0000-0000680E0000}"/>
    <cellStyle name="_U수량_대야포장공_0-총괄수량집계표" xfId="8342" xr:uid="{00000000-0005-0000-0000-0000690E0000}"/>
    <cellStyle name="_U수량_대야포장공_59호선교통안전시설공" xfId="8343" xr:uid="{00000000-0005-0000-0000-00006A0E0000}"/>
    <cellStyle name="_U수량_대야포장공_59호선교통안전시설공_0-총괄수량집계표" xfId="8344" xr:uid="{00000000-0005-0000-0000-00006B0E0000}"/>
    <cellStyle name="_U수량_대야포장공_59호선교통안전시설공_59호선교통안전시설공" xfId="8345" xr:uid="{00000000-0005-0000-0000-00006C0E0000}"/>
    <cellStyle name="_U수량_대야포장공_59호선교통안전시설공_59호선교통안전시설공_0-총괄수량집계표" xfId="8346" xr:uid="{00000000-0005-0000-0000-00006D0E0000}"/>
    <cellStyle name="_U수량_대야포장공_59호선교통안전시설공_교통" xfId="8347" xr:uid="{00000000-0005-0000-0000-00006E0E0000}"/>
    <cellStyle name="_U수량_대야포장공_59호선교통안전시설공_교통_0-총괄수량집계표" xfId="8348" xr:uid="{00000000-0005-0000-0000-00006F0E0000}"/>
    <cellStyle name="_U수량_대야포장공_59호선교통안전시설공_교통안전시설공" xfId="8349" xr:uid="{00000000-0005-0000-0000-0000700E0000}"/>
    <cellStyle name="_U수량_대야포장공_59호선교통안전시설공_교통안전시설공_0-총괄수량집계표" xfId="8350" xr:uid="{00000000-0005-0000-0000-0000710E0000}"/>
    <cellStyle name="_U수량_대야포장공_59호선교통안전시설공_교통안전시설공1" xfId="8351" xr:uid="{00000000-0005-0000-0000-0000720E0000}"/>
    <cellStyle name="_U수량_대야포장공_59호선교통안전시설공_교통안전시설공1_0-총괄수량집계표" xfId="8352" xr:uid="{00000000-0005-0000-0000-0000730E0000}"/>
    <cellStyle name="_U수량_취암sample" xfId="8353" xr:uid="{00000000-0005-0000-0000-0000740E0000}"/>
    <cellStyle name="_U수량_취암sample_05.부대시설공-월암교차로" xfId="8354" xr:uid="{00000000-0005-0000-0000-0000750E0000}"/>
    <cellStyle name="_U수량_취암sample_05.부대시설공-월암교차로_05-교통안전시설공이동규국도59호선 석항-정선간" xfId="8355" xr:uid="{00000000-0005-0000-0000-0000760E0000}"/>
    <cellStyle name="_U수량_취암sample_05.부대시설공-월암교차로_05-교통안전시설공이동규국도59호선 석항-정선간_0-총괄수량집계표" xfId="8356" xr:uid="{00000000-0005-0000-0000-0000770E0000}"/>
    <cellStyle name="_U수량_취암sample_05.부대시설공-월암교차로_0-총괄수량집계표" xfId="8357" xr:uid="{00000000-0005-0000-0000-0000780E0000}"/>
    <cellStyle name="_U수량_취암sample_05.부대시설공-월암교차로_59호선교통안전시설공" xfId="8358" xr:uid="{00000000-0005-0000-0000-0000790E0000}"/>
    <cellStyle name="_U수량_취암sample_05.부대시설공-월암교차로_59호선교통안전시설공_0-총괄수량집계표" xfId="8359" xr:uid="{00000000-0005-0000-0000-00007A0E0000}"/>
    <cellStyle name="_U수량_취암sample_05.부대시설공-월암교차로_59호선교통안전시설공_59호선교통안전시설공" xfId="8360" xr:uid="{00000000-0005-0000-0000-00007B0E0000}"/>
    <cellStyle name="_U수량_취암sample_05.부대시설공-월암교차로_59호선교통안전시설공_59호선교통안전시설공_0-총괄수량집계표" xfId="8361" xr:uid="{00000000-0005-0000-0000-00007C0E0000}"/>
    <cellStyle name="_U수량_취암sample_05.부대시설공-월암교차로_59호선교통안전시설공_교통" xfId="8362" xr:uid="{00000000-0005-0000-0000-00007D0E0000}"/>
    <cellStyle name="_U수량_취암sample_05.부대시설공-월암교차로_59호선교통안전시설공_교통_0-총괄수량집계표" xfId="8363" xr:uid="{00000000-0005-0000-0000-00007E0E0000}"/>
    <cellStyle name="_U수량_취암sample_05.부대시설공-월암교차로_59호선교통안전시설공_교통안전시설공" xfId="8364" xr:uid="{00000000-0005-0000-0000-00007F0E0000}"/>
    <cellStyle name="_U수량_취암sample_05.부대시설공-월암교차로_59호선교통안전시설공_교통안전시설공_0-총괄수량집계표" xfId="8365" xr:uid="{00000000-0005-0000-0000-0000800E0000}"/>
    <cellStyle name="_U수량_취암sample_05.부대시설공-월암교차로_59호선교통안전시설공_교통안전시설공1" xfId="8366" xr:uid="{00000000-0005-0000-0000-0000810E0000}"/>
    <cellStyle name="_U수량_취암sample_05.부대시설공-월암교차로_59호선교통안전시설공_교통안전시설공1_0-총괄수량집계표" xfId="8367" xr:uid="{00000000-0005-0000-0000-0000820E0000}"/>
    <cellStyle name="_U수량_취암sample_05-교통안전시설공이동규국도59호선 석항-정선간" xfId="8368" xr:uid="{00000000-0005-0000-0000-0000830E0000}"/>
    <cellStyle name="_U수량_취암sample_05-교통안전시설공이동규국도59호선 석항-정선간_0-총괄수량집계표" xfId="8369" xr:uid="{00000000-0005-0000-0000-0000840E0000}"/>
    <cellStyle name="_U수량_취암sample_0-총괄수량집계표" xfId="8370" xr:uid="{00000000-0005-0000-0000-0000850E0000}"/>
    <cellStyle name="_U수량_취암sample_59호선교통안전시설공" xfId="8371" xr:uid="{00000000-0005-0000-0000-0000860E0000}"/>
    <cellStyle name="_U수량_취암sample_59호선교통안전시설공_0-총괄수량집계표" xfId="8372" xr:uid="{00000000-0005-0000-0000-0000870E0000}"/>
    <cellStyle name="_U수량_취암sample_59호선교통안전시설공_59호선교통안전시설공" xfId="8373" xr:uid="{00000000-0005-0000-0000-0000880E0000}"/>
    <cellStyle name="_U수량_취암sample_59호선교통안전시설공_59호선교통안전시설공_0-총괄수량집계표" xfId="8374" xr:uid="{00000000-0005-0000-0000-0000890E0000}"/>
    <cellStyle name="_U수량_취암sample_59호선교통안전시설공_교통" xfId="8375" xr:uid="{00000000-0005-0000-0000-00008A0E0000}"/>
    <cellStyle name="_U수량_취암sample_59호선교통안전시설공_교통_0-총괄수량집계표" xfId="8376" xr:uid="{00000000-0005-0000-0000-00008B0E0000}"/>
    <cellStyle name="_U수량_취암sample_59호선교통안전시설공_교통안전시설공" xfId="8377" xr:uid="{00000000-0005-0000-0000-00008C0E0000}"/>
    <cellStyle name="_U수량_취암sample_59호선교통안전시설공_교통안전시설공_0-총괄수량집계표" xfId="8378" xr:uid="{00000000-0005-0000-0000-00008D0E0000}"/>
    <cellStyle name="_U수량_취암sample_59호선교통안전시설공_교통안전시설공1" xfId="8379" xr:uid="{00000000-0005-0000-0000-00008E0E0000}"/>
    <cellStyle name="_U수량_취암sample_59호선교통안전시설공_교통안전시설공1_0-총괄수량집계표" xfId="8380" xr:uid="{00000000-0005-0000-0000-00008F0E0000}"/>
    <cellStyle name="_U수량_취암sample_대야포장공" xfId="8381" xr:uid="{00000000-0005-0000-0000-0000900E0000}"/>
    <cellStyle name="_U수량_취암sample_대야포장공_05.부대시설공-월암교차로" xfId="8382" xr:uid="{00000000-0005-0000-0000-0000910E0000}"/>
    <cellStyle name="_U수량_취암sample_대야포장공_05.부대시설공-월암교차로_05-교통안전시설공이동규국도59호선 석항-정선간" xfId="8383" xr:uid="{00000000-0005-0000-0000-0000920E0000}"/>
    <cellStyle name="_U수량_취암sample_대야포장공_05.부대시설공-월암교차로_05-교통안전시설공이동규국도59호선 석항-정선간_0-총괄수량집계표" xfId="8384" xr:uid="{00000000-0005-0000-0000-0000930E0000}"/>
    <cellStyle name="_U수량_취암sample_대야포장공_05.부대시설공-월암교차로_0-총괄수량집계표" xfId="8385" xr:uid="{00000000-0005-0000-0000-0000940E0000}"/>
    <cellStyle name="_U수량_취암sample_대야포장공_05.부대시설공-월암교차로_59호선교통안전시설공" xfId="8386" xr:uid="{00000000-0005-0000-0000-0000950E0000}"/>
    <cellStyle name="_U수량_취암sample_대야포장공_05.부대시설공-월암교차로_59호선교통안전시설공_0-총괄수량집계표" xfId="8387" xr:uid="{00000000-0005-0000-0000-0000960E0000}"/>
    <cellStyle name="_U수량_취암sample_대야포장공_05.부대시설공-월암교차로_59호선교통안전시설공_59호선교통안전시설공" xfId="8388" xr:uid="{00000000-0005-0000-0000-0000970E0000}"/>
    <cellStyle name="_U수량_취암sample_대야포장공_05.부대시설공-월암교차로_59호선교통안전시설공_59호선교통안전시설공_0-총괄수량집계표" xfId="8389" xr:uid="{00000000-0005-0000-0000-0000980E0000}"/>
    <cellStyle name="_U수량_취암sample_대야포장공_05.부대시설공-월암교차로_59호선교통안전시설공_교통" xfId="8390" xr:uid="{00000000-0005-0000-0000-0000990E0000}"/>
    <cellStyle name="_U수량_취암sample_대야포장공_05.부대시설공-월암교차로_59호선교통안전시설공_교통_0-총괄수량집계표" xfId="8391" xr:uid="{00000000-0005-0000-0000-00009A0E0000}"/>
    <cellStyle name="_U수량_취암sample_대야포장공_05.부대시설공-월암교차로_59호선교통안전시설공_교통안전시설공" xfId="8392" xr:uid="{00000000-0005-0000-0000-00009B0E0000}"/>
    <cellStyle name="_U수량_취암sample_대야포장공_05.부대시설공-월암교차로_59호선교통안전시설공_교통안전시설공_0-총괄수량집계표" xfId="8393" xr:uid="{00000000-0005-0000-0000-00009C0E0000}"/>
    <cellStyle name="_U수량_취암sample_대야포장공_05.부대시설공-월암교차로_59호선교통안전시설공_교통안전시설공1" xfId="8394" xr:uid="{00000000-0005-0000-0000-00009D0E0000}"/>
    <cellStyle name="_U수량_취암sample_대야포장공_05.부대시설공-월암교차로_59호선교통안전시설공_교통안전시설공1_0-총괄수량집계표" xfId="8395" xr:uid="{00000000-0005-0000-0000-00009E0E0000}"/>
    <cellStyle name="_U수량_취암sample_대야포장공_05-교통안전시설공이동규국도59호선 석항-정선간" xfId="8396" xr:uid="{00000000-0005-0000-0000-00009F0E0000}"/>
    <cellStyle name="_U수량_취암sample_대야포장공_05-교통안전시설공이동규국도59호선 석항-정선간_0-총괄수량집계표" xfId="8397" xr:uid="{00000000-0005-0000-0000-0000A00E0000}"/>
    <cellStyle name="_U수량_취암sample_대야포장공_0-총괄수량집계표" xfId="8398" xr:uid="{00000000-0005-0000-0000-0000A10E0000}"/>
    <cellStyle name="_U수량_취암sample_대야포장공_59호선교통안전시설공" xfId="8399" xr:uid="{00000000-0005-0000-0000-0000A20E0000}"/>
    <cellStyle name="_U수량_취암sample_대야포장공_59호선교통안전시설공_0-총괄수량집계표" xfId="8400" xr:uid="{00000000-0005-0000-0000-0000A30E0000}"/>
    <cellStyle name="_U수량_취암sample_대야포장공_59호선교통안전시설공_59호선교통안전시설공" xfId="8401" xr:uid="{00000000-0005-0000-0000-0000A40E0000}"/>
    <cellStyle name="_U수량_취암sample_대야포장공_59호선교통안전시설공_59호선교통안전시설공_0-총괄수량집계표" xfId="8402" xr:uid="{00000000-0005-0000-0000-0000A50E0000}"/>
    <cellStyle name="_U수량_취암sample_대야포장공_59호선교통안전시설공_교통" xfId="8403" xr:uid="{00000000-0005-0000-0000-0000A60E0000}"/>
    <cellStyle name="_U수량_취암sample_대야포장공_59호선교통안전시설공_교통_0-총괄수량집계표" xfId="8404" xr:uid="{00000000-0005-0000-0000-0000A70E0000}"/>
    <cellStyle name="_U수량_취암sample_대야포장공_59호선교통안전시설공_교통안전시설공" xfId="8405" xr:uid="{00000000-0005-0000-0000-0000A80E0000}"/>
    <cellStyle name="_U수량_취암sample_대야포장공_59호선교통안전시설공_교통안전시설공_0-총괄수량집계표" xfId="8406" xr:uid="{00000000-0005-0000-0000-0000A90E0000}"/>
    <cellStyle name="_U수량_취암sample_대야포장공_59호선교통안전시설공_교통안전시설공1" xfId="8407" xr:uid="{00000000-0005-0000-0000-0000AA0E0000}"/>
    <cellStyle name="_U수량_취암sample_대야포장공_59호선교통안전시설공_교통안전시설공1_0-총괄수량집계표" xfId="8408" xr:uid="{00000000-0005-0000-0000-0000AB0E0000}"/>
    <cellStyle name="_간지,목차,페이지,표지" xfId="3019" xr:uid="{00000000-0005-0000-0000-0000AC0E0000}"/>
    <cellStyle name="_감가상각(01년도) (2)" xfId="3020" xr:uid="{00000000-0005-0000-0000-0000AD0E0000}"/>
    <cellStyle name="_감가상각(01년도) (3)" xfId="3021" xr:uid="{00000000-0005-0000-0000-0000AE0E0000}"/>
    <cellStyle name="_감계-교통영향평가용역." xfId="3022" xr:uid="{00000000-0005-0000-0000-0000AF0E0000}"/>
    <cellStyle name="_감계-재해영향평가용역." xfId="3023" xr:uid="{00000000-0005-0000-0000-0000B00E0000}"/>
    <cellStyle name="_갑지(1221)" xfId="6679" xr:uid="{00000000-0005-0000-0000-0000B10E0000}"/>
    <cellStyle name="_갑지(총)" xfId="6680" xr:uid="{00000000-0005-0000-0000-0000B20E0000}"/>
    <cellStyle name="_강곡4제(상류)" xfId="8767" xr:uid="{00000000-0005-0000-0000-0000B30E0000}"/>
    <cellStyle name="_강곡4제(상류)_통관본체및토공(차수벽상단없음)" xfId="8768" xr:uid="{00000000-0005-0000-0000-0000B40E0000}"/>
    <cellStyle name="_강곡4제(상류)_통관본체및토공(차수벽상단없음)_통관유출구정리(최종)" xfId="8769" xr:uid="{00000000-0005-0000-0000-0000B50E0000}"/>
    <cellStyle name="_강곡4제(상류)_통관유출구정리(최종)" xfId="8770" xr:uid="{00000000-0005-0000-0000-0000B60E0000}"/>
    <cellStyle name="_강과장(Fronnix,설계가1126)" xfId="6681" xr:uid="{00000000-0005-0000-0000-0000B70E0000}"/>
    <cellStyle name="_강릉국도(변경,안전관리비포함)" xfId="3024" xr:uid="{00000000-0005-0000-0000-0000B80E0000}"/>
    <cellStyle name="_강명산익" xfId="10121" xr:uid="{00000000-0005-0000-0000-0000B90E0000}"/>
    <cellStyle name="_강산FRP" xfId="3025" xr:uid="{00000000-0005-0000-0000-0000BA0E0000}"/>
    <cellStyle name="_강회1공구 #1(800일반)" xfId="8771" xr:uid="{00000000-0005-0000-0000-0000BB0E0000}"/>
    <cellStyle name="_강회1공구 #1(800일반)_#1 배수통관" xfId="8772" xr:uid="{00000000-0005-0000-0000-0000BC0E0000}"/>
    <cellStyle name="_강회1공구 #1(800일반)_#1 배수통관_배수통관(800일반)-샘플" xfId="8773" xr:uid="{00000000-0005-0000-0000-0000BD0E0000}"/>
    <cellStyle name="_강회1공구 #1(800일반)_배수통관(800일반)-샘플" xfId="8774" xr:uid="{00000000-0005-0000-0000-0000BE0E0000}"/>
    <cellStyle name="_개요" xfId="3026" xr:uid="{00000000-0005-0000-0000-0000BF0E0000}"/>
    <cellStyle name="_개요(봉림)-참고용" xfId="3027" xr:uid="{00000000-0005-0000-0000-0000C00E0000}"/>
    <cellStyle name="_개요(봉림)-최종" xfId="3028" xr:uid="{00000000-0005-0000-0000-0000C10E0000}"/>
    <cellStyle name="_개요(주안-인천)" xfId="3029" xr:uid="{00000000-0005-0000-0000-0000C20E0000}"/>
    <cellStyle name="_개정설계서-050311" xfId="6682" xr:uid="{00000000-0005-0000-0000-0000C30E0000}"/>
    <cellStyle name="_개정설계서-050325일금요일" xfId="6683" xr:uid="{00000000-0005-0000-0000-0000C40E0000}"/>
    <cellStyle name="_갯벌생태공원 평가부문내역(REV01)" xfId="3030" xr:uid="{00000000-0005-0000-0000-0000C50E0000}"/>
    <cellStyle name="_견적결과보고서 양식(2002 09 04)" xfId="3031" xr:uid="{00000000-0005-0000-0000-0000C60E0000}"/>
    <cellStyle name="_견적서(1014)" xfId="6684" xr:uid="{00000000-0005-0000-0000-0000C70E0000}"/>
    <cellStyle name="_견적서-0213-CACC" xfId="6685" xr:uid="{00000000-0005-0000-0000-0000C80E0000}"/>
    <cellStyle name="_견적서-제출용0325-서울시" xfId="6686" xr:uid="{00000000-0005-0000-0000-0000C90E0000}"/>
    <cellStyle name="_경강교수량" xfId="3032" xr:uid="{00000000-0005-0000-0000-0000CA0E0000}"/>
    <cellStyle name="_경계표주수량산출" xfId="10122" xr:uid="{00000000-0005-0000-0000-0000CB0E0000}"/>
    <cellStyle name="_경계표주수량산출_내지농로(변경)" xfId="10123" xr:uid="{00000000-0005-0000-0000-0000CC0E0000}"/>
    <cellStyle name="_경계표주수량산출_내지농로(변경)_돈지수량산출" xfId="10124" xr:uid="{00000000-0005-0000-0000-0000CD0E0000}"/>
    <cellStyle name="_경계표주수량산출_능양수량산출" xfId="10125" xr:uid="{00000000-0005-0000-0000-0000CE0E0000}"/>
    <cellStyle name="_경계표주수량산출_능양수량산출_돈지수량산출" xfId="10126" xr:uid="{00000000-0005-0000-0000-0000CF0E0000}"/>
    <cellStyle name="_경계표주수량산출_돈지안길" xfId="10127" xr:uid="{00000000-0005-0000-0000-0000D00E0000}"/>
    <cellStyle name="_경계표주수량산출_돈지안길_배수로" xfId="10128" xr:uid="{00000000-0005-0000-0000-0000D10E0000}"/>
    <cellStyle name="_경계표주수량산출_돈지안길1000" xfId="10129" xr:uid="{00000000-0005-0000-0000-0000D20E0000}"/>
    <cellStyle name="_경계표주수량산출_돈지안길1000_배수로" xfId="10130" xr:uid="{00000000-0005-0000-0000-0000D30E0000}"/>
    <cellStyle name="_경계표주수량산출_배수로" xfId="10131" xr:uid="{00000000-0005-0000-0000-0000D40E0000}"/>
    <cellStyle name="_경계표주수량산출_배수로_배수로" xfId="10132" xr:uid="{00000000-0005-0000-0000-0000D50E0000}"/>
    <cellStyle name="_경계표주수량산출_석축쌓기" xfId="10133" xr:uid="{00000000-0005-0000-0000-0000D60E0000}"/>
    <cellStyle name="_경계표주수량산출_석축쌓기_내지농로(변경)" xfId="10134" xr:uid="{00000000-0005-0000-0000-0000D70E0000}"/>
    <cellStyle name="_경계표주수량산출_석축쌓기_내지농로(변경)_돈지수량산출" xfId="10135" xr:uid="{00000000-0005-0000-0000-0000D80E0000}"/>
    <cellStyle name="_경계표주수량산출_석축쌓기_능양수량산출" xfId="10136" xr:uid="{00000000-0005-0000-0000-0000D90E0000}"/>
    <cellStyle name="_경계표주수량산출_석축쌓기_능양수량산출_돈지수량산출" xfId="10137" xr:uid="{00000000-0005-0000-0000-0000DA0E0000}"/>
    <cellStyle name="_경계표주수량산출_석축쌓기_돈지안길" xfId="10138" xr:uid="{00000000-0005-0000-0000-0000DB0E0000}"/>
    <cellStyle name="_경계표주수량산출_석축쌓기_돈지안길_배수로" xfId="10139" xr:uid="{00000000-0005-0000-0000-0000DC0E0000}"/>
    <cellStyle name="_경계표주수량산출_석축쌓기_돈지안길1000" xfId="10140" xr:uid="{00000000-0005-0000-0000-0000DD0E0000}"/>
    <cellStyle name="_경계표주수량산출_석축쌓기_돈지안길1000_배수로" xfId="10141" xr:uid="{00000000-0005-0000-0000-0000DE0E0000}"/>
    <cellStyle name="_경계표주수량산출_석축쌓기_배수공(명품센터)" xfId="10142" xr:uid="{00000000-0005-0000-0000-0000DF0E0000}"/>
    <cellStyle name="_경계표주수량산출_석축쌓기_배수공(명품센터)_내지농로(변경)" xfId="10143" xr:uid="{00000000-0005-0000-0000-0000E00E0000}"/>
    <cellStyle name="_경계표주수량산출_석축쌓기_배수공(명품센터)_내지농로(변경)_돈지수량산출" xfId="10144" xr:uid="{00000000-0005-0000-0000-0000E10E0000}"/>
    <cellStyle name="_경계표주수량산출_석축쌓기_배수공(명품센터)_능양수량산출" xfId="10145" xr:uid="{00000000-0005-0000-0000-0000E20E0000}"/>
    <cellStyle name="_경계표주수량산출_석축쌓기_배수공(명품센터)_능양수량산출_돈지수량산출" xfId="10146" xr:uid="{00000000-0005-0000-0000-0000E30E0000}"/>
    <cellStyle name="_경계표주수량산출_석축쌓기_배수공(명품센터)_돈지안길" xfId="10147" xr:uid="{00000000-0005-0000-0000-0000E40E0000}"/>
    <cellStyle name="_경계표주수량산출_석축쌓기_배수공(명품센터)_돈지안길_배수로" xfId="10148" xr:uid="{00000000-0005-0000-0000-0000E50E0000}"/>
    <cellStyle name="_경계표주수량산출_석축쌓기_배수공(명품센터)_돈지안길1000" xfId="10149" xr:uid="{00000000-0005-0000-0000-0000E60E0000}"/>
    <cellStyle name="_경계표주수량산출_석축쌓기_배수공(명품센터)_돈지안길1000_배수로" xfId="10150" xr:uid="{00000000-0005-0000-0000-0000E70E0000}"/>
    <cellStyle name="_경계표주수량산출_석축쌓기_배수공(명품센터)_배수로" xfId="10151" xr:uid="{00000000-0005-0000-0000-0000E80E0000}"/>
    <cellStyle name="_경계표주수량산출_석축쌓기_배수공(명품센터)_배수로_배수로" xfId="10152" xr:uid="{00000000-0005-0000-0000-0000E90E0000}"/>
    <cellStyle name="_경계표주수량산출_석축쌓기_배수로" xfId="10153" xr:uid="{00000000-0005-0000-0000-0000EA0E0000}"/>
    <cellStyle name="_경계표주수량산출_석축쌓기_배수로_배수로" xfId="10154" xr:uid="{00000000-0005-0000-0000-0000EB0E0000}"/>
    <cellStyle name="_경계표주수량산출_석축쌓기_수량(전안수해복구)" xfId="10155" xr:uid="{00000000-0005-0000-0000-0000EC0E0000}"/>
    <cellStyle name="_경계표주수량산출_석축쌓기_수량(전안수해복구)_내지농로(변경)" xfId="10156" xr:uid="{00000000-0005-0000-0000-0000ED0E0000}"/>
    <cellStyle name="_경계표주수량산출_석축쌓기_수량(전안수해복구)_내지농로(변경)_돈지수량산출" xfId="10157" xr:uid="{00000000-0005-0000-0000-0000EE0E0000}"/>
    <cellStyle name="_경계표주수량산출_석축쌓기_수량(전안수해복구)_능양수량산출" xfId="10158" xr:uid="{00000000-0005-0000-0000-0000EF0E0000}"/>
    <cellStyle name="_경계표주수량산출_석축쌓기_수량(전안수해복구)_능양수량산출_돈지수량산출" xfId="10159" xr:uid="{00000000-0005-0000-0000-0000F00E0000}"/>
    <cellStyle name="_경계표주수량산출_석축쌓기_수량(전안수해복구)_돈지안길" xfId="10160" xr:uid="{00000000-0005-0000-0000-0000F10E0000}"/>
    <cellStyle name="_경계표주수량산출_석축쌓기_수량(전안수해복구)_돈지안길_배수로" xfId="10161" xr:uid="{00000000-0005-0000-0000-0000F20E0000}"/>
    <cellStyle name="_경계표주수량산출_석축쌓기_수량(전안수해복구)_돈지안길1000" xfId="10162" xr:uid="{00000000-0005-0000-0000-0000F30E0000}"/>
    <cellStyle name="_경계표주수량산출_석축쌓기_수량(전안수해복구)_돈지안길1000_배수로" xfId="10163" xr:uid="{00000000-0005-0000-0000-0000F40E0000}"/>
    <cellStyle name="_경계표주수량산출_석축쌓기_수량(전안수해복구)_배수로" xfId="10164" xr:uid="{00000000-0005-0000-0000-0000F50E0000}"/>
    <cellStyle name="_경계표주수량산출_석축쌓기_수량(전안수해복구)_배수로_배수로" xfId="10165" xr:uid="{00000000-0005-0000-0000-0000F60E0000}"/>
    <cellStyle name="_경계표주수량산출_석축쌓기_우수공(k2)" xfId="10166" xr:uid="{00000000-0005-0000-0000-0000F70E0000}"/>
    <cellStyle name="_경계표주수량산출_석축쌓기_우수공(k2)_내지농로(변경)" xfId="10167" xr:uid="{00000000-0005-0000-0000-0000F80E0000}"/>
    <cellStyle name="_경계표주수량산출_석축쌓기_우수공(k2)_내지농로(변경)_돈지수량산출" xfId="10168" xr:uid="{00000000-0005-0000-0000-0000F90E0000}"/>
    <cellStyle name="_경계표주수량산출_석축쌓기_우수공(k2)_능양수량산출" xfId="10169" xr:uid="{00000000-0005-0000-0000-0000FA0E0000}"/>
    <cellStyle name="_경계표주수량산출_석축쌓기_우수공(k2)_능양수량산출_돈지수량산출" xfId="10170" xr:uid="{00000000-0005-0000-0000-0000FB0E0000}"/>
    <cellStyle name="_경계표주수량산출_석축쌓기_우수공(k2)_돈지안길" xfId="10171" xr:uid="{00000000-0005-0000-0000-0000FC0E0000}"/>
    <cellStyle name="_경계표주수량산출_석축쌓기_우수공(k2)_돈지안길_배수로" xfId="10172" xr:uid="{00000000-0005-0000-0000-0000FD0E0000}"/>
    <cellStyle name="_경계표주수량산출_석축쌓기_우수공(k2)_돈지안길1000" xfId="10173" xr:uid="{00000000-0005-0000-0000-0000FE0E0000}"/>
    <cellStyle name="_경계표주수량산출_석축쌓기_우수공(k2)_돈지안길1000_배수로" xfId="10174" xr:uid="{00000000-0005-0000-0000-0000FF0E0000}"/>
    <cellStyle name="_경계표주수량산출_석축쌓기_우수공(k2)_배수로" xfId="10175" xr:uid="{00000000-0005-0000-0000-0000000F0000}"/>
    <cellStyle name="_경계표주수량산출_석축쌓기_우수공(k2)_배수로_배수로" xfId="10176" xr:uid="{00000000-0005-0000-0000-0000010F0000}"/>
    <cellStyle name="_경남교통표지판" xfId="3033" xr:uid="{00000000-0005-0000-0000-0000020F0000}"/>
    <cellStyle name="_경남교통표지판_문화의 거리 농로포장(김병국2차)" xfId="3034" xr:uid="{00000000-0005-0000-0000-0000030F0000}"/>
    <cellStyle name="_경남교통표지판_문화의 거리 농로포장(김병국2차)_문화의 거리 농로포장(김병국2차)" xfId="3035" xr:uid="{00000000-0005-0000-0000-0000040F0000}"/>
    <cellStyle name="_경남교통표지판_문화의 거리 농로포장(김병국2차)_문화의 거리 농로포장(김병국2차)_사본 - 백두대간 산림생태문화체험단지 실시설계 용역예산서" xfId="3036" xr:uid="{00000000-0005-0000-0000-0000050F0000}"/>
    <cellStyle name="_경남교통표지판_문화의 거리 농로포장(김병국2차)_사본 - 백두대간 산림생태문화체험단지 실시설계 용역예산서" xfId="3037" xr:uid="{00000000-0005-0000-0000-0000060F0000}"/>
    <cellStyle name="_경남교통표지판_사본 - 백두대간 산림생태문화체험단지 실시설계 용역예산서" xfId="3038" xr:uid="{00000000-0005-0000-0000-0000070F0000}"/>
    <cellStyle name="_경북031002" xfId="3039" xr:uid="{00000000-0005-0000-0000-0000080F0000}"/>
    <cellStyle name="_경영개선활동상반기실적(990708)" xfId="3040" xr:uid="{00000000-0005-0000-0000-0000090F0000}"/>
    <cellStyle name="_경영개선활동상반기실적(990708)_1" xfId="3041" xr:uid="{00000000-0005-0000-0000-00000A0F0000}"/>
    <cellStyle name="_경영개선활동상반기실적(990708)_2" xfId="3042" xr:uid="{00000000-0005-0000-0000-00000B0F0000}"/>
    <cellStyle name="_경영개선활성화방안(990802)" xfId="3043" xr:uid="{00000000-0005-0000-0000-00000C0F0000}"/>
    <cellStyle name="_경영개선활성화방안(990802)_1" xfId="3044" xr:uid="{00000000-0005-0000-0000-00000D0F0000}"/>
    <cellStyle name="_계약내역서" xfId="10177" xr:uid="{00000000-0005-0000-0000-00000E0F0000}"/>
    <cellStyle name="_계약내역서(12.11)" xfId="10178" xr:uid="{00000000-0005-0000-0000-00000F0F0000}"/>
    <cellStyle name="_계약변경 일위대가_수정" xfId="3045" xr:uid="{00000000-0005-0000-0000-0000100F0000}"/>
    <cellStyle name="_계약수정안_B" xfId="6687" xr:uid="{00000000-0005-0000-0000-0000110F0000}"/>
    <cellStyle name="_고대산평가용역내역(환경,교통,재해)" xfId="3046" xr:uid="{00000000-0005-0000-0000-0000120F0000}"/>
    <cellStyle name="_고대산평가용역내역(환경,교통,재해)_사본 - 백두대간 산림생태문화체험단지 실시설계 용역예산서" xfId="3047" xr:uid="{00000000-0005-0000-0000-0000130F0000}"/>
    <cellStyle name="_공사비 산출" xfId="3048" xr:uid="{00000000-0005-0000-0000-0000140F0000}"/>
    <cellStyle name="_공사비 산출1" xfId="3049" xr:uid="{00000000-0005-0000-0000-0000150F0000}"/>
    <cellStyle name="_공사설계서" xfId="6688" xr:uid="{00000000-0005-0000-0000-0000160F0000}"/>
    <cellStyle name="_공사설계서(샘플1)" xfId="6689" xr:uid="{00000000-0005-0000-0000-0000170F0000}"/>
    <cellStyle name="_과업내역서(변경4)" xfId="10179" xr:uid="{00000000-0005-0000-0000-0000180F0000}"/>
    <cellStyle name="_곽지관광지내역서" xfId="10180" xr:uid="{00000000-0005-0000-0000-0000190F0000}"/>
    <cellStyle name="_관곡역사공원 조성사업 도시계획시설결정 및 공원조성계획용역" xfId="10181" xr:uid="{00000000-0005-0000-0000-00001A0F0000}"/>
    <cellStyle name="_관양동 석축공사(최종)" xfId="10182" xr:uid="{00000000-0005-0000-0000-00001B0F0000}"/>
    <cellStyle name="_광가입자전송장비(FLC)삼성" xfId="3050" xr:uid="{00000000-0005-0000-0000-00001C0F0000}"/>
    <cellStyle name="_광안리내역서(구도)" xfId="3051" xr:uid="{00000000-0005-0000-0000-00001D0F0000}"/>
    <cellStyle name="_광양시우회도로(투찰)" xfId="3052" xr:uid="{00000000-0005-0000-0000-00001E0F0000}"/>
    <cellStyle name="_광주증설교체" xfId="6690" xr:uid="{00000000-0005-0000-0000-00001F0F0000}"/>
    <cellStyle name="_구조물공" xfId="6691" xr:uid="{00000000-0005-0000-0000-0000200F0000}"/>
    <cellStyle name="_구조물공_00.자재집계(TOTAL)" xfId="6692" xr:uid="{00000000-0005-0000-0000-0000210F0000}"/>
    <cellStyle name="_구조물공_00.자재집계(TOTAL)_교량산출서 (version 1)" xfId="6693" xr:uid="{00000000-0005-0000-0000-0000220F0000}"/>
    <cellStyle name="_구조물공_00.자재집계(TOTAL)_수량산출서(금수천)" xfId="6694" xr:uid="{00000000-0005-0000-0000-0000230F0000}"/>
    <cellStyle name="_구조물공_00.자재집계(TOTAL)_수량산출서(원당천2공구)" xfId="6695" xr:uid="{00000000-0005-0000-0000-0000240F0000}"/>
    <cellStyle name="_구조물공_00.자재집계(TOTAL)_수량산출서(큰골천)" xfId="6696" xr:uid="{00000000-0005-0000-0000-0000250F0000}"/>
    <cellStyle name="_구조물공_00.자재집계(TOTAL)_수령산출" xfId="6697" xr:uid="{00000000-0005-0000-0000-0000260F0000}"/>
    <cellStyle name="_구조물공_00.자재집계(TOTAL)_수령산출_교량산출서 (version 1)" xfId="6698" xr:uid="{00000000-0005-0000-0000-0000270F0000}"/>
    <cellStyle name="_구조물공_00.자재집계(TOTAL)_수령산출_수량산출서(금수천)" xfId="6699" xr:uid="{00000000-0005-0000-0000-0000280F0000}"/>
    <cellStyle name="_구조물공_00.자재집계(TOTAL)_수령산출_수량산출서(원당천2공구)" xfId="6700" xr:uid="{00000000-0005-0000-0000-0000290F0000}"/>
    <cellStyle name="_구조물공_00.자재집계(TOTAL)_수령산출_수량산출서(큰골천)" xfId="6701" xr:uid="{00000000-0005-0000-0000-00002A0F0000}"/>
    <cellStyle name="_구조물공_00.자재집계(TOTAL)_수령산출_원당천1공구수량산출서" xfId="6702" xr:uid="{00000000-0005-0000-0000-00002B0F0000}"/>
    <cellStyle name="_구조물공_00.자재집계(TOTAL)_수령산출_원당천2공구수량산출서" xfId="6703" xr:uid="{00000000-0005-0000-0000-00002C0F0000}"/>
    <cellStyle name="_구조물공_00.자재집계(TOTAL)_원당천1공구수량산출서" xfId="6704" xr:uid="{00000000-0005-0000-0000-00002D0F0000}"/>
    <cellStyle name="_구조물공_00.자재집계(TOTAL)_원당천2공구수량산출서" xfId="6705" xr:uid="{00000000-0005-0000-0000-00002E0F0000}"/>
    <cellStyle name="_구조물공_02.2-4.배수공" xfId="6706" xr:uid="{00000000-0005-0000-0000-00002F0F0000}"/>
    <cellStyle name="_구조물공_02.2-4.배수공_교량산출서 (version 1)" xfId="6707" xr:uid="{00000000-0005-0000-0000-0000300F0000}"/>
    <cellStyle name="_구조물공_02.2-4.배수공_수량산출서(금수천)" xfId="6708" xr:uid="{00000000-0005-0000-0000-0000310F0000}"/>
    <cellStyle name="_구조물공_02.2-4.배수공_수량산출서(원당천2공구)" xfId="6709" xr:uid="{00000000-0005-0000-0000-0000320F0000}"/>
    <cellStyle name="_구조물공_02.2-4.배수공_수량산출서(큰골천)" xfId="6710" xr:uid="{00000000-0005-0000-0000-0000330F0000}"/>
    <cellStyle name="_구조물공_02.2-4.배수공_수령산출" xfId="6711" xr:uid="{00000000-0005-0000-0000-0000340F0000}"/>
    <cellStyle name="_구조물공_02.2-4.배수공_수령산출_교량산출서 (version 1)" xfId="6712" xr:uid="{00000000-0005-0000-0000-0000350F0000}"/>
    <cellStyle name="_구조물공_02.2-4.배수공_수령산출_수량산출서(금수천)" xfId="6713" xr:uid="{00000000-0005-0000-0000-0000360F0000}"/>
    <cellStyle name="_구조물공_02.2-4.배수공_수령산출_수량산출서(원당천2공구)" xfId="6714" xr:uid="{00000000-0005-0000-0000-0000370F0000}"/>
    <cellStyle name="_구조물공_02.2-4.배수공_수령산출_수량산출서(큰골천)" xfId="6715" xr:uid="{00000000-0005-0000-0000-0000380F0000}"/>
    <cellStyle name="_구조물공_02.2-4.배수공_수령산출_원당천1공구수량산출서" xfId="6716" xr:uid="{00000000-0005-0000-0000-0000390F0000}"/>
    <cellStyle name="_구조물공_02.2-4.배수공_수령산출_원당천2공구수량산출서" xfId="6717" xr:uid="{00000000-0005-0000-0000-00003A0F0000}"/>
    <cellStyle name="_구조물공_02.2-4.배수공_원당천1공구수량산출서" xfId="6718" xr:uid="{00000000-0005-0000-0000-00003B0F0000}"/>
    <cellStyle name="_구조물공_02.2-4.배수공_원당천2공구수량산출서" xfId="6719" xr:uid="{00000000-0005-0000-0000-00003C0F0000}"/>
    <cellStyle name="_구조물공_02.3-6.배수공" xfId="6720" xr:uid="{00000000-0005-0000-0000-00003D0F0000}"/>
    <cellStyle name="_구조물공_02.3-6.배수공_교량산출서 (version 1)" xfId="6721" xr:uid="{00000000-0005-0000-0000-00003E0F0000}"/>
    <cellStyle name="_구조물공_02.3-6.배수공_수량산출서(금수천)" xfId="6722" xr:uid="{00000000-0005-0000-0000-00003F0F0000}"/>
    <cellStyle name="_구조물공_02.3-6.배수공_수량산출서(원당천2공구)" xfId="6723" xr:uid="{00000000-0005-0000-0000-0000400F0000}"/>
    <cellStyle name="_구조물공_02.3-6.배수공_수량산출서(큰골천)" xfId="6724" xr:uid="{00000000-0005-0000-0000-0000410F0000}"/>
    <cellStyle name="_구조물공_02.3-6.배수공_수령산출" xfId="6725" xr:uid="{00000000-0005-0000-0000-0000420F0000}"/>
    <cellStyle name="_구조물공_02.3-6.배수공_수령산출_교량산출서 (version 1)" xfId="6726" xr:uid="{00000000-0005-0000-0000-0000430F0000}"/>
    <cellStyle name="_구조물공_02.3-6.배수공_수령산출_수량산출서(금수천)" xfId="6727" xr:uid="{00000000-0005-0000-0000-0000440F0000}"/>
    <cellStyle name="_구조물공_02.3-6.배수공_수령산출_수량산출서(원당천2공구)" xfId="6728" xr:uid="{00000000-0005-0000-0000-0000450F0000}"/>
    <cellStyle name="_구조물공_02.3-6.배수공_수령산출_수량산출서(큰골천)" xfId="6729" xr:uid="{00000000-0005-0000-0000-0000460F0000}"/>
    <cellStyle name="_구조물공_02.3-6.배수공_수령산출_원당천1공구수량산출서" xfId="6730" xr:uid="{00000000-0005-0000-0000-0000470F0000}"/>
    <cellStyle name="_구조물공_02.3-6.배수공_수령산출_원당천2공구수량산출서" xfId="6731" xr:uid="{00000000-0005-0000-0000-0000480F0000}"/>
    <cellStyle name="_구조물공_02.3-6.배수공_원당천1공구수량산출서" xfId="6732" xr:uid="{00000000-0005-0000-0000-0000490F0000}"/>
    <cellStyle name="_구조물공_02.3-6.배수공_원당천2공구수량산출서" xfId="6733" xr:uid="{00000000-0005-0000-0000-00004A0F0000}"/>
    <cellStyle name="_구조물공_02.3-G.배수공" xfId="6734" xr:uid="{00000000-0005-0000-0000-00004B0F0000}"/>
    <cellStyle name="_구조물공_02.3-G.배수공_교량산출서 (version 1)" xfId="6735" xr:uid="{00000000-0005-0000-0000-00004C0F0000}"/>
    <cellStyle name="_구조물공_02.3-G.배수공_수량산출서(금수천)" xfId="6736" xr:uid="{00000000-0005-0000-0000-00004D0F0000}"/>
    <cellStyle name="_구조물공_02.3-G.배수공_수량산출서(원당천2공구)" xfId="6737" xr:uid="{00000000-0005-0000-0000-00004E0F0000}"/>
    <cellStyle name="_구조물공_02.3-G.배수공_수량산출서(큰골천)" xfId="6738" xr:uid="{00000000-0005-0000-0000-00004F0F0000}"/>
    <cellStyle name="_구조물공_02.3-G.배수공_수령산출" xfId="6739" xr:uid="{00000000-0005-0000-0000-0000500F0000}"/>
    <cellStyle name="_구조물공_02.3-G.배수공_수령산출_교량산출서 (version 1)" xfId="6740" xr:uid="{00000000-0005-0000-0000-0000510F0000}"/>
    <cellStyle name="_구조물공_02.3-G.배수공_수령산출_수량산출서(금수천)" xfId="6741" xr:uid="{00000000-0005-0000-0000-0000520F0000}"/>
    <cellStyle name="_구조물공_02.3-G.배수공_수령산출_수량산출서(원당천2공구)" xfId="6742" xr:uid="{00000000-0005-0000-0000-0000530F0000}"/>
    <cellStyle name="_구조물공_02.3-G.배수공_수령산출_수량산출서(큰골천)" xfId="6743" xr:uid="{00000000-0005-0000-0000-0000540F0000}"/>
    <cellStyle name="_구조물공_02.3-G.배수공_수령산출_원당천1공구수량산출서" xfId="6744" xr:uid="{00000000-0005-0000-0000-0000550F0000}"/>
    <cellStyle name="_구조물공_02.3-G.배수공_수령산출_원당천2공구수량산출서" xfId="6745" xr:uid="{00000000-0005-0000-0000-0000560F0000}"/>
    <cellStyle name="_구조물공_02.3-G.배수공_원당천1공구수량산출서" xfId="6746" xr:uid="{00000000-0005-0000-0000-0000570F0000}"/>
    <cellStyle name="_구조물공_02.3-G.배수공_원당천2공구수량산출서" xfId="6747" xr:uid="{00000000-0005-0000-0000-0000580F0000}"/>
    <cellStyle name="_구조물공_02-배수공집계" xfId="6748" xr:uid="{00000000-0005-0000-0000-0000590F0000}"/>
    <cellStyle name="_구조물공_02-배수공집계_교량산출서 (version 1)" xfId="6749" xr:uid="{00000000-0005-0000-0000-00005A0F0000}"/>
    <cellStyle name="_구조물공_02-배수공집계_수량산출서(금수천)" xfId="6750" xr:uid="{00000000-0005-0000-0000-00005B0F0000}"/>
    <cellStyle name="_구조물공_02-배수공집계_수량산출서(원당천2공구)" xfId="6751" xr:uid="{00000000-0005-0000-0000-00005C0F0000}"/>
    <cellStyle name="_구조물공_02-배수공집계_수량산출서(큰골천)" xfId="6752" xr:uid="{00000000-0005-0000-0000-00005D0F0000}"/>
    <cellStyle name="_구조물공_02-배수공집계_수령산출" xfId="6753" xr:uid="{00000000-0005-0000-0000-00005E0F0000}"/>
    <cellStyle name="_구조물공_02-배수공집계_수령산출_교량산출서 (version 1)" xfId="6754" xr:uid="{00000000-0005-0000-0000-00005F0F0000}"/>
    <cellStyle name="_구조물공_02-배수공집계_수령산출_수량산출서(금수천)" xfId="6755" xr:uid="{00000000-0005-0000-0000-0000600F0000}"/>
    <cellStyle name="_구조물공_02-배수공집계_수령산출_수량산출서(원당천2공구)" xfId="6756" xr:uid="{00000000-0005-0000-0000-0000610F0000}"/>
    <cellStyle name="_구조물공_02-배수공집계_수령산출_수량산출서(큰골천)" xfId="6757" xr:uid="{00000000-0005-0000-0000-0000620F0000}"/>
    <cellStyle name="_구조물공_02-배수공집계_수령산출_원당천1공구수량산출서" xfId="6758" xr:uid="{00000000-0005-0000-0000-0000630F0000}"/>
    <cellStyle name="_구조물공_02-배수공집계_수령산출_원당천2공구수량산출서" xfId="6759" xr:uid="{00000000-0005-0000-0000-0000640F0000}"/>
    <cellStyle name="_구조물공_02-배수공집계_원당천1공구수량산출서" xfId="6760" xr:uid="{00000000-0005-0000-0000-0000650F0000}"/>
    <cellStyle name="_구조물공_02-배수공집계_원당천2공구수량산출서" xfId="6761" xr:uid="{00000000-0005-0000-0000-0000660F0000}"/>
    <cellStyle name="_구조물공_교량산출서 (version 1)" xfId="6762" xr:uid="{00000000-0005-0000-0000-0000670F0000}"/>
    <cellStyle name="_구조물공_수량산출서(금수천)" xfId="6763" xr:uid="{00000000-0005-0000-0000-0000680F0000}"/>
    <cellStyle name="_구조물공_수량산출서(원당천2공구)" xfId="6764" xr:uid="{00000000-0005-0000-0000-0000690F0000}"/>
    <cellStyle name="_구조물공_수량산출서(큰골천)" xfId="6765" xr:uid="{00000000-0005-0000-0000-00006A0F0000}"/>
    <cellStyle name="_구조물공_수령산출" xfId="6766" xr:uid="{00000000-0005-0000-0000-00006B0F0000}"/>
    <cellStyle name="_구조물공_수령산출_교량산출서 (version 1)" xfId="6767" xr:uid="{00000000-0005-0000-0000-00006C0F0000}"/>
    <cellStyle name="_구조물공_수령산출_수량산출서(금수천)" xfId="6768" xr:uid="{00000000-0005-0000-0000-00006D0F0000}"/>
    <cellStyle name="_구조물공_수령산출_수량산출서(원당천2공구)" xfId="6769" xr:uid="{00000000-0005-0000-0000-00006E0F0000}"/>
    <cellStyle name="_구조물공_수령산출_수량산출서(큰골천)" xfId="6770" xr:uid="{00000000-0005-0000-0000-00006F0F0000}"/>
    <cellStyle name="_구조물공_수령산출_원당천1공구수량산출서" xfId="6771" xr:uid="{00000000-0005-0000-0000-0000700F0000}"/>
    <cellStyle name="_구조물공_수령산출_원당천2공구수량산출서" xfId="6772" xr:uid="{00000000-0005-0000-0000-0000710F0000}"/>
    <cellStyle name="_구조물공_원당천1공구수량산출서" xfId="6773" xr:uid="{00000000-0005-0000-0000-0000720F0000}"/>
    <cellStyle name="_구조물공_원당천2공구수량산출서" xfId="6774" xr:uid="{00000000-0005-0000-0000-0000730F0000}"/>
    <cellStyle name="_구조물구조변수16공구" xfId="3053" xr:uid="{00000000-0005-0000-0000-0000740F0000}"/>
    <cellStyle name="_구조물깨기" xfId="10183" xr:uid="{00000000-0005-0000-0000-0000750F0000}"/>
    <cellStyle name="_국수교수량" xfId="3054" xr:uid="{00000000-0005-0000-0000-0000760F0000}"/>
    <cellStyle name="_국수교수량_암거" xfId="3055" xr:uid="{00000000-0005-0000-0000-0000770F0000}"/>
    <cellStyle name="_국수교수량_암거_영월읍내역서" xfId="3056" xr:uid="{00000000-0005-0000-0000-0000780F0000}"/>
    <cellStyle name="_국수교수량_암거01" xfId="3057" xr:uid="{00000000-0005-0000-0000-0000790F0000}"/>
    <cellStyle name="_국수교수량_암거01_영월읍내역서" xfId="3058" xr:uid="{00000000-0005-0000-0000-00007A0F0000}"/>
    <cellStyle name="_국수교수량_영월읍내역서" xfId="3059" xr:uid="{00000000-0005-0000-0000-00007B0F0000}"/>
    <cellStyle name="_국수교수량_우수관공" xfId="3060" xr:uid="{00000000-0005-0000-0000-00007C0F0000}"/>
    <cellStyle name="_국수교수량_우수관공1" xfId="3061" xr:uid="{00000000-0005-0000-0000-00007D0F0000}"/>
    <cellStyle name="_국수교수량_우수관공1_03-포장공" xfId="3062" xr:uid="{00000000-0005-0000-0000-00007E0F0000}"/>
    <cellStyle name="_국수교수량_우수관공1_05.부대공" xfId="3063" xr:uid="{00000000-0005-0000-0000-00007F0F0000}"/>
    <cellStyle name="_국수교수량_우수관공1_비탈면안정공" xfId="3064" xr:uid="{00000000-0005-0000-0000-0000800F0000}"/>
    <cellStyle name="_국수교수량_태백준용(변경내역)" xfId="3065" xr:uid="{00000000-0005-0000-0000-0000810F0000}"/>
    <cellStyle name="_국수교수량_태백준용(변경내역)_영월읍내역서" xfId="3066" xr:uid="{00000000-0005-0000-0000-0000820F0000}"/>
    <cellStyle name="_국수교수량_평촌교수량" xfId="3067" xr:uid="{00000000-0005-0000-0000-0000830F0000}"/>
    <cellStyle name="_국수교수량_평촌교수량_암거" xfId="3068" xr:uid="{00000000-0005-0000-0000-0000840F0000}"/>
    <cellStyle name="_국수교수량_평촌교수량_암거_영월읍내역서" xfId="3069" xr:uid="{00000000-0005-0000-0000-0000850F0000}"/>
    <cellStyle name="_국수교수량_평촌교수량_암거01" xfId="3070" xr:uid="{00000000-0005-0000-0000-0000860F0000}"/>
    <cellStyle name="_국수교수량_평촌교수량_암거01_영월읍내역서" xfId="3071" xr:uid="{00000000-0005-0000-0000-0000870F0000}"/>
    <cellStyle name="_국수교수량_평촌교수량_영월읍내역서" xfId="3072" xr:uid="{00000000-0005-0000-0000-0000880F0000}"/>
    <cellStyle name="_군산내항-품셈기준" xfId="3073" xr:uid="{00000000-0005-0000-0000-0000890F0000}"/>
    <cellStyle name="_기계설비" xfId="6775" xr:uid="{00000000-0005-0000-0000-00008A0F0000}"/>
    <cellStyle name="_기계설비_횡계영업소톨케이트" xfId="6776" xr:uid="{00000000-0005-0000-0000-00008B0F0000}"/>
    <cellStyle name="_기초공사" xfId="3074" xr:uid="{00000000-0005-0000-0000-00008C0F0000}"/>
    <cellStyle name="_김포ER(세종)" xfId="3075" xr:uid="{00000000-0005-0000-0000-00008D0F0000}"/>
    <cellStyle name="_김해임도" xfId="10184" xr:uid="{00000000-0005-0000-0000-00008E0F0000}"/>
    <cellStyle name="_나노엔텍(임금)" xfId="3076" xr:uid="{00000000-0005-0000-0000-00008F0F0000}"/>
    <cellStyle name="_나주시우회도로(투찰)-0.331%" xfId="3077" xr:uid="{00000000-0005-0000-0000-0000900F0000}"/>
    <cellStyle name="_나주시-품셈기준" xfId="3078" xr:uid="{00000000-0005-0000-0000-0000910F0000}"/>
    <cellStyle name="_내역(991895-7)" xfId="3079" xr:uid="{00000000-0005-0000-0000-0000920F0000}"/>
    <cellStyle name="_내역(991895-7)-01" xfId="3080" xr:uid="{00000000-0005-0000-0000-0000930F0000}"/>
    <cellStyle name="_내역(991895-7)-12-3일작업" xfId="3081" xr:uid="{00000000-0005-0000-0000-0000940F0000}"/>
    <cellStyle name="_내역서" xfId="3082" xr:uid="{00000000-0005-0000-0000-0000950F0000}"/>
    <cellStyle name="_내역서(2003)" xfId="10185" xr:uid="{00000000-0005-0000-0000-0000960F0000}"/>
    <cellStyle name="_내역서(관양동석축)" xfId="10186" xr:uid="{00000000-0005-0000-0000-0000970F0000}"/>
    <cellStyle name="_내역서(제영향평가)" xfId="10187" xr:uid="{00000000-0005-0000-0000-0000980F0000}"/>
    <cellStyle name="_내역서_02.봉산동옹벽 단가산출서" xfId="6777" xr:uid="{00000000-0005-0000-0000-0000990F0000}"/>
    <cellStyle name="_내역서_문화의 거리 농로포장(김병국2차)" xfId="3083" xr:uid="{00000000-0005-0000-0000-00009A0F0000}"/>
    <cellStyle name="_내역서_문화의 거리 농로포장(김병국2차)_문화의 거리 농로포장(김병국2차)" xfId="3084" xr:uid="{00000000-0005-0000-0000-00009B0F0000}"/>
    <cellStyle name="_내역서_문화의 거리 농로포장(김병국2차)_문화의 거리 농로포장(김병국2차)_사본 - 백두대간 산림생태문화체험단지 실시설계 용역예산서" xfId="3085" xr:uid="{00000000-0005-0000-0000-00009C0F0000}"/>
    <cellStyle name="_내역서_문화의 거리 농로포장(김병국2차)_사본 - 백두대간 산림생태문화체험단지 실시설계 용역예산서" xfId="3086" xr:uid="{00000000-0005-0000-0000-00009D0F0000}"/>
    <cellStyle name="_내역서_사본 - 백두대간 산림생태문화체험단지 실시설계 용역예산서" xfId="3087" xr:uid="{00000000-0005-0000-0000-00009E0F0000}"/>
    <cellStyle name="_내역서+개요(월배통신)" xfId="3088" xr:uid="{00000000-0005-0000-0000-00009F0F0000}"/>
    <cellStyle name="_내역서+개요(전기)-6.7(최종)" xfId="3089" xr:uid="{00000000-0005-0000-0000-0000A00F0000}"/>
    <cellStyle name="_내역서+개요(통신)" xfId="3090" xr:uid="{00000000-0005-0000-0000-0000A10F0000}"/>
    <cellStyle name="_내역서-노임수정3(수정)" xfId="3091" xr:uid="{00000000-0005-0000-0000-0000A20F0000}"/>
    <cellStyle name="_내역서및설계서" xfId="6778" xr:uid="{00000000-0005-0000-0000-0000A30F0000}"/>
    <cellStyle name="_내역서적용수량(용연교)" xfId="3092" xr:uid="{00000000-0005-0000-0000-0000A40F0000}"/>
    <cellStyle name="_내역서적용수량(향호3교)" xfId="3093" xr:uid="{00000000-0005-0000-0000-0000A50F0000}"/>
    <cellStyle name="_노임단가(2007상반기)" xfId="6779" xr:uid="{00000000-0005-0000-0000-0000A60F0000}"/>
    <cellStyle name="_노천1지구1공구" xfId="6780" xr:uid="{00000000-0005-0000-0000-0000A70F0000}"/>
    <cellStyle name="_노천1지구2공구" xfId="6781" xr:uid="{00000000-0005-0000-0000-0000A80F0000}"/>
    <cellStyle name="_노천1지구2공구_00.자재집계(TOTAL)" xfId="6782" xr:uid="{00000000-0005-0000-0000-0000A90F0000}"/>
    <cellStyle name="_노천1지구2공구_00.자재집계(TOTAL)_교량산출서 (version 1)" xfId="6783" xr:uid="{00000000-0005-0000-0000-0000AA0F0000}"/>
    <cellStyle name="_노천1지구2공구_00.자재집계(TOTAL)_수량산출서(금수천)" xfId="6784" xr:uid="{00000000-0005-0000-0000-0000AB0F0000}"/>
    <cellStyle name="_노천1지구2공구_00.자재집계(TOTAL)_수량산출서(원당천2공구)" xfId="6785" xr:uid="{00000000-0005-0000-0000-0000AC0F0000}"/>
    <cellStyle name="_노천1지구2공구_00.자재집계(TOTAL)_수량산출서(큰골천)" xfId="6786" xr:uid="{00000000-0005-0000-0000-0000AD0F0000}"/>
    <cellStyle name="_노천1지구2공구_00.자재집계(TOTAL)_수령산출" xfId="6787" xr:uid="{00000000-0005-0000-0000-0000AE0F0000}"/>
    <cellStyle name="_노천1지구2공구_00.자재집계(TOTAL)_수령산출_교량산출서 (version 1)" xfId="6788" xr:uid="{00000000-0005-0000-0000-0000AF0F0000}"/>
    <cellStyle name="_노천1지구2공구_00.자재집계(TOTAL)_수령산출_수량산출서(금수천)" xfId="6789" xr:uid="{00000000-0005-0000-0000-0000B00F0000}"/>
    <cellStyle name="_노천1지구2공구_00.자재집계(TOTAL)_수령산출_수량산출서(원당천2공구)" xfId="6790" xr:uid="{00000000-0005-0000-0000-0000B10F0000}"/>
    <cellStyle name="_노천1지구2공구_00.자재집계(TOTAL)_수령산출_수량산출서(큰골천)" xfId="6791" xr:uid="{00000000-0005-0000-0000-0000B20F0000}"/>
    <cellStyle name="_노천1지구2공구_00.자재집계(TOTAL)_수령산출_원당천1공구수량산출서" xfId="6792" xr:uid="{00000000-0005-0000-0000-0000B30F0000}"/>
    <cellStyle name="_노천1지구2공구_00.자재집계(TOTAL)_수령산출_원당천2공구수량산출서" xfId="6793" xr:uid="{00000000-0005-0000-0000-0000B40F0000}"/>
    <cellStyle name="_노천1지구2공구_00.자재집계(TOTAL)_원당천1공구수량산출서" xfId="6794" xr:uid="{00000000-0005-0000-0000-0000B50F0000}"/>
    <cellStyle name="_노천1지구2공구_00.자재집계(TOTAL)_원당천2공구수량산출서" xfId="6795" xr:uid="{00000000-0005-0000-0000-0000B60F0000}"/>
    <cellStyle name="_노천1지구2공구_02.2-4.배수공" xfId="6796" xr:uid="{00000000-0005-0000-0000-0000B70F0000}"/>
    <cellStyle name="_노천1지구2공구_02.2-4.배수공_교량산출서 (version 1)" xfId="6797" xr:uid="{00000000-0005-0000-0000-0000B80F0000}"/>
    <cellStyle name="_노천1지구2공구_02.2-4.배수공_수량산출서(금수천)" xfId="6798" xr:uid="{00000000-0005-0000-0000-0000B90F0000}"/>
    <cellStyle name="_노천1지구2공구_02.2-4.배수공_수량산출서(원당천2공구)" xfId="6799" xr:uid="{00000000-0005-0000-0000-0000BA0F0000}"/>
    <cellStyle name="_노천1지구2공구_02.2-4.배수공_수량산출서(큰골천)" xfId="6800" xr:uid="{00000000-0005-0000-0000-0000BB0F0000}"/>
    <cellStyle name="_노천1지구2공구_02.2-4.배수공_수령산출" xfId="6801" xr:uid="{00000000-0005-0000-0000-0000BC0F0000}"/>
    <cellStyle name="_노천1지구2공구_02.2-4.배수공_수령산출_교량산출서 (version 1)" xfId="6802" xr:uid="{00000000-0005-0000-0000-0000BD0F0000}"/>
    <cellStyle name="_노천1지구2공구_02.2-4.배수공_수령산출_수량산출서(금수천)" xfId="6803" xr:uid="{00000000-0005-0000-0000-0000BE0F0000}"/>
    <cellStyle name="_노천1지구2공구_02.2-4.배수공_수령산출_수량산출서(원당천2공구)" xfId="6804" xr:uid="{00000000-0005-0000-0000-0000BF0F0000}"/>
    <cellStyle name="_노천1지구2공구_02.2-4.배수공_수령산출_수량산출서(큰골천)" xfId="6805" xr:uid="{00000000-0005-0000-0000-0000C00F0000}"/>
    <cellStyle name="_노천1지구2공구_02.2-4.배수공_수령산출_원당천1공구수량산출서" xfId="6806" xr:uid="{00000000-0005-0000-0000-0000C10F0000}"/>
    <cellStyle name="_노천1지구2공구_02.2-4.배수공_수령산출_원당천2공구수량산출서" xfId="6807" xr:uid="{00000000-0005-0000-0000-0000C20F0000}"/>
    <cellStyle name="_노천1지구2공구_02.2-4.배수공_원당천1공구수량산출서" xfId="6808" xr:uid="{00000000-0005-0000-0000-0000C30F0000}"/>
    <cellStyle name="_노천1지구2공구_02.2-4.배수공_원당천2공구수량산출서" xfId="6809" xr:uid="{00000000-0005-0000-0000-0000C40F0000}"/>
    <cellStyle name="_노천1지구2공구_02.3-6.배수공" xfId="6810" xr:uid="{00000000-0005-0000-0000-0000C50F0000}"/>
    <cellStyle name="_노천1지구2공구_02.3-6.배수공_교량산출서 (version 1)" xfId="6811" xr:uid="{00000000-0005-0000-0000-0000C60F0000}"/>
    <cellStyle name="_노천1지구2공구_02.3-6.배수공_수량산출서(금수천)" xfId="6812" xr:uid="{00000000-0005-0000-0000-0000C70F0000}"/>
    <cellStyle name="_노천1지구2공구_02.3-6.배수공_수량산출서(원당천2공구)" xfId="6813" xr:uid="{00000000-0005-0000-0000-0000C80F0000}"/>
    <cellStyle name="_노천1지구2공구_02.3-6.배수공_수량산출서(큰골천)" xfId="6814" xr:uid="{00000000-0005-0000-0000-0000C90F0000}"/>
    <cellStyle name="_노천1지구2공구_02.3-6.배수공_수령산출" xfId="6815" xr:uid="{00000000-0005-0000-0000-0000CA0F0000}"/>
    <cellStyle name="_노천1지구2공구_02.3-6.배수공_수령산출_교량산출서 (version 1)" xfId="6816" xr:uid="{00000000-0005-0000-0000-0000CB0F0000}"/>
    <cellStyle name="_노천1지구2공구_02.3-6.배수공_수령산출_수량산출서(금수천)" xfId="6817" xr:uid="{00000000-0005-0000-0000-0000CC0F0000}"/>
    <cellStyle name="_노천1지구2공구_02.3-6.배수공_수령산출_수량산출서(원당천2공구)" xfId="6818" xr:uid="{00000000-0005-0000-0000-0000CD0F0000}"/>
    <cellStyle name="_노천1지구2공구_02.3-6.배수공_수령산출_수량산출서(큰골천)" xfId="6819" xr:uid="{00000000-0005-0000-0000-0000CE0F0000}"/>
    <cellStyle name="_노천1지구2공구_02.3-6.배수공_수령산출_원당천1공구수량산출서" xfId="6820" xr:uid="{00000000-0005-0000-0000-0000CF0F0000}"/>
    <cellStyle name="_노천1지구2공구_02.3-6.배수공_수령산출_원당천2공구수량산출서" xfId="6821" xr:uid="{00000000-0005-0000-0000-0000D00F0000}"/>
    <cellStyle name="_노천1지구2공구_02.3-6.배수공_원당천1공구수량산출서" xfId="6822" xr:uid="{00000000-0005-0000-0000-0000D10F0000}"/>
    <cellStyle name="_노천1지구2공구_02.3-6.배수공_원당천2공구수량산출서" xfId="6823" xr:uid="{00000000-0005-0000-0000-0000D20F0000}"/>
    <cellStyle name="_노천1지구2공구_02.3-G.배수공" xfId="6824" xr:uid="{00000000-0005-0000-0000-0000D30F0000}"/>
    <cellStyle name="_노천1지구2공구_02.3-G.배수공_교량산출서 (version 1)" xfId="6825" xr:uid="{00000000-0005-0000-0000-0000D40F0000}"/>
    <cellStyle name="_노천1지구2공구_02.3-G.배수공_수량산출서(금수천)" xfId="6826" xr:uid="{00000000-0005-0000-0000-0000D50F0000}"/>
    <cellStyle name="_노천1지구2공구_02.3-G.배수공_수량산출서(원당천2공구)" xfId="6827" xr:uid="{00000000-0005-0000-0000-0000D60F0000}"/>
    <cellStyle name="_노천1지구2공구_02.3-G.배수공_수량산출서(큰골천)" xfId="6828" xr:uid="{00000000-0005-0000-0000-0000D70F0000}"/>
    <cellStyle name="_노천1지구2공구_02.3-G.배수공_수령산출" xfId="6829" xr:uid="{00000000-0005-0000-0000-0000D80F0000}"/>
    <cellStyle name="_노천1지구2공구_02.3-G.배수공_수령산출_교량산출서 (version 1)" xfId="6830" xr:uid="{00000000-0005-0000-0000-0000D90F0000}"/>
    <cellStyle name="_노천1지구2공구_02.3-G.배수공_수령산출_수량산출서(금수천)" xfId="6831" xr:uid="{00000000-0005-0000-0000-0000DA0F0000}"/>
    <cellStyle name="_노천1지구2공구_02.3-G.배수공_수령산출_수량산출서(원당천2공구)" xfId="6832" xr:uid="{00000000-0005-0000-0000-0000DB0F0000}"/>
    <cellStyle name="_노천1지구2공구_02.3-G.배수공_수령산출_수량산출서(큰골천)" xfId="6833" xr:uid="{00000000-0005-0000-0000-0000DC0F0000}"/>
    <cellStyle name="_노천1지구2공구_02.3-G.배수공_수령산출_원당천1공구수량산출서" xfId="6834" xr:uid="{00000000-0005-0000-0000-0000DD0F0000}"/>
    <cellStyle name="_노천1지구2공구_02.3-G.배수공_수령산출_원당천2공구수량산출서" xfId="6835" xr:uid="{00000000-0005-0000-0000-0000DE0F0000}"/>
    <cellStyle name="_노천1지구2공구_02.3-G.배수공_원당천1공구수량산출서" xfId="6836" xr:uid="{00000000-0005-0000-0000-0000DF0F0000}"/>
    <cellStyle name="_노천1지구2공구_02.3-G.배수공_원당천2공구수량산출서" xfId="6837" xr:uid="{00000000-0005-0000-0000-0000E00F0000}"/>
    <cellStyle name="_노천1지구2공구_02-배수공집계" xfId="6838" xr:uid="{00000000-0005-0000-0000-0000E10F0000}"/>
    <cellStyle name="_노천1지구2공구_02-배수공집계_교량산출서 (version 1)" xfId="6839" xr:uid="{00000000-0005-0000-0000-0000E20F0000}"/>
    <cellStyle name="_노천1지구2공구_02-배수공집계_수량산출서(금수천)" xfId="6840" xr:uid="{00000000-0005-0000-0000-0000E30F0000}"/>
    <cellStyle name="_노천1지구2공구_02-배수공집계_수량산출서(원당천2공구)" xfId="6841" xr:uid="{00000000-0005-0000-0000-0000E40F0000}"/>
    <cellStyle name="_노천1지구2공구_02-배수공집계_수량산출서(큰골천)" xfId="6842" xr:uid="{00000000-0005-0000-0000-0000E50F0000}"/>
    <cellStyle name="_노천1지구2공구_02-배수공집계_수령산출" xfId="6843" xr:uid="{00000000-0005-0000-0000-0000E60F0000}"/>
    <cellStyle name="_노천1지구2공구_02-배수공집계_수령산출_교량산출서 (version 1)" xfId="6844" xr:uid="{00000000-0005-0000-0000-0000E70F0000}"/>
    <cellStyle name="_노천1지구2공구_02-배수공집계_수령산출_수량산출서(금수천)" xfId="6845" xr:uid="{00000000-0005-0000-0000-0000E80F0000}"/>
    <cellStyle name="_노천1지구2공구_02-배수공집계_수령산출_수량산출서(원당천2공구)" xfId="6846" xr:uid="{00000000-0005-0000-0000-0000E90F0000}"/>
    <cellStyle name="_노천1지구2공구_02-배수공집계_수령산출_수량산출서(큰골천)" xfId="6847" xr:uid="{00000000-0005-0000-0000-0000EA0F0000}"/>
    <cellStyle name="_노천1지구2공구_02-배수공집계_수령산출_원당천1공구수량산출서" xfId="6848" xr:uid="{00000000-0005-0000-0000-0000EB0F0000}"/>
    <cellStyle name="_노천1지구2공구_02-배수공집계_수령산출_원당천2공구수량산출서" xfId="6849" xr:uid="{00000000-0005-0000-0000-0000EC0F0000}"/>
    <cellStyle name="_노천1지구2공구_02-배수공집계_원당천1공구수량산출서" xfId="6850" xr:uid="{00000000-0005-0000-0000-0000ED0F0000}"/>
    <cellStyle name="_노천1지구2공구_02-배수공집계_원당천2공구수량산출서" xfId="6851" xr:uid="{00000000-0005-0000-0000-0000EE0F0000}"/>
    <cellStyle name="_노천1지구2공구_교량산출서 (version 1)" xfId="6852" xr:uid="{00000000-0005-0000-0000-0000EF0F0000}"/>
    <cellStyle name="_노천1지구2공구_수량산출서(금수천)" xfId="6853" xr:uid="{00000000-0005-0000-0000-0000F00F0000}"/>
    <cellStyle name="_노천1지구2공구_수량산출서(원당천2공구)" xfId="6854" xr:uid="{00000000-0005-0000-0000-0000F10F0000}"/>
    <cellStyle name="_노천1지구2공구_수량산출서(큰골천)" xfId="6855" xr:uid="{00000000-0005-0000-0000-0000F20F0000}"/>
    <cellStyle name="_노천1지구2공구_수령산출" xfId="6856" xr:uid="{00000000-0005-0000-0000-0000F30F0000}"/>
    <cellStyle name="_노천1지구2공구_수령산출_교량산출서 (version 1)" xfId="6857" xr:uid="{00000000-0005-0000-0000-0000F40F0000}"/>
    <cellStyle name="_노천1지구2공구_수령산출_수량산출서(금수천)" xfId="6858" xr:uid="{00000000-0005-0000-0000-0000F50F0000}"/>
    <cellStyle name="_노천1지구2공구_수령산출_수량산출서(원당천2공구)" xfId="6859" xr:uid="{00000000-0005-0000-0000-0000F60F0000}"/>
    <cellStyle name="_노천1지구2공구_수령산출_수량산출서(큰골천)" xfId="6860" xr:uid="{00000000-0005-0000-0000-0000F70F0000}"/>
    <cellStyle name="_노천1지구2공구_수령산출_원당천1공구수량산출서" xfId="6861" xr:uid="{00000000-0005-0000-0000-0000F80F0000}"/>
    <cellStyle name="_노천1지구2공구_수령산출_원당천2공구수량산출서" xfId="6862" xr:uid="{00000000-0005-0000-0000-0000F90F0000}"/>
    <cellStyle name="_노천1지구2공구_원당천1공구수량산출서" xfId="6863" xr:uid="{00000000-0005-0000-0000-0000FA0F0000}"/>
    <cellStyle name="_노천1지구2공구_원당천2공구수량산출서" xfId="6864" xr:uid="{00000000-0005-0000-0000-0000FB0F0000}"/>
    <cellStyle name="_노천3지구3공구" xfId="6865" xr:uid="{00000000-0005-0000-0000-0000FC0F0000}"/>
    <cellStyle name="_농수로3종외-최종" xfId="3094" xr:uid="{00000000-0005-0000-0000-0000FD0F0000}"/>
    <cellStyle name="_단가산출서(합)" xfId="6866" xr:uid="{00000000-0005-0000-0000-0000FE0F0000}"/>
    <cellStyle name="_단가협의안" xfId="6867" xr:uid="{00000000-0005-0000-0000-0000FF0F0000}"/>
    <cellStyle name="_단포1박(1.2x1.2)" xfId="8775" xr:uid="{00000000-0005-0000-0000-000000100000}"/>
    <cellStyle name="_대곡이설(투찰)" xfId="3095" xr:uid="{00000000-0005-0000-0000-000001100000}"/>
    <cellStyle name="_대곡이설(투찰)_01 실행(군장산단) Rev00" xfId="3096" xr:uid="{00000000-0005-0000-0000-000002100000}"/>
    <cellStyle name="_대곡이설(투찰)_01 실행(군장산단) Rev00_01 실행(부산남컨가호안109-원안분) REV04" xfId="3097" xr:uid="{00000000-0005-0000-0000-000003100000}"/>
    <cellStyle name="_대곡이설(투찰)_01 실행(군장산단) Rev00_01 실행(부산남컨가호안109-원안분) REV04_사본 - 백두대간 산림생태문화체험단지 실시설계 용역예산서" xfId="3098" xr:uid="{00000000-0005-0000-0000-000004100000}"/>
    <cellStyle name="_대곡이설(투찰)_01 실행(군장산단) Rev00_사본 - 백두대간 산림생태문화체험단지 실시설계 용역예산서" xfId="3099" xr:uid="{00000000-0005-0000-0000-000005100000}"/>
    <cellStyle name="_대곡이설(투찰)_1" xfId="3100" xr:uid="{00000000-0005-0000-0000-000006100000}"/>
    <cellStyle name="_대곡이설(투찰)_1_01 실행(군장산단) Rev00" xfId="3101" xr:uid="{00000000-0005-0000-0000-000007100000}"/>
    <cellStyle name="_대곡이설(투찰)_1_01 실행(군장산단) Rev00_01 실행(부산남컨가호안109-원안분) REV04" xfId="3102" xr:uid="{00000000-0005-0000-0000-000008100000}"/>
    <cellStyle name="_대곡이설(투찰)_1_01 실행(군장산단) Rev00_01 실행(부산남컨가호안109-원안분) REV04_사본 - 백두대간 산림생태문화체험단지 실시설계 용역예산서" xfId="3103" xr:uid="{00000000-0005-0000-0000-000009100000}"/>
    <cellStyle name="_대곡이설(투찰)_1_01 실행(군장산단) Rev00_사본 - 백두대간 산림생태문화체험단지 실시설계 용역예산서" xfId="3104" xr:uid="{00000000-0005-0000-0000-00000A100000}"/>
    <cellStyle name="_대곡이설(투찰)_1_경찰서-터미널간도로(투찰)②" xfId="3105" xr:uid="{00000000-0005-0000-0000-00000B100000}"/>
    <cellStyle name="_대곡이설(투찰)_1_경찰서-터미널간도로(투찰)②_01 실행(군장산단) Rev00" xfId="3106" xr:uid="{00000000-0005-0000-0000-00000C100000}"/>
    <cellStyle name="_대곡이설(투찰)_1_경찰서-터미널간도로(투찰)②_01 실행(군장산단) Rev00_01 실행(부산남컨가호안109-원안분) REV04" xfId="3107" xr:uid="{00000000-0005-0000-0000-00000D100000}"/>
    <cellStyle name="_대곡이설(투찰)_1_경찰서-터미널간도로(투찰)②_01 실행(군장산단) Rev00_01 실행(부산남컨가호안109-원안분) REV04_사본 - 백두대간 산림생태문화체험단지 실시설계 용역예산서" xfId="3108" xr:uid="{00000000-0005-0000-0000-00000E100000}"/>
    <cellStyle name="_대곡이설(투찰)_1_경찰서-터미널간도로(투찰)②_01 실행(군장산단) Rev00_사본 - 백두대간 산림생태문화체험단지 실시설계 용역예산서" xfId="3109" xr:uid="{00000000-0005-0000-0000-00000F100000}"/>
    <cellStyle name="_대곡이설(투찰)_1_경찰서-터미널간도로(투찰)②_사본 - 백두대간 산림생태문화체험단지 실시설계 용역예산서" xfId="3110" xr:uid="{00000000-0005-0000-0000-000010100000}"/>
    <cellStyle name="_대곡이설(투찰)_1_봉무지방산업단지도로(투찰)②" xfId="3111" xr:uid="{00000000-0005-0000-0000-000011100000}"/>
    <cellStyle name="_대곡이설(투찰)_1_봉무지방산업단지도로(투찰)②_01 실행(군장산단) Rev00" xfId="3112" xr:uid="{00000000-0005-0000-0000-000012100000}"/>
    <cellStyle name="_대곡이설(투찰)_1_봉무지방산업단지도로(투찰)②_01 실행(군장산단) Rev00_01 실행(부산남컨가호안109-원안분) REV04" xfId="3113" xr:uid="{00000000-0005-0000-0000-000013100000}"/>
    <cellStyle name="_대곡이설(투찰)_1_봉무지방산업단지도로(투찰)②_01 실행(군장산단) Rev00_01 실행(부산남컨가호안109-원안분) REV04_사본 - 백두대간 산림생태문화체험단지 실시설계 용역예산서" xfId="3114" xr:uid="{00000000-0005-0000-0000-000014100000}"/>
    <cellStyle name="_대곡이설(투찰)_1_봉무지방산업단지도로(투찰)②_01 실행(군장산단) Rev00_사본 - 백두대간 산림생태문화체험단지 실시설계 용역예산서" xfId="3115" xr:uid="{00000000-0005-0000-0000-000015100000}"/>
    <cellStyle name="_대곡이설(투찰)_1_봉무지방산업단지도로(투찰)②_사본 - 백두대간 산림생태문화체험단지 실시설계 용역예산서" xfId="3116" xr:uid="{00000000-0005-0000-0000-000016100000}"/>
    <cellStyle name="_대곡이설(투찰)_1_봉무지방산업단지도로(투찰)②+0.250%" xfId="3117" xr:uid="{00000000-0005-0000-0000-000017100000}"/>
    <cellStyle name="_대곡이설(투찰)_1_봉무지방산업단지도로(투찰)②+0.250%_01 실행(군장산단) Rev00" xfId="3118" xr:uid="{00000000-0005-0000-0000-000018100000}"/>
    <cellStyle name="_대곡이설(투찰)_1_봉무지방산업단지도로(투찰)②+0.250%_01 실행(군장산단) Rev00_01 실행(부산남컨가호안109-원안분) REV04" xfId="3119" xr:uid="{00000000-0005-0000-0000-000019100000}"/>
    <cellStyle name="_대곡이설(투찰)_1_봉무지방산업단지도로(투찰)②+0.250%_01 실행(군장산단) Rev00_01 실행(부산남컨가호안109-원안분) REV04_사본 - 백두대간 산림생태문화체험단지 실시설계 용역예산서" xfId="3120" xr:uid="{00000000-0005-0000-0000-00001A100000}"/>
    <cellStyle name="_대곡이설(투찰)_1_봉무지방산업단지도로(투찰)②+0.250%_01 실행(군장산단) Rev00_사본 - 백두대간 산림생태문화체험단지 실시설계 용역예산서" xfId="3121" xr:uid="{00000000-0005-0000-0000-00001B100000}"/>
    <cellStyle name="_대곡이설(투찰)_1_봉무지방산업단지도로(투찰)②+0.250%_사본 - 백두대간 산림생태문화체험단지 실시설계 용역예산서" xfId="3122" xr:uid="{00000000-0005-0000-0000-00001C100000}"/>
    <cellStyle name="_대곡이설(투찰)_1_사본 - 백두대간 산림생태문화체험단지 실시설계 용역예산서" xfId="3123" xr:uid="{00000000-0005-0000-0000-00001D100000}"/>
    <cellStyle name="_대곡이설(투찰)_1_합덕-신례원(2공구)투찰" xfId="3124" xr:uid="{00000000-0005-0000-0000-00001E100000}"/>
    <cellStyle name="_대곡이설(투찰)_1_합덕-신례원(2공구)투찰_01 실행(군장산단) Rev00" xfId="3125" xr:uid="{00000000-0005-0000-0000-00001F100000}"/>
    <cellStyle name="_대곡이설(투찰)_1_합덕-신례원(2공구)투찰_01 실행(군장산단) Rev00_01 실행(부산남컨가호안109-원안분) REV04" xfId="3126" xr:uid="{00000000-0005-0000-0000-000020100000}"/>
    <cellStyle name="_대곡이설(투찰)_1_합덕-신례원(2공구)투찰_01 실행(군장산단) Rev00_01 실행(부산남컨가호안109-원안분) REV04_사본 - 백두대간 산림생태문화체험단지 실시설계 용역예산서" xfId="3127" xr:uid="{00000000-0005-0000-0000-000021100000}"/>
    <cellStyle name="_대곡이설(투찰)_1_합덕-신례원(2공구)투찰_01 실행(군장산단) Rev00_사본 - 백두대간 산림생태문화체험단지 실시설계 용역예산서" xfId="3128" xr:uid="{00000000-0005-0000-0000-000022100000}"/>
    <cellStyle name="_대곡이설(투찰)_1_합덕-신례원(2공구)투찰_경찰서-터미널간도로(투찰)②" xfId="3129" xr:uid="{00000000-0005-0000-0000-000023100000}"/>
    <cellStyle name="_대곡이설(투찰)_1_합덕-신례원(2공구)투찰_경찰서-터미널간도로(투찰)②_01 실행(군장산단) Rev00" xfId="3130" xr:uid="{00000000-0005-0000-0000-000024100000}"/>
    <cellStyle name="_대곡이설(투찰)_1_합덕-신례원(2공구)투찰_경찰서-터미널간도로(투찰)②_01 실행(군장산단) Rev00_01 실행(부산남컨가호안109-원안분) REV04" xfId="3131" xr:uid="{00000000-0005-0000-0000-000025100000}"/>
    <cellStyle name="_대곡이설(투찰)_1_합덕-신례원(2공구)투찰_경찰서-터미널간도로(투찰)②_01 실행(군장산단) Rev00_01 실행(부산남컨가호안109-원안분) REV04_사본 - 백두대간 산림생태문화체험단지 실시설계 용역예산서" xfId="3132" xr:uid="{00000000-0005-0000-0000-000026100000}"/>
    <cellStyle name="_대곡이설(투찰)_1_합덕-신례원(2공구)투찰_경찰서-터미널간도로(투찰)②_01 실행(군장산단) Rev00_사본 - 백두대간 산림생태문화체험단지 실시설계 용역예산서" xfId="3133" xr:uid="{00000000-0005-0000-0000-000027100000}"/>
    <cellStyle name="_대곡이설(투찰)_1_합덕-신례원(2공구)투찰_경찰서-터미널간도로(투찰)②_사본 - 백두대간 산림생태문화체험단지 실시설계 용역예산서" xfId="3134" xr:uid="{00000000-0005-0000-0000-000028100000}"/>
    <cellStyle name="_대곡이설(투찰)_1_합덕-신례원(2공구)투찰_봉무지방산업단지도로(투찰)②" xfId="3135" xr:uid="{00000000-0005-0000-0000-000029100000}"/>
    <cellStyle name="_대곡이설(투찰)_1_합덕-신례원(2공구)투찰_봉무지방산업단지도로(투찰)②_01 실행(군장산단) Rev00" xfId="3136" xr:uid="{00000000-0005-0000-0000-00002A100000}"/>
    <cellStyle name="_대곡이설(투찰)_1_합덕-신례원(2공구)투찰_봉무지방산업단지도로(투찰)②_01 실행(군장산단) Rev00_01 실행(부산남컨가호안109-원안분) REV04" xfId="3137" xr:uid="{00000000-0005-0000-0000-00002B100000}"/>
    <cellStyle name="_대곡이설(투찰)_1_합덕-신례원(2공구)투찰_봉무지방산업단지도로(투찰)②_01 실행(군장산단) Rev00_01 실행(부산남컨가호안109-원안분) REV04_사본 - 백두대간 산림생태문화체험단지 실시설계 용역예산서" xfId="3138" xr:uid="{00000000-0005-0000-0000-00002C100000}"/>
    <cellStyle name="_대곡이설(투찰)_1_합덕-신례원(2공구)투찰_봉무지방산업단지도로(투찰)②_01 실행(군장산단) Rev00_사본 - 백두대간 산림생태문화체험단지 실시설계 용역예산서" xfId="3139" xr:uid="{00000000-0005-0000-0000-00002D100000}"/>
    <cellStyle name="_대곡이설(투찰)_1_합덕-신례원(2공구)투찰_봉무지방산업단지도로(투찰)②_사본 - 백두대간 산림생태문화체험단지 실시설계 용역예산서" xfId="3140" xr:uid="{00000000-0005-0000-0000-00002E100000}"/>
    <cellStyle name="_대곡이설(투찰)_1_합덕-신례원(2공구)투찰_봉무지방산업단지도로(투찰)②+0.250%" xfId="3141" xr:uid="{00000000-0005-0000-0000-00002F100000}"/>
    <cellStyle name="_대곡이설(투찰)_1_합덕-신례원(2공구)투찰_봉무지방산업단지도로(투찰)②+0.250%_01 실행(군장산단) Rev00" xfId="3142" xr:uid="{00000000-0005-0000-0000-000030100000}"/>
    <cellStyle name="_대곡이설(투찰)_1_합덕-신례원(2공구)투찰_봉무지방산업단지도로(투찰)②+0.250%_01 실행(군장산단) Rev00_01 실행(부산남컨가호안109-원안분) REV04" xfId="3143" xr:uid="{00000000-0005-0000-0000-000031100000}"/>
    <cellStyle name="_대곡이설(투찰)_1_합덕-신례원(2공구)투찰_봉무지방산업단지도로(투찰)②+0.250%_01 실행(군장산단) Rev00_01 실행(부산남컨가호안109-원안분) REV04_사본 - 백두대간 산림생태문화체험단지 실시설계 용역예산서" xfId="3144" xr:uid="{00000000-0005-0000-0000-000032100000}"/>
    <cellStyle name="_대곡이설(투찰)_1_합덕-신례원(2공구)투찰_봉무지방산업단지도로(투찰)②+0.250%_01 실행(군장산단) Rev00_사본 - 백두대간 산림생태문화체험단지 실시설계 용역예산서" xfId="3145" xr:uid="{00000000-0005-0000-0000-000033100000}"/>
    <cellStyle name="_대곡이설(투찰)_1_합덕-신례원(2공구)투찰_봉무지방산업단지도로(투찰)②+0.250%_사본 - 백두대간 산림생태문화체험단지 실시설계 용역예산서" xfId="3146" xr:uid="{00000000-0005-0000-0000-000034100000}"/>
    <cellStyle name="_대곡이설(투찰)_1_합덕-신례원(2공구)투찰_사본 - 백두대간 산림생태문화체험단지 실시설계 용역예산서" xfId="3147" xr:uid="{00000000-0005-0000-0000-000035100000}"/>
    <cellStyle name="_대곡이설(투찰)_1_합덕-신례원(2공구)투찰_합덕-신례원(2공구)투찰" xfId="3148" xr:uid="{00000000-0005-0000-0000-000036100000}"/>
    <cellStyle name="_대곡이설(투찰)_1_합덕-신례원(2공구)투찰_합덕-신례원(2공구)투찰_01 실행(군장산단) Rev00" xfId="3149" xr:uid="{00000000-0005-0000-0000-000037100000}"/>
    <cellStyle name="_대곡이설(투찰)_1_합덕-신례원(2공구)투찰_합덕-신례원(2공구)투찰_01 실행(군장산단) Rev00_01 실행(부산남컨가호안109-원안분) REV04" xfId="3150" xr:uid="{00000000-0005-0000-0000-000038100000}"/>
    <cellStyle name="_대곡이설(투찰)_1_합덕-신례원(2공구)투찰_합덕-신례원(2공구)투찰_01 실행(군장산단) Rev00_01 실행(부산남컨가호안109-원안분) REV04_사본 - 백두대간 산림생태문화체험단지 실시설계 용역예산서" xfId="3151" xr:uid="{00000000-0005-0000-0000-000039100000}"/>
    <cellStyle name="_대곡이설(투찰)_1_합덕-신례원(2공구)투찰_합덕-신례원(2공구)투찰_01 실행(군장산단) Rev00_사본 - 백두대간 산림생태문화체험단지 실시설계 용역예산서" xfId="3152" xr:uid="{00000000-0005-0000-0000-00003A100000}"/>
    <cellStyle name="_대곡이설(투찰)_1_합덕-신례원(2공구)투찰_합덕-신례원(2공구)투찰_경찰서-터미널간도로(투찰)②" xfId="3153" xr:uid="{00000000-0005-0000-0000-00003B100000}"/>
    <cellStyle name="_대곡이설(투찰)_1_합덕-신례원(2공구)투찰_합덕-신례원(2공구)투찰_경찰서-터미널간도로(투찰)②_01 실행(군장산단) Rev00" xfId="3154" xr:uid="{00000000-0005-0000-0000-00003C100000}"/>
    <cellStyle name="_대곡이설(투찰)_1_합덕-신례원(2공구)투찰_합덕-신례원(2공구)투찰_경찰서-터미널간도로(투찰)②_01 실행(군장산단) Rev00_01 실행(부산남컨가호안109-원안분) REV04" xfId="3155" xr:uid="{00000000-0005-0000-0000-00003D100000}"/>
    <cellStyle name="_대곡이설(투찰)_1_합덕-신례원(2공구)투찰_합덕-신례원(2공구)투찰_경찰서-터미널간도로(투찰)②_01 실행(군장산단) Rev00_01 실행(부산남컨가호안109-원안분) REV04_사본 - 백두대간 산림생태문화체험단지 실시설계 용역예산서" xfId="3156" xr:uid="{00000000-0005-0000-0000-00003E100000}"/>
    <cellStyle name="_대곡이설(투찰)_1_합덕-신례원(2공구)투찰_합덕-신례원(2공구)투찰_경찰서-터미널간도로(투찰)②_01 실행(군장산단) Rev00_사본 - 백두대간 산림생태문화체험단지 실시설계 용역예산서" xfId="3157" xr:uid="{00000000-0005-0000-0000-00003F100000}"/>
    <cellStyle name="_대곡이설(투찰)_1_합덕-신례원(2공구)투찰_합덕-신례원(2공구)투찰_경찰서-터미널간도로(투찰)②_사본 - 백두대간 산림생태문화체험단지 실시설계 용역예산서" xfId="3158" xr:uid="{00000000-0005-0000-0000-000040100000}"/>
    <cellStyle name="_대곡이설(투찰)_1_합덕-신례원(2공구)투찰_합덕-신례원(2공구)투찰_봉무지방산업단지도로(투찰)②" xfId="3159" xr:uid="{00000000-0005-0000-0000-000041100000}"/>
    <cellStyle name="_대곡이설(투찰)_1_합덕-신례원(2공구)투찰_합덕-신례원(2공구)투찰_봉무지방산업단지도로(투찰)②_01 실행(군장산단) Rev00" xfId="3160" xr:uid="{00000000-0005-0000-0000-000042100000}"/>
    <cellStyle name="_대곡이설(투찰)_1_합덕-신례원(2공구)투찰_합덕-신례원(2공구)투찰_봉무지방산업단지도로(투찰)②_01 실행(군장산단) Rev00_01 실행(부산남컨가호안109-원안분) REV04" xfId="3161" xr:uid="{00000000-0005-0000-0000-000043100000}"/>
    <cellStyle name="_대곡이설(투찰)_1_합덕-신례원(2공구)투찰_합덕-신례원(2공구)투찰_봉무지방산업단지도로(투찰)②_01 실행(군장산단) Rev00_01 실행(부산남컨가호안109-원안분) REV04_사본 - 백두대간 산림생태문화체험단지 실시설계 용역예산서" xfId="3162" xr:uid="{00000000-0005-0000-0000-000044100000}"/>
    <cellStyle name="_대곡이설(투찰)_1_합덕-신례원(2공구)투찰_합덕-신례원(2공구)투찰_봉무지방산업단지도로(투찰)②_01 실행(군장산단) Rev00_사본 - 백두대간 산림생태문화체험단지 실시설계 용역예산서" xfId="3163" xr:uid="{00000000-0005-0000-0000-000045100000}"/>
    <cellStyle name="_대곡이설(투찰)_1_합덕-신례원(2공구)투찰_합덕-신례원(2공구)투찰_봉무지방산업단지도로(투찰)②_사본 - 백두대간 산림생태문화체험단지 실시설계 용역예산서" xfId="3164" xr:uid="{00000000-0005-0000-0000-000046100000}"/>
    <cellStyle name="_대곡이설(투찰)_1_합덕-신례원(2공구)투찰_합덕-신례원(2공구)투찰_봉무지방산업단지도로(투찰)②+0.250%" xfId="3165" xr:uid="{00000000-0005-0000-0000-000047100000}"/>
    <cellStyle name="_대곡이설(투찰)_1_합덕-신례원(2공구)투찰_합덕-신례원(2공구)투찰_봉무지방산업단지도로(투찰)②+0.250%_01 실행(군장산단) Rev00" xfId="3166" xr:uid="{00000000-0005-0000-0000-000048100000}"/>
    <cellStyle name="_대곡이설(투찰)_1_합덕-신례원(2공구)투찰_합덕-신례원(2공구)투찰_봉무지방산업단지도로(투찰)②+0.250%_01 실행(군장산단) Rev00_01 실행(부산남컨가호안109-원안분) REV04" xfId="3167" xr:uid="{00000000-0005-0000-0000-000049100000}"/>
    <cellStyle name="_대곡이설(투찰)_1_합덕-신례원(2공구)투찰_합덕-신례원(2공구)투찰_봉무지방산업단지도로(투찰)②+0.250%_01 실행(군장산단) Rev00_01 실행(부산남컨가호안109-원안분) REV04_사본 - 백두대간 산림생태문화체험단지 실시설계 용역예산서" xfId="3168" xr:uid="{00000000-0005-0000-0000-00004A100000}"/>
    <cellStyle name="_대곡이설(투찰)_1_합덕-신례원(2공구)투찰_합덕-신례원(2공구)투찰_봉무지방산업단지도로(투찰)②+0.250%_01 실행(군장산단) Rev00_사본 - 백두대간 산림생태문화체험단지 실시설계 용역예산서" xfId="3169" xr:uid="{00000000-0005-0000-0000-00004B100000}"/>
    <cellStyle name="_대곡이설(투찰)_1_합덕-신례원(2공구)투찰_합덕-신례원(2공구)투찰_봉무지방산업단지도로(투찰)②+0.250%_사본 - 백두대간 산림생태문화체험단지 실시설계 용역예산서" xfId="3170" xr:uid="{00000000-0005-0000-0000-00004C100000}"/>
    <cellStyle name="_대곡이설(투찰)_1_합덕-신례원(2공구)투찰_합덕-신례원(2공구)투찰_사본 - 백두대간 산림생태문화체험단지 실시설계 용역예산서" xfId="3171" xr:uid="{00000000-0005-0000-0000-00004D100000}"/>
    <cellStyle name="_대곡이설(투찰)_경찰서-터미널간도로(투찰)②" xfId="3172" xr:uid="{00000000-0005-0000-0000-00004E100000}"/>
    <cellStyle name="_대곡이설(투찰)_경찰서-터미널간도로(투찰)②_01 실행(군장산단) Rev00" xfId="3173" xr:uid="{00000000-0005-0000-0000-00004F100000}"/>
    <cellStyle name="_대곡이설(투찰)_경찰서-터미널간도로(투찰)②_01 실행(군장산단) Rev00_01 실행(부산남컨가호안109-원안분) REV04" xfId="3174" xr:uid="{00000000-0005-0000-0000-000050100000}"/>
    <cellStyle name="_대곡이설(투찰)_경찰서-터미널간도로(투찰)②_01 실행(군장산단) Rev00_01 실행(부산남컨가호안109-원안분) REV04_사본 - 백두대간 산림생태문화체험단지 실시설계 용역예산서" xfId="3175" xr:uid="{00000000-0005-0000-0000-000051100000}"/>
    <cellStyle name="_대곡이설(투찰)_경찰서-터미널간도로(투찰)②_01 실행(군장산단) Rev00_사본 - 백두대간 산림생태문화체험단지 실시설계 용역예산서" xfId="3176" xr:uid="{00000000-0005-0000-0000-000052100000}"/>
    <cellStyle name="_대곡이설(투찰)_경찰서-터미널간도로(투찰)②_사본 - 백두대간 산림생태문화체험단지 실시설계 용역예산서" xfId="3177" xr:uid="{00000000-0005-0000-0000-000053100000}"/>
    <cellStyle name="_대곡이설(투찰)_도덕-고흥도로(투찰)" xfId="3178" xr:uid="{00000000-0005-0000-0000-000054100000}"/>
    <cellStyle name="_대곡이설(투찰)_도덕-고흥도로(투찰)_01 실행(군장산단) Rev00" xfId="3179" xr:uid="{00000000-0005-0000-0000-000055100000}"/>
    <cellStyle name="_대곡이설(투찰)_도덕-고흥도로(투찰)_01 실행(군장산단) Rev00_01 실행(부산남컨가호안109-원안분) REV04" xfId="3180" xr:uid="{00000000-0005-0000-0000-000056100000}"/>
    <cellStyle name="_대곡이설(투찰)_도덕-고흥도로(투찰)_01 실행(군장산단) Rev00_01 실행(부산남컨가호안109-원안분) REV04_사본 - 백두대간 산림생태문화체험단지 실시설계 용역예산서" xfId="3181" xr:uid="{00000000-0005-0000-0000-000057100000}"/>
    <cellStyle name="_대곡이설(투찰)_도덕-고흥도로(투찰)_01 실행(군장산단) Rev00_사본 - 백두대간 산림생태문화체험단지 실시설계 용역예산서" xfId="3182" xr:uid="{00000000-0005-0000-0000-000058100000}"/>
    <cellStyle name="_대곡이설(투찰)_도덕-고흥도로(투찰)_경찰서-터미널간도로(투찰)②" xfId="3183" xr:uid="{00000000-0005-0000-0000-000059100000}"/>
    <cellStyle name="_대곡이설(투찰)_도덕-고흥도로(투찰)_경찰서-터미널간도로(투찰)②_01 실행(군장산단) Rev00" xfId="3184" xr:uid="{00000000-0005-0000-0000-00005A100000}"/>
    <cellStyle name="_대곡이설(투찰)_도덕-고흥도로(투찰)_경찰서-터미널간도로(투찰)②_01 실행(군장산단) Rev00_01 실행(부산남컨가호안109-원안분) REV04" xfId="3185" xr:uid="{00000000-0005-0000-0000-00005B100000}"/>
    <cellStyle name="_대곡이설(투찰)_도덕-고흥도로(투찰)_경찰서-터미널간도로(투찰)②_01 실행(군장산단) Rev00_01 실행(부산남컨가호안109-원안분) REV04_사본 - 백두대간 산림생태문화체험단지 실시설계 용역예산서" xfId="3186" xr:uid="{00000000-0005-0000-0000-00005C100000}"/>
    <cellStyle name="_대곡이설(투찰)_도덕-고흥도로(투찰)_경찰서-터미널간도로(투찰)②_01 실행(군장산단) Rev00_사본 - 백두대간 산림생태문화체험단지 실시설계 용역예산서" xfId="3187" xr:uid="{00000000-0005-0000-0000-00005D100000}"/>
    <cellStyle name="_대곡이설(투찰)_도덕-고흥도로(투찰)_경찰서-터미널간도로(투찰)②_사본 - 백두대간 산림생태문화체험단지 실시설계 용역예산서" xfId="3188" xr:uid="{00000000-0005-0000-0000-00005E100000}"/>
    <cellStyle name="_대곡이설(투찰)_도덕-고흥도로(투찰)_봉무지방산업단지도로(투찰)②" xfId="3189" xr:uid="{00000000-0005-0000-0000-00005F100000}"/>
    <cellStyle name="_대곡이설(투찰)_도덕-고흥도로(투찰)_봉무지방산업단지도로(투찰)②_01 실행(군장산단) Rev00" xfId="3190" xr:uid="{00000000-0005-0000-0000-000060100000}"/>
    <cellStyle name="_대곡이설(투찰)_도덕-고흥도로(투찰)_봉무지방산업단지도로(투찰)②_01 실행(군장산단) Rev00_01 실행(부산남컨가호안109-원안분) REV04" xfId="3191" xr:uid="{00000000-0005-0000-0000-000061100000}"/>
    <cellStyle name="_대곡이설(투찰)_도덕-고흥도로(투찰)_봉무지방산업단지도로(투찰)②_01 실행(군장산단) Rev00_01 실행(부산남컨가호안109-원안분) REV04_사본 - 백두대간 산림생태문화체험단지 실시설계 용역예산서" xfId="3192" xr:uid="{00000000-0005-0000-0000-000062100000}"/>
    <cellStyle name="_대곡이설(투찰)_도덕-고흥도로(투찰)_봉무지방산업단지도로(투찰)②_01 실행(군장산단) Rev00_사본 - 백두대간 산림생태문화체험단지 실시설계 용역예산서" xfId="3193" xr:uid="{00000000-0005-0000-0000-000063100000}"/>
    <cellStyle name="_대곡이설(투찰)_도덕-고흥도로(투찰)_봉무지방산업단지도로(투찰)②_사본 - 백두대간 산림생태문화체험단지 실시설계 용역예산서" xfId="3194" xr:uid="{00000000-0005-0000-0000-000064100000}"/>
    <cellStyle name="_대곡이설(투찰)_도덕-고흥도로(투찰)_봉무지방산업단지도로(투찰)②+0.250%" xfId="3195" xr:uid="{00000000-0005-0000-0000-000065100000}"/>
    <cellStyle name="_대곡이설(투찰)_도덕-고흥도로(투찰)_봉무지방산업단지도로(투찰)②+0.250%_01 실행(군장산단) Rev00" xfId="3196" xr:uid="{00000000-0005-0000-0000-000066100000}"/>
    <cellStyle name="_대곡이설(투찰)_도덕-고흥도로(투찰)_봉무지방산업단지도로(투찰)②+0.250%_01 실행(군장산단) Rev00_01 실행(부산남컨가호안109-원안분) REV04" xfId="3197" xr:uid="{00000000-0005-0000-0000-000067100000}"/>
    <cellStyle name="_대곡이설(투찰)_도덕-고흥도로(투찰)_봉무지방산업단지도로(투찰)②+0.250%_01 실행(군장산단) Rev00_01 실행(부산남컨가호안109-원안분) REV04_사본 - 백두대간 산림생태문화체험단지 실시설계 용역예산서" xfId="3198" xr:uid="{00000000-0005-0000-0000-000068100000}"/>
    <cellStyle name="_대곡이설(투찰)_도덕-고흥도로(투찰)_봉무지방산업단지도로(투찰)②+0.250%_01 실행(군장산단) Rev00_사본 - 백두대간 산림생태문화체험단지 실시설계 용역예산서" xfId="3199" xr:uid="{00000000-0005-0000-0000-000069100000}"/>
    <cellStyle name="_대곡이설(투찰)_도덕-고흥도로(투찰)_봉무지방산업단지도로(투찰)②+0.250%_사본 - 백두대간 산림생태문화체험단지 실시설계 용역예산서" xfId="3200" xr:uid="{00000000-0005-0000-0000-00006A100000}"/>
    <cellStyle name="_대곡이설(투찰)_도덕-고흥도로(투찰)_사본 - 백두대간 산림생태문화체험단지 실시설계 용역예산서" xfId="3201" xr:uid="{00000000-0005-0000-0000-00006B100000}"/>
    <cellStyle name="_대곡이설(투찰)_도덕-고흥도로(투찰)_합덕-신례원(2공구)투찰" xfId="3202" xr:uid="{00000000-0005-0000-0000-00006C100000}"/>
    <cellStyle name="_대곡이설(투찰)_도덕-고흥도로(투찰)_합덕-신례원(2공구)투찰_01 실행(군장산단) Rev00" xfId="3203" xr:uid="{00000000-0005-0000-0000-00006D100000}"/>
    <cellStyle name="_대곡이설(투찰)_도덕-고흥도로(투찰)_합덕-신례원(2공구)투찰_01 실행(군장산단) Rev00_01 실행(부산남컨가호안109-원안분) REV04" xfId="3204" xr:uid="{00000000-0005-0000-0000-00006E100000}"/>
    <cellStyle name="_대곡이설(투찰)_도덕-고흥도로(투찰)_합덕-신례원(2공구)투찰_01 실행(군장산단) Rev00_01 실행(부산남컨가호안109-원안분) REV04_사본 - 백두대간 산림생태문화체험단지 실시설계 용역예산서" xfId="3205" xr:uid="{00000000-0005-0000-0000-00006F100000}"/>
    <cellStyle name="_대곡이설(투찰)_도덕-고흥도로(투찰)_합덕-신례원(2공구)투찰_01 실행(군장산단) Rev00_사본 - 백두대간 산림생태문화체험단지 실시설계 용역예산서" xfId="3206" xr:uid="{00000000-0005-0000-0000-000070100000}"/>
    <cellStyle name="_대곡이설(투찰)_도덕-고흥도로(투찰)_합덕-신례원(2공구)투찰_경찰서-터미널간도로(투찰)②" xfId="3207" xr:uid="{00000000-0005-0000-0000-000071100000}"/>
    <cellStyle name="_대곡이설(투찰)_도덕-고흥도로(투찰)_합덕-신례원(2공구)투찰_경찰서-터미널간도로(투찰)②_01 실행(군장산단) Rev00" xfId="3208" xr:uid="{00000000-0005-0000-0000-000072100000}"/>
    <cellStyle name="_대곡이설(투찰)_도덕-고흥도로(투찰)_합덕-신례원(2공구)투찰_경찰서-터미널간도로(투찰)②_01 실행(군장산단) Rev00_01 실행(부산남컨가호안109-원안분) REV04" xfId="3209" xr:uid="{00000000-0005-0000-0000-000073100000}"/>
    <cellStyle name="_대곡이설(투찰)_도덕-고흥도로(투찰)_합덕-신례원(2공구)투찰_경찰서-터미널간도로(투찰)②_01 실행(군장산단) Rev00_01 실행(부산남컨가호안109-원안분) REV04_사본 - 백두대간 산림생태문화체험단지 실시설계 용역예산서" xfId="3210" xr:uid="{00000000-0005-0000-0000-000074100000}"/>
    <cellStyle name="_대곡이설(투찰)_도덕-고흥도로(투찰)_합덕-신례원(2공구)투찰_경찰서-터미널간도로(투찰)②_01 실행(군장산단) Rev00_사본 - 백두대간 산림생태문화체험단지 실시설계 용역예산서" xfId="3211" xr:uid="{00000000-0005-0000-0000-000075100000}"/>
    <cellStyle name="_대곡이설(투찰)_도덕-고흥도로(투찰)_합덕-신례원(2공구)투찰_경찰서-터미널간도로(투찰)②_사본 - 백두대간 산림생태문화체험단지 실시설계 용역예산서" xfId="3212" xr:uid="{00000000-0005-0000-0000-000076100000}"/>
    <cellStyle name="_대곡이설(투찰)_도덕-고흥도로(투찰)_합덕-신례원(2공구)투찰_봉무지방산업단지도로(투찰)②" xfId="3213" xr:uid="{00000000-0005-0000-0000-000077100000}"/>
    <cellStyle name="_대곡이설(투찰)_도덕-고흥도로(투찰)_합덕-신례원(2공구)투찰_봉무지방산업단지도로(투찰)②_01 실행(군장산단) Rev00" xfId="3214" xr:uid="{00000000-0005-0000-0000-000078100000}"/>
    <cellStyle name="_대곡이설(투찰)_도덕-고흥도로(투찰)_합덕-신례원(2공구)투찰_봉무지방산업단지도로(투찰)②_01 실행(군장산단) Rev00_01 실행(부산남컨가호안109-원안분) REV04" xfId="3215" xr:uid="{00000000-0005-0000-0000-000079100000}"/>
    <cellStyle name="_대곡이설(투찰)_도덕-고흥도로(투찰)_합덕-신례원(2공구)투찰_봉무지방산업단지도로(투찰)②_01 실행(군장산단) Rev00_01 실행(부산남컨가호안109-원안분) REV04_사본 - 백두대간 산림생태문화체험단지 실시설계 용역예산서" xfId="3216" xr:uid="{00000000-0005-0000-0000-00007A100000}"/>
    <cellStyle name="_대곡이설(투찰)_도덕-고흥도로(투찰)_합덕-신례원(2공구)투찰_봉무지방산업단지도로(투찰)②_01 실행(군장산단) Rev00_사본 - 백두대간 산림생태문화체험단지 실시설계 용역예산서" xfId="3217" xr:uid="{00000000-0005-0000-0000-00007B100000}"/>
    <cellStyle name="_대곡이설(투찰)_도덕-고흥도로(투찰)_합덕-신례원(2공구)투찰_봉무지방산업단지도로(투찰)②_사본 - 백두대간 산림생태문화체험단지 실시설계 용역예산서" xfId="3218" xr:uid="{00000000-0005-0000-0000-00007C100000}"/>
    <cellStyle name="_대곡이설(투찰)_도덕-고흥도로(투찰)_합덕-신례원(2공구)투찰_봉무지방산업단지도로(투찰)②+0.250%" xfId="3219" xr:uid="{00000000-0005-0000-0000-00007D100000}"/>
    <cellStyle name="_대곡이설(투찰)_도덕-고흥도로(투찰)_합덕-신례원(2공구)투찰_봉무지방산업단지도로(투찰)②+0.250%_01 실행(군장산단) Rev00" xfId="3220" xr:uid="{00000000-0005-0000-0000-00007E100000}"/>
    <cellStyle name="_대곡이설(투찰)_도덕-고흥도로(투찰)_합덕-신례원(2공구)투찰_봉무지방산업단지도로(투찰)②+0.250%_01 실행(군장산단) Rev00_01 실행(부산남컨가호안109-원안분) REV04" xfId="3221" xr:uid="{00000000-0005-0000-0000-00007F100000}"/>
    <cellStyle name="_대곡이설(투찰)_도덕-고흥도로(투찰)_합덕-신례원(2공구)투찰_봉무지방산업단지도로(투찰)②+0.250%_01 실행(군장산단) Rev00_01 실행(부산남컨가호안109-원안분) REV04_사본 - 백두대간 산림생태문화체험단지 실시설계 용역예산서" xfId="3222" xr:uid="{00000000-0005-0000-0000-000080100000}"/>
    <cellStyle name="_대곡이설(투찰)_도덕-고흥도로(투찰)_합덕-신례원(2공구)투찰_봉무지방산업단지도로(투찰)②+0.250%_01 실행(군장산단) Rev00_사본 - 백두대간 산림생태문화체험단지 실시설계 용역예산서" xfId="3223" xr:uid="{00000000-0005-0000-0000-000081100000}"/>
    <cellStyle name="_대곡이설(투찰)_도덕-고흥도로(투찰)_합덕-신례원(2공구)투찰_봉무지방산업단지도로(투찰)②+0.250%_사본 - 백두대간 산림생태문화체험단지 실시설계 용역예산서" xfId="3224" xr:uid="{00000000-0005-0000-0000-000082100000}"/>
    <cellStyle name="_대곡이설(투찰)_도덕-고흥도로(투찰)_합덕-신례원(2공구)투찰_사본 - 백두대간 산림생태문화체험단지 실시설계 용역예산서" xfId="3225" xr:uid="{00000000-0005-0000-0000-000083100000}"/>
    <cellStyle name="_대곡이설(투찰)_도덕-고흥도로(투찰)_합덕-신례원(2공구)투찰_합덕-신례원(2공구)투찰" xfId="3226" xr:uid="{00000000-0005-0000-0000-000084100000}"/>
    <cellStyle name="_대곡이설(투찰)_도덕-고흥도로(투찰)_합덕-신례원(2공구)투찰_합덕-신례원(2공구)투찰_01 실행(군장산단) Rev00" xfId="3227" xr:uid="{00000000-0005-0000-0000-000085100000}"/>
    <cellStyle name="_대곡이설(투찰)_도덕-고흥도로(투찰)_합덕-신례원(2공구)투찰_합덕-신례원(2공구)투찰_01 실행(군장산단) Rev00_01 실행(부산남컨가호안109-원안분) REV04" xfId="3228" xr:uid="{00000000-0005-0000-0000-000086100000}"/>
    <cellStyle name="_대곡이설(투찰)_도덕-고흥도로(투찰)_합덕-신례원(2공구)투찰_합덕-신례원(2공구)투찰_01 실행(군장산단) Rev00_01 실행(부산남컨가호안109-원안분) REV04_사본 - 백두대간 산림생태문화체험단지 실시설계 용역예산서" xfId="3229" xr:uid="{00000000-0005-0000-0000-000087100000}"/>
    <cellStyle name="_대곡이설(투찰)_도덕-고흥도로(투찰)_합덕-신례원(2공구)투찰_합덕-신례원(2공구)투찰_01 실행(군장산단) Rev00_사본 - 백두대간 산림생태문화체험단지 실시설계 용역예산서" xfId="3230" xr:uid="{00000000-0005-0000-0000-000088100000}"/>
    <cellStyle name="_대곡이설(투찰)_도덕-고흥도로(투찰)_합덕-신례원(2공구)투찰_합덕-신례원(2공구)투찰_경찰서-터미널간도로(투찰)②" xfId="3231" xr:uid="{00000000-0005-0000-0000-000089100000}"/>
    <cellStyle name="_대곡이설(투찰)_도덕-고흥도로(투찰)_합덕-신례원(2공구)투찰_합덕-신례원(2공구)투찰_경찰서-터미널간도로(투찰)②_01 실행(군장산단) Rev00" xfId="3232" xr:uid="{00000000-0005-0000-0000-00008A100000}"/>
    <cellStyle name="_대곡이설(투찰)_도덕-고흥도로(투찰)_합덕-신례원(2공구)투찰_합덕-신례원(2공구)투찰_경찰서-터미널간도로(투찰)②_01 실행(군장산단) Rev00_01 실행(부산남컨가호안109-원안분) REV04" xfId="3233" xr:uid="{00000000-0005-0000-0000-00008B100000}"/>
    <cellStyle name="_대곡이설(투찰)_도덕-고흥도로(투찰)_합덕-신례원(2공구)투찰_합덕-신례원(2공구)투찰_경찰서-터미널간도로(투찰)②_01 실행(군장산단) Rev00_01 실행(부산남컨가호안109-원안분) REV04_사본 - 백두대간 산림생태문화체험단지 실시설계 용역예산서" xfId="3234" xr:uid="{00000000-0005-0000-0000-00008C100000}"/>
    <cellStyle name="_대곡이설(투찰)_도덕-고흥도로(투찰)_합덕-신례원(2공구)투찰_합덕-신례원(2공구)투찰_경찰서-터미널간도로(투찰)②_01 실행(군장산단) Rev00_사본 - 백두대간 산림생태문화체험단지 실시설계 용역예산서" xfId="3235" xr:uid="{00000000-0005-0000-0000-00008D100000}"/>
    <cellStyle name="_대곡이설(투찰)_도덕-고흥도로(투찰)_합덕-신례원(2공구)투찰_합덕-신례원(2공구)투찰_경찰서-터미널간도로(투찰)②_사본 - 백두대간 산림생태문화체험단지 실시설계 용역예산서" xfId="3236" xr:uid="{00000000-0005-0000-0000-00008E100000}"/>
    <cellStyle name="_대곡이설(투찰)_도덕-고흥도로(투찰)_합덕-신례원(2공구)투찰_합덕-신례원(2공구)투찰_봉무지방산업단지도로(투찰)②" xfId="3237" xr:uid="{00000000-0005-0000-0000-00008F100000}"/>
    <cellStyle name="_대곡이설(투찰)_도덕-고흥도로(투찰)_합덕-신례원(2공구)투찰_합덕-신례원(2공구)투찰_봉무지방산업단지도로(투찰)②_01 실행(군장산단) Rev00" xfId="3238" xr:uid="{00000000-0005-0000-0000-000090100000}"/>
    <cellStyle name="_대곡이설(투찰)_도덕-고흥도로(투찰)_합덕-신례원(2공구)투찰_합덕-신례원(2공구)투찰_봉무지방산업단지도로(투찰)②_01 실행(군장산단) Rev00_01 실행(부산남컨가호안109-원안분) REV04" xfId="3239" xr:uid="{00000000-0005-0000-0000-000091100000}"/>
    <cellStyle name="_대곡이설(투찰)_도덕-고흥도로(투찰)_합덕-신례원(2공구)투찰_합덕-신례원(2공구)투찰_봉무지방산업단지도로(투찰)②_01 실행(군장산단) Rev00_01 실행(부산남컨가호안109-원안분) REV04_사본 - 백두대간 산림생태문화체험단지 실시설계 용역예산서" xfId="3240" xr:uid="{00000000-0005-0000-0000-000092100000}"/>
    <cellStyle name="_대곡이설(투찰)_도덕-고흥도로(투찰)_합덕-신례원(2공구)투찰_합덕-신례원(2공구)투찰_봉무지방산업단지도로(투찰)②_01 실행(군장산단) Rev00_사본 - 백두대간 산림생태문화체험단지 실시설계 용역예산서" xfId="3241" xr:uid="{00000000-0005-0000-0000-000093100000}"/>
    <cellStyle name="_대곡이설(투찰)_도덕-고흥도로(투찰)_합덕-신례원(2공구)투찰_합덕-신례원(2공구)투찰_봉무지방산업단지도로(투찰)②_사본 - 백두대간 산림생태문화체험단지 실시설계 용역예산서" xfId="3242" xr:uid="{00000000-0005-0000-0000-000094100000}"/>
    <cellStyle name="_대곡이설(투찰)_도덕-고흥도로(투찰)_합덕-신례원(2공구)투찰_합덕-신례원(2공구)투찰_봉무지방산업단지도로(투찰)②+0.250%" xfId="3243" xr:uid="{00000000-0005-0000-0000-000095100000}"/>
    <cellStyle name="_대곡이설(투찰)_도덕-고흥도로(투찰)_합덕-신례원(2공구)투찰_합덕-신례원(2공구)투찰_봉무지방산업단지도로(투찰)②+0.250%_01 실행(군장산단) Rev00" xfId="3244" xr:uid="{00000000-0005-0000-0000-000096100000}"/>
    <cellStyle name="_대곡이설(투찰)_도덕-고흥도로(투찰)_합덕-신례원(2공구)투찰_합덕-신례원(2공구)투찰_봉무지방산업단지도로(투찰)②+0.250%_01 실행(군장산단) Rev00_01 실행(부산남컨가호안109-원안분) REV04" xfId="3245" xr:uid="{00000000-0005-0000-0000-000097100000}"/>
    <cellStyle name="_대곡이설(투찰)_도덕-고흥도로(투찰)_합덕-신례원(2공구)투찰_합덕-신례원(2공구)투찰_봉무지방산업단지도로(투찰)②+0.250%_01 실행(군장산단) Rev00_01 실행(부산남컨가호안109-원안분) REV04_사본 - 백두대간 산림생태문화체험단지 실시설계 용역예산서" xfId="3246" xr:uid="{00000000-0005-0000-0000-000098100000}"/>
    <cellStyle name="_대곡이설(투찰)_도덕-고흥도로(투찰)_합덕-신례원(2공구)투찰_합덕-신례원(2공구)투찰_봉무지방산업단지도로(투찰)②+0.250%_01 실행(군장산단) Rev00_사본 - 백두대간 산림생태문화체험단지 실시설계 용역예산서" xfId="3247" xr:uid="{00000000-0005-0000-0000-000099100000}"/>
    <cellStyle name="_대곡이설(투찰)_도덕-고흥도로(투찰)_합덕-신례원(2공구)투찰_합덕-신례원(2공구)투찰_봉무지방산업단지도로(투찰)②+0.250%_사본 - 백두대간 산림생태문화체험단지 실시설계 용역예산서" xfId="3248" xr:uid="{00000000-0005-0000-0000-00009A100000}"/>
    <cellStyle name="_대곡이설(투찰)_도덕-고흥도로(투찰)_합덕-신례원(2공구)투찰_합덕-신례원(2공구)투찰_사본 - 백두대간 산림생태문화체험단지 실시설계 용역예산서" xfId="3249" xr:uid="{00000000-0005-0000-0000-00009B100000}"/>
    <cellStyle name="_대곡이설(투찰)_봉무지방산업단지도로(투찰)②" xfId="3250" xr:uid="{00000000-0005-0000-0000-00009C100000}"/>
    <cellStyle name="_대곡이설(투찰)_봉무지방산업단지도로(투찰)②_01 실행(군장산단) Rev00" xfId="3251" xr:uid="{00000000-0005-0000-0000-00009D100000}"/>
    <cellStyle name="_대곡이설(투찰)_봉무지방산업단지도로(투찰)②_01 실행(군장산단) Rev00_01 실행(부산남컨가호안109-원안분) REV04" xfId="3252" xr:uid="{00000000-0005-0000-0000-00009E100000}"/>
    <cellStyle name="_대곡이설(투찰)_봉무지방산업단지도로(투찰)②_01 실행(군장산단) Rev00_01 실행(부산남컨가호안109-원안분) REV04_사본 - 백두대간 산림생태문화체험단지 실시설계 용역예산서" xfId="3253" xr:uid="{00000000-0005-0000-0000-00009F100000}"/>
    <cellStyle name="_대곡이설(투찰)_봉무지방산업단지도로(투찰)②_01 실행(군장산단) Rev00_사본 - 백두대간 산림생태문화체험단지 실시설계 용역예산서" xfId="3254" xr:uid="{00000000-0005-0000-0000-0000A0100000}"/>
    <cellStyle name="_대곡이설(투찰)_봉무지방산업단지도로(투찰)②_사본 - 백두대간 산림생태문화체험단지 실시설계 용역예산서" xfId="3255" xr:uid="{00000000-0005-0000-0000-0000A1100000}"/>
    <cellStyle name="_대곡이설(투찰)_봉무지방산업단지도로(투찰)②+0.250%" xfId="3256" xr:uid="{00000000-0005-0000-0000-0000A2100000}"/>
    <cellStyle name="_대곡이설(투찰)_봉무지방산업단지도로(투찰)②+0.250%_01 실행(군장산단) Rev00" xfId="3257" xr:uid="{00000000-0005-0000-0000-0000A3100000}"/>
    <cellStyle name="_대곡이설(투찰)_봉무지방산업단지도로(투찰)②+0.250%_01 실행(군장산단) Rev00_01 실행(부산남컨가호안109-원안분) REV04" xfId="3258" xr:uid="{00000000-0005-0000-0000-0000A4100000}"/>
    <cellStyle name="_대곡이설(투찰)_봉무지방산업단지도로(투찰)②+0.250%_01 실행(군장산단) Rev00_01 실행(부산남컨가호안109-원안분) REV04_사본 - 백두대간 산림생태문화체험단지 실시설계 용역예산서" xfId="3259" xr:uid="{00000000-0005-0000-0000-0000A5100000}"/>
    <cellStyle name="_대곡이설(투찰)_봉무지방산업단지도로(투찰)②+0.250%_01 실행(군장산단) Rev00_사본 - 백두대간 산림생태문화체험단지 실시설계 용역예산서" xfId="3260" xr:uid="{00000000-0005-0000-0000-0000A6100000}"/>
    <cellStyle name="_대곡이설(투찰)_봉무지방산업단지도로(투찰)②+0.250%_사본 - 백두대간 산림생태문화체험단지 실시설계 용역예산서" xfId="3261" xr:uid="{00000000-0005-0000-0000-0000A7100000}"/>
    <cellStyle name="_대곡이설(투찰)_사본 - 백두대간 산림생태문화체험단지 실시설계 용역예산서" xfId="3262" xr:uid="{00000000-0005-0000-0000-0000A8100000}"/>
    <cellStyle name="_대곡이설(투찰)_안산부대(투찰)⑤" xfId="3263" xr:uid="{00000000-0005-0000-0000-0000A9100000}"/>
    <cellStyle name="_대곡이설(투찰)_안산부대(투찰)⑤_01 실행(군장산단) Rev00" xfId="3264" xr:uid="{00000000-0005-0000-0000-0000AA100000}"/>
    <cellStyle name="_대곡이설(투찰)_안산부대(투찰)⑤_01 실행(군장산단) Rev00_01 실행(부산남컨가호안109-원안분) REV04" xfId="3265" xr:uid="{00000000-0005-0000-0000-0000AB100000}"/>
    <cellStyle name="_대곡이설(투찰)_안산부대(투찰)⑤_01 실행(군장산단) Rev00_01 실행(부산남컨가호안109-원안분) REV04_사본 - 백두대간 산림생태문화체험단지 실시설계 용역예산서" xfId="3266" xr:uid="{00000000-0005-0000-0000-0000AC100000}"/>
    <cellStyle name="_대곡이설(투찰)_안산부대(투찰)⑤_01 실행(군장산단) Rev00_사본 - 백두대간 산림생태문화체험단지 실시설계 용역예산서" xfId="3267" xr:uid="{00000000-0005-0000-0000-0000AD100000}"/>
    <cellStyle name="_대곡이설(투찰)_안산부대(투찰)⑤_경찰서-터미널간도로(투찰)②" xfId="3268" xr:uid="{00000000-0005-0000-0000-0000AE100000}"/>
    <cellStyle name="_대곡이설(투찰)_안산부대(투찰)⑤_경찰서-터미널간도로(투찰)②_01 실행(군장산단) Rev00" xfId="3269" xr:uid="{00000000-0005-0000-0000-0000AF100000}"/>
    <cellStyle name="_대곡이설(투찰)_안산부대(투찰)⑤_경찰서-터미널간도로(투찰)②_01 실행(군장산단) Rev00_01 실행(부산남컨가호안109-원안분) REV04" xfId="3270" xr:uid="{00000000-0005-0000-0000-0000B0100000}"/>
    <cellStyle name="_대곡이설(투찰)_안산부대(투찰)⑤_경찰서-터미널간도로(투찰)②_01 실행(군장산단) Rev00_01 실행(부산남컨가호안109-원안분) REV04_사본 - 백두대간 산림생태문화체험단지 실시설계 용역예산서" xfId="3271" xr:uid="{00000000-0005-0000-0000-0000B1100000}"/>
    <cellStyle name="_대곡이설(투찰)_안산부대(투찰)⑤_경찰서-터미널간도로(투찰)②_01 실행(군장산단) Rev00_사본 - 백두대간 산림생태문화체험단지 실시설계 용역예산서" xfId="3272" xr:uid="{00000000-0005-0000-0000-0000B2100000}"/>
    <cellStyle name="_대곡이설(투찰)_안산부대(투찰)⑤_경찰서-터미널간도로(투찰)②_사본 - 백두대간 산림생태문화체험단지 실시설계 용역예산서" xfId="3273" xr:uid="{00000000-0005-0000-0000-0000B3100000}"/>
    <cellStyle name="_대곡이설(투찰)_안산부대(투찰)⑤_봉무지방산업단지도로(투찰)②" xfId="3274" xr:uid="{00000000-0005-0000-0000-0000B4100000}"/>
    <cellStyle name="_대곡이설(투찰)_안산부대(투찰)⑤_봉무지방산업단지도로(투찰)②_01 실행(군장산단) Rev00" xfId="3275" xr:uid="{00000000-0005-0000-0000-0000B5100000}"/>
    <cellStyle name="_대곡이설(투찰)_안산부대(투찰)⑤_봉무지방산업단지도로(투찰)②_01 실행(군장산단) Rev00_01 실행(부산남컨가호안109-원안분) REV04" xfId="3276" xr:uid="{00000000-0005-0000-0000-0000B6100000}"/>
    <cellStyle name="_대곡이설(투찰)_안산부대(투찰)⑤_봉무지방산업단지도로(투찰)②_01 실행(군장산단) Rev00_01 실행(부산남컨가호안109-원안분) REV04_사본 - 백두대간 산림생태문화체험단지 실시설계 용역예산서" xfId="3277" xr:uid="{00000000-0005-0000-0000-0000B7100000}"/>
    <cellStyle name="_대곡이설(투찰)_안산부대(투찰)⑤_봉무지방산업단지도로(투찰)②_01 실행(군장산단) Rev00_사본 - 백두대간 산림생태문화체험단지 실시설계 용역예산서" xfId="3278" xr:uid="{00000000-0005-0000-0000-0000B8100000}"/>
    <cellStyle name="_대곡이설(투찰)_안산부대(투찰)⑤_봉무지방산업단지도로(투찰)②_사본 - 백두대간 산림생태문화체험단지 실시설계 용역예산서" xfId="3279" xr:uid="{00000000-0005-0000-0000-0000B9100000}"/>
    <cellStyle name="_대곡이설(투찰)_안산부대(투찰)⑤_봉무지방산업단지도로(투찰)②+0.250%" xfId="3280" xr:uid="{00000000-0005-0000-0000-0000BA100000}"/>
    <cellStyle name="_대곡이설(투찰)_안산부대(투찰)⑤_봉무지방산업단지도로(투찰)②+0.250%_01 실행(군장산단) Rev00" xfId="3281" xr:uid="{00000000-0005-0000-0000-0000BB100000}"/>
    <cellStyle name="_대곡이설(투찰)_안산부대(투찰)⑤_봉무지방산업단지도로(투찰)②+0.250%_01 실행(군장산단) Rev00_01 실행(부산남컨가호안109-원안분) REV04" xfId="3282" xr:uid="{00000000-0005-0000-0000-0000BC100000}"/>
    <cellStyle name="_대곡이설(투찰)_안산부대(투찰)⑤_봉무지방산업단지도로(투찰)②+0.250%_01 실행(군장산단) Rev00_01 실행(부산남컨가호안109-원안분) REV04_사본 - 백두대간 산림생태문화체험단지 실시설계 용역예산서" xfId="3283" xr:uid="{00000000-0005-0000-0000-0000BD100000}"/>
    <cellStyle name="_대곡이설(투찰)_안산부대(투찰)⑤_봉무지방산업단지도로(투찰)②+0.250%_01 실행(군장산단) Rev00_사본 - 백두대간 산림생태문화체험단지 실시설계 용역예산서" xfId="3284" xr:uid="{00000000-0005-0000-0000-0000BE100000}"/>
    <cellStyle name="_대곡이설(투찰)_안산부대(투찰)⑤_봉무지방산업단지도로(투찰)②+0.250%_사본 - 백두대간 산림생태문화체험단지 실시설계 용역예산서" xfId="3285" xr:uid="{00000000-0005-0000-0000-0000BF100000}"/>
    <cellStyle name="_대곡이설(투찰)_안산부대(투찰)⑤_사본 - 백두대간 산림생태문화체험단지 실시설계 용역예산서" xfId="3286" xr:uid="{00000000-0005-0000-0000-0000C0100000}"/>
    <cellStyle name="_대곡이설(투찰)_안산부대(투찰)⑤_합덕-신례원(2공구)투찰" xfId="3287" xr:uid="{00000000-0005-0000-0000-0000C1100000}"/>
    <cellStyle name="_대곡이설(투찰)_안산부대(투찰)⑤_합덕-신례원(2공구)투찰_01 실행(군장산단) Rev00" xfId="3288" xr:uid="{00000000-0005-0000-0000-0000C2100000}"/>
    <cellStyle name="_대곡이설(투찰)_안산부대(투찰)⑤_합덕-신례원(2공구)투찰_01 실행(군장산단) Rev00_01 실행(부산남컨가호안109-원안분) REV04" xfId="3289" xr:uid="{00000000-0005-0000-0000-0000C3100000}"/>
    <cellStyle name="_대곡이설(투찰)_안산부대(투찰)⑤_합덕-신례원(2공구)투찰_01 실행(군장산단) Rev00_01 실행(부산남컨가호안109-원안분) REV04_사본 - 백두대간 산림생태문화체험단지 실시설계 용역예산서" xfId="3290" xr:uid="{00000000-0005-0000-0000-0000C4100000}"/>
    <cellStyle name="_대곡이설(투찰)_안산부대(투찰)⑤_합덕-신례원(2공구)투찰_01 실행(군장산단) Rev00_사본 - 백두대간 산림생태문화체험단지 실시설계 용역예산서" xfId="3291" xr:uid="{00000000-0005-0000-0000-0000C5100000}"/>
    <cellStyle name="_대곡이설(투찰)_안산부대(투찰)⑤_합덕-신례원(2공구)투찰_경찰서-터미널간도로(투찰)②" xfId="3292" xr:uid="{00000000-0005-0000-0000-0000C6100000}"/>
    <cellStyle name="_대곡이설(투찰)_안산부대(투찰)⑤_합덕-신례원(2공구)투찰_경찰서-터미널간도로(투찰)②_01 실행(군장산단) Rev00" xfId="3293" xr:uid="{00000000-0005-0000-0000-0000C7100000}"/>
    <cellStyle name="_대곡이설(투찰)_안산부대(투찰)⑤_합덕-신례원(2공구)투찰_경찰서-터미널간도로(투찰)②_01 실행(군장산단) Rev00_01 실행(부산남컨가호안109-원안분) REV04" xfId="3294" xr:uid="{00000000-0005-0000-0000-0000C8100000}"/>
    <cellStyle name="_대곡이설(투찰)_안산부대(투찰)⑤_합덕-신례원(2공구)투찰_경찰서-터미널간도로(투찰)②_01 실행(군장산단) Rev00_01 실행(부산남컨가호안109-원안분) REV04_사본 - 백두대간 산림생태문화체험단지 실시설계 용역예산서" xfId="3295" xr:uid="{00000000-0005-0000-0000-0000C9100000}"/>
    <cellStyle name="_대곡이설(투찰)_안산부대(투찰)⑤_합덕-신례원(2공구)투찰_경찰서-터미널간도로(투찰)②_01 실행(군장산단) Rev00_사본 - 백두대간 산림생태문화체험단지 실시설계 용역예산서" xfId="3296" xr:uid="{00000000-0005-0000-0000-0000CA100000}"/>
    <cellStyle name="_대곡이설(투찰)_안산부대(투찰)⑤_합덕-신례원(2공구)투찰_경찰서-터미널간도로(투찰)②_사본 - 백두대간 산림생태문화체험단지 실시설계 용역예산서" xfId="3297" xr:uid="{00000000-0005-0000-0000-0000CB100000}"/>
    <cellStyle name="_대곡이설(투찰)_안산부대(투찰)⑤_합덕-신례원(2공구)투찰_봉무지방산업단지도로(투찰)②" xfId="3298" xr:uid="{00000000-0005-0000-0000-0000CC100000}"/>
    <cellStyle name="_대곡이설(투찰)_안산부대(투찰)⑤_합덕-신례원(2공구)투찰_봉무지방산업단지도로(투찰)②_01 실행(군장산단) Rev00" xfId="3299" xr:uid="{00000000-0005-0000-0000-0000CD100000}"/>
    <cellStyle name="_대곡이설(투찰)_안산부대(투찰)⑤_합덕-신례원(2공구)투찰_봉무지방산업단지도로(투찰)②_01 실행(군장산단) Rev00_01 실행(부산남컨가호안109-원안분) REV04" xfId="3300" xr:uid="{00000000-0005-0000-0000-0000CE100000}"/>
    <cellStyle name="_대곡이설(투찰)_안산부대(투찰)⑤_합덕-신례원(2공구)투찰_봉무지방산업단지도로(투찰)②_01 실행(군장산단) Rev00_01 실행(부산남컨가호안109-원안분) REV04_사본 - 백두대간 산림생태문화체험단지 실시설계 용역예산서" xfId="3301" xr:uid="{00000000-0005-0000-0000-0000CF100000}"/>
    <cellStyle name="_대곡이설(투찰)_안산부대(투찰)⑤_합덕-신례원(2공구)투찰_봉무지방산업단지도로(투찰)②_01 실행(군장산단) Rev00_사본 - 백두대간 산림생태문화체험단지 실시설계 용역예산서" xfId="3302" xr:uid="{00000000-0005-0000-0000-0000D0100000}"/>
    <cellStyle name="_대곡이설(투찰)_안산부대(투찰)⑤_합덕-신례원(2공구)투찰_봉무지방산업단지도로(투찰)②_사본 - 백두대간 산림생태문화체험단지 실시설계 용역예산서" xfId="3303" xr:uid="{00000000-0005-0000-0000-0000D1100000}"/>
    <cellStyle name="_대곡이설(투찰)_안산부대(투찰)⑤_합덕-신례원(2공구)투찰_봉무지방산업단지도로(투찰)②+0.250%" xfId="3304" xr:uid="{00000000-0005-0000-0000-0000D2100000}"/>
    <cellStyle name="_대곡이설(투찰)_안산부대(투찰)⑤_합덕-신례원(2공구)투찰_봉무지방산업단지도로(투찰)②+0.250%_01 실행(군장산단) Rev00" xfId="3305" xr:uid="{00000000-0005-0000-0000-0000D3100000}"/>
    <cellStyle name="_대곡이설(투찰)_안산부대(투찰)⑤_합덕-신례원(2공구)투찰_봉무지방산업단지도로(투찰)②+0.250%_01 실행(군장산단) Rev00_01 실행(부산남컨가호안109-원안분) REV04" xfId="3306" xr:uid="{00000000-0005-0000-0000-0000D4100000}"/>
    <cellStyle name="_대곡이설(투찰)_안산부대(투찰)⑤_합덕-신례원(2공구)투찰_봉무지방산업단지도로(투찰)②+0.250%_01 실행(군장산단) Rev00_01 실행(부산남컨가호안109-원안분) REV04_사본 - 백두대간 산림생태문화체험단지 실시설계 용역예산서" xfId="3307" xr:uid="{00000000-0005-0000-0000-0000D5100000}"/>
    <cellStyle name="_대곡이설(투찰)_안산부대(투찰)⑤_합덕-신례원(2공구)투찰_봉무지방산업단지도로(투찰)②+0.250%_01 실행(군장산단) Rev00_사본 - 백두대간 산림생태문화체험단지 실시설계 용역예산서" xfId="3308" xr:uid="{00000000-0005-0000-0000-0000D6100000}"/>
    <cellStyle name="_대곡이설(투찰)_안산부대(투찰)⑤_합덕-신례원(2공구)투찰_봉무지방산업단지도로(투찰)②+0.250%_사본 - 백두대간 산림생태문화체험단지 실시설계 용역예산서" xfId="3309" xr:uid="{00000000-0005-0000-0000-0000D7100000}"/>
    <cellStyle name="_대곡이설(투찰)_안산부대(투찰)⑤_합덕-신례원(2공구)투찰_사본 - 백두대간 산림생태문화체험단지 실시설계 용역예산서" xfId="3310" xr:uid="{00000000-0005-0000-0000-0000D8100000}"/>
    <cellStyle name="_대곡이설(투찰)_안산부대(투찰)⑤_합덕-신례원(2공구)투찰_합덕-신례원(2공구)투찰" xfId="3311" xr:uid="{00000000-0005-0000-0000-0000D9100000}"/>
    <cellStyle name="_대곡이설(투찰)_안산부대(투찰)⑤_합덕-신례원(2공구)투찰_합덕-신례원(2공구)투찰_01 실행(군장산단) Rev00" xfId="3312" xr:uid="{00000000-0005-0000-0000-0000DA100000}"/>
    <cellStyle name="_대곡이설(투찰)_안산부대(투찰)⑤_합덕-신례원(2공구)투찰_합덕-신례원(2공구)투찰_01 실행(군장산단) Rev00_01 실행(부산남컨가호안109-원안분) REV04" xfId="3313" xr:uid="{00000000-0005-0000-0000-0000DB100000}"/>
    <cellStyle name="_대곡이설(투찰)_안산부대(투찰)⑤_합덕-신례원(2공구)투찰_합덕-신례원(2공구)투찰_01 실행(군장산단) Rev00_01 실행(부산남컨가호안109-원안분) REV04_사본 - 백두대간 산림생태문화체험단지 실시설계 용역예산서" xfId="3314" xr:uid="{00000000-0005-0000-0000-0000DC100000}"/>
    <cellStyle name="_대곡이설(투찰)_안산부대(투찰)⑤_합덕-신례원(2공구)투찰_합덕-신례원(2공구)투찰_01 실행(군장산단) Rev00_사본 - 백두대간 산림생태문화체험단지 실시설계 용역예산서" xfId="3315" xr:uid="{00000000-0005-0000-0000-0000DD100000}"/>
    <cellStyle name="_대곡이설(투찰)_안산부대(투찰)⑤_합덕-신례원(2공구)투찰_합덕-신례원(2공구)투찰_경찰서-터미널간도로(투찰)②" xfId="3316" xr:uid="{00000000-0005-0000-0000-0000DE100000}"/>
    <cellStyle name="_대곡이설(투찰)_안산부대(투찰)⑤_합덕-신례원(2공구)투찰_합덕-신례원(2공구)투찰_경찰서-터미널간도로(투찰)②_01 실행(군장산단) Rev00" xfId="3317" xr:uid="{00000000-0005-0000-0000-0000DF100000}"/>
    <cellStyle name="_대곡이설(투찰)_안산부대(투찰)⑤_합덕-신례원(2공구)투찰_합덕-신례원(2공구)투찰_경찰서-터미널간도로(투찰)②_01 실행(군장산단) Rev00_01 실행(부산남컨가호안109-원안분) REV04" xfId="3318" xr:uid="{00000000-0005-0000-0000-0000E0100000}"/>
    <cellStyle name="_대곡이설(투찰)_안산부대(투찰)⑤_합덕-신례원(2공구)투찰_합덕-신례원(2공구)투찰_경찰서-터미널간도로(투찰)②_01 실행(군장산단) Rev00_01 실행(부산남컨가호안109-원안분) REV04_사본 - 백두대간 산림생태문화체험단지 실시설계 용역예산서" xfId="3319" xr:uid="{00000000-0005-0000-0000-0000E1100000}"/>
    <cellStyle name="_대곡이설(투찰)_안산부대(투찰)⑤_합덕-신례원(2공구)투찰_합덕-신례원(2공구)투찰_경찰서-터미널간도로(투찰)②_01 실행(군장산단) Rev00_사본 - 백두대간 산림생태문화체험단지 실시설계 용역예산서" xfId="3320" xr:uid="{00000000-0005-0000-0000-0000E2100000}"/>
    <cellStyle name="_대곡이설(투찰)_안산부대(투찰)⑤_합덕-신례원(2공구)투찰_합덕-신례원(2공구)투찰_경찰서-터미널간도로(투찰)②_사본 - 백두대간 산림생태문화체험단지 실시설계 용역예산서" xfId="3321" xr:uid="{00000000-0005-0000-0000-0000E3100000}"/>
    <cellStyle name="_대곡이설(투찰)_안산부대(투찰)⑤_합덕-신례원(2공구)투찰_합덕-신례원(2공구)투찰_봉무지방산업단지도로(투찰)②" xfId="3322" xr:uid="{00000000-0005-0000-0000-0000E4100000}"/>
    <cellStyle name="_대곡이설(투찰)_안산부대(투찰)⑤_합덕-신례원(2공구)투찰_합덕-신례원(2공구)투찰_봉무지방산업단지도로(투찰)②_01 실행(군장산단) Rev00" xfId="3323" xr:uid="{00000000-0005-0000-0000-0000E5100000}"/>
    <cellStyle name="_대곡이설(투찰)_안산부대(투찰)⑤_합덕-신례원(2공구)투찰_합덕-신례원(2공구)투찰_봉무지방산업단지도로(투찰)②_01 실행(군장산단) Rev00_01 실행(부산남컨가호안109-원안분) REV04" xfId="3324" xr:uid="{00000000-0005-0000-0000-0000E6100000}"/>
    <cellStyle name="_대곡이설(투찰)_안산부대(투찰)⑤_합덕-신례원(2공구)투찰_합덕-신례원(2공구)투찰_봉무지방산업단지도로(투찰)②_01 실행(군장산단) Rev00_01 실행(부산남컨가호안109-원안분) REV04_사본 - 백두대간 산림생태문화체험단지 실시설계 용역예산서" xfId="3325" xr:uid="{00000000-0005-0000-0000-0000E7100000}"/>
    <cellStyle name="_대곡이설(투찰)_안산부대(투찰)⑤_합덕-신례원(2공구)투찰_합덕-신례원(2공구)투찰_봉무지방산업단지도로(투찰)②_01 실행(군장산단) Rev00_사본 - 백두대간 산림생태문화체험단지 실시설계 용역예산서" xfId="3326" xr:uid="{00000000-0005-0000-0000-0000E8100000}"/>
    <cellStyle name="_대곡이설(투찰)_안산부대(투찰)⑤_합덕-신례원(2공구)투찰_합덕-신례원(2공구)투찰_봉무지방산업단지도로(투찰)②_사본 - 백두대간 산림생태문화체험단지 실시설계 용역예산서" xfId="3327" xr:uid="{00000000-0005-0000-0000-0000E9100000}"/>
    <cellStyle name="_대곡이설(투찰)_안산부대(투찰)⑤_합덕-신례원(2공구)투찰_합덕-신례원(2공구)투찰_봉무지방산업단지도로(투찰)②+0.250%" xfId="3328" xr:uid="{00000000-0005-0000-0000-0000EA100000}"/>
    <cellStyle name="_대곡이설(투찰)_안산부대(투찰)⑤_합덕-신례원(2공구)투찰_합덕-신례원(2공구)투찰_봉무지방산업단지도로(투찰)②+0.250%_01 실행(군장산단) Rev00" xfId="3329" xr:uid="{00000000-0005-0000-0000-0000EB100000}"/>
    <cellStyle name="_대곡이설(투찰)_안산부대(투찰)⑤_합덕-신례원(2공구)투찰_합덕-신례원(2공구)투찰_봉무지방산업단지도로(투찰)②+0.250%_01 실행(군장산단) Rev00_01 실행(부산남컨가호안109-원안분) REV04" xfId="3330" xr:uid="{00000000-0005-0000-0000-0000EC100000}"/>
    <cellStyle name="_대곡이설(투찰)_안산부대(투찰)⑤_합덕-신례원(2공구)투찰_합덕-신례원(2공구)투찰_봉무지방산업단지도로(투찰)②+0.250%_01 실행(군장산단) Rev00_01 실행(부산남컨가호안109-원안분) REV04_사본 - 백두대간 산림생태문화체험단지 실시설계 용역예산서" xfId="3331" xr:uid="{00000000-0005-0000-0000-0000ED100000}"/>
    <cellStyle name="_대곡이설(투찰)_안산부대(투찰)⑤_합덕-신례원(2공구)투찰_합덕-신례원(2공구)투찰_봉무지방산업단지도로(투찰)②+0.250%_01 실행(군장산단) Rev00_사본 - 백두대간 산림생태문화체험단지 실시설계 용역예산서" xfId="3332" xr:uid="{00000000-0005-0000-0000-0000EE100000}"/>
    <cellStyle name="_대곡이설(투찰)_안산부대(투찰)⑤_합덕-신례원(2공구)투찰_합덕-신례원(2공구)투찰_봉무지방산업단지도로(투찰)②+0.250%_사본 - 백두대간 산림생태문화체험단지 실시설계 용역예산서" xfId="3333" xr:uid="{00000000-0005-0000-0000-0000EF100000}"/>
    <cellStyle name="_대곡이설(투찰)_안산부대(투찰)⑤_합덕-신례원(2공구)투찰_합덕-신례원(2공구)투찰_사본 - 백두대간 산림생태문화체험단지 실시설계 용역예산서" xfId="3334" xr:uid="{00000000-0005-0000-0000-0000F0100000}"/>
    <cellStyle name="_대곡이설(투찰)_양곡부두(투찰)-0.31%" xfId="3335" xr:uid="{00000000-0005-0000-0000-0000F1100000}"/>
    <cellStyle name="_대곡이설(투찰)_양곡부두(투찰)-0.31%_01 실행(군장산단) Rev00" xfId="3336" xr:uid="{00000000-0005-0000-0000-0000F2100000}"/>
    <cellStyle name="_대곡이설(투찰)_양곡부두(투찰)-0.31%_01 실행(군장산단) Rev00_01 실행(부산남컨가호안109-원안분) REV04" xfId="3337" xr:uid="{00000000-0005-0000-0000-0000F3100000}"/>
    <cellStyle name="_대곡이설(투찰)_양곡부두(투찰)-0.31%_01 실행(군장산단) Rev00_01 실행(부산남컨가호안109-원안분) REV04_사본 - 백두대간 산림생태문화체험단지 실시설계 용역예산서" xfId="3338" xr:uid="{00000000-0005-0000-0000-0000F4100000}"/>
    <cellStyle name="_대곡이설(투찰)_양곡부두(투찰)-0.31%_01 실행(군장산단) Rev00_사본 - 백두대간 산림생태문화체험단지 실시설계 용역예산서" xfId="3339" xr:uid="{00000000-0005-0000-0000-0000F5100000}"/>
    <cellStyle name="_대곡이설(투찰)_양곡부두(투찰)-0.31%_경찰서-터미널간도로(투찰)②" xfId="3340" xr:uid="{00000000-0005-0000-0000-0000F6100000}"/>
    <cellStyle name="_대곡이설(투찰)_양곡부두(투찰)-0.31%_경찰서-터미널간도로(투찰)②_01 실행(군장산단) Rev00" xfId="3341" xr:uid="{00000000-0005-0000-0000-0000F7100000}"/>
    <cellStyle name="_대곡이설(투찰)_양곡부두(투찰)-0.31%_경찰서-터미널간도로(투찰)②_01 실행(군장산단) Rev00_01 실행(부산남컨가호안109-원안분) REV04" xfId="3342" xr:uid="{00000000-0005-0000-0000-0000F8100000}"/>
    <cellStyle name="_대곡이설(투찰)_양곡부두(투찰)-0.31%_경찰서-터미널간도로(투찰)②_01 실행(군장산단) Rev00_01 실행(부산남컨가호안109-원안분) REV04_사본 - 백두대간 산림생태문화체험단지 실시설계 용역예산서" xfId="3343" xr:uid="{00000000-0005-0000-0000-0000F9100000}"/>
    <cellStyle name="_대곡이설(투찰)_양곡부두(투찰)-0.31%_경찰서-터미널간도로(투찰)②_01 실행(군장산단) Rev00_사본 - 백두대간 산림생태문화체험단지 실시설계 용역예산서" xfId="3344" xr:uid="{00000000-0005-0000-0000-0000FA100000}"/>
    <cellStyle name="_대곡이설(투찰)_양곡부두(투찰)-0.31%_경찰서-터미널간도로(투찰)②_사본 - 백두대간 산림생태문화체험단지 실시설계 용역예산서" xfId="3345" xr:uid="{00000000-0005-0000-0000-0000FB100000}"/>
    <cellStyle name="_대곡이설(투찰)_양곡부두(투찰)-0.31%_봉무지방산업단지도로(투찰)②" xfId="3346" xr:uid="{00000000-0005-0000-0000-0000FC100000}"/>
    <cellStyle name="_대곡이설(투찰)_양곡부두(투찰)-0.31%_봉무지방산업단지도로(투찰)②_01 실행(군장산단) Rev00" xfId="3347" xr:uid="{00000000-0005-0000-0000-0000FD100000}"/>
    <cellStyle name="_대곡이설(투찰)_양곡부두(투찰)-0.31%_봉무지방산업단지도로(투찰)②_01 실행(군장산단) Rev00_01 실행(부산남컨가호안109-원안분) REV04" xfId="3348" xr:uid="{00000000-0005-0000-0000-0000FE100000}"/>
    <cellStyle name="_대곡이설(투찰)_양곡부두(투찰)-0.31%_봉무지방산업단지도로(투찰)②_01 실행(군장산단) Rev00_01 실행(부산남컨가호안109-원안분) REV04_사본 - 백두대간 산림생태문화체험단지 실시설계 용역예산서" xfId="3349" xr:uid="{00000000-0005-0000-0000-0000FF100000}"/>
    <cellStyle name="_대곡이설(투찰)_양곡부두(투찰)-0.31%_봉무지방산업단지도로(투찰)②_01 실행(군장산단) Rev00_사본 - 백두대간 산림생태문화체험단지 실시설계 용역예산서" xfId="3350" xr:uid="{00000000-0005-0000-0000-000000110000}"/>
    <cellStyle name="_대곡이설(투찰)_양곡부두(투찰)-0.31%_봉무지방산업단지도로(투찰)②_사본 - 백두대간 산림생태문화체험단지 실시설계 용역예산서" xfId="3351" xr:uid="{00000000-0005-0000-0000-000001110000}"/>
    <cellStyle name="_대곡이설(투찰)_양곡부두(투찰)-0.31%_봉무지방산업단지도로(투찰)②+0.250%" xfId="3352" xr:uid="{00000000-0005-0000-0000-000002110000}"/>
    <cellStyle name="_대곡이설(투찰)_양곡부두(투찰)-0.31%_봉무지방산업단지도로(투찰)②+0.250%_01 실행(군장산단) Rev00" xfId="3353" xr:uid="{00000000-0005-0000-0000-000003110000}"/>
    <cellStyle name="_대곡이설(투찰)_양곡부두(투찰)-0.31%_봉무지방산업단지도로(투찰)②+0.250%_01 실행(군장산단) Rev00_01 실행(부산남컨가호안109-원안분) REV04" xfId="3354" xr:uid="{00000000-0005-0000-0000-000004110000}"/>
    <cellStyle name="_대곡이설(투찰)_양곡부두(투찰)-0.31%_봉무지방산업단지도로(투찰)②+0.250%_01 실행(군장산단) Rev00_01 실행(부산남컨가호안109-원안분) REV04_사본 - 백두대간 산림생태문화체험단지 실시설계 용역예산서" xfId="3355" xr:uid="{00000000-0005-0000-0000-000005110000}"/>
    <cellStyle name="_대곡이설(투찰)_양곡부두(투찰)-0.31%_봉무지방산업단지도로(투찰)②+0.250%_01 실행(군장산단) Rev00_사본 - 백두대간 산림생태문화체험단지 실시설계 용역예산서" xfId="3356" xr:uid="{00000000-0005-0000-0000-000006110000}"/>
    <cellStyle name="_대곡이설(투찰)_양곡부두(투찰)-0.31%_봉무지방산업단지도로(투찰)②+0.250%_사본 - 백두대간 산림생태문화체험단지 실시설계 용역예산서" xfId="3357" xr:uid="{00000000-0005-0000-0000-000007110000}"/>
    <cellStyle name="_대곡이설(투찰)_양곡부두(투찰)-0.31%_사본 - 백두대간 산림생태문화체험단지 실시설계 용역예산서" xfId="3358" xr:uid="{00000000-0005-0000-0000-000008110000}"/>
    <cellStyle name="_대곡이설(투찰)_양곡부두(투찰)-0.31%_합덕-신례원(2공구)투찰" xfId="3359" xr:uid="{00000000-0005-0000-0000-000009110000}"/>
    <cellStyle name="_대곡이설(투찰)_양곡부두(투찰)-0.31%_합덕-신례원(2공구)투찰_01 실행(군장산단) Rev00" xfId="3360" xr:uid="{00000000-0005-0000-0000-00000A110000}"/>
    <cellStyle name="_대곡이설(투찰)_양곡부두(투찰)-0.31%_합덕-신례원(2공구)투찰_01 실행(군장산단) Rev00_01 실행(부산남컨가호안109-원안분) REV04" xfId="3361" xr:uid="{00000000-0005-0000-0000-00000B110000}"/>
    <cellStyle name="_대곡이설(투찰)_양곡부두(투찰)-0.31%_합덕-신례원(2공구)투찰_01 실행(군장산단) Rev00_01 실행(부산남컨가호안109-원안분) REV04_사본 - 백두대간 산림생태문화체험단지 실시설계 용역예산서" xfId="3362" xr:uid="{00000000-0005-0000-0000-00000C110000}"/>
    <cellStyle name="_대곡이설(투찰)_양곡부두(투찰)-0.31%_합덕-신례원(2공구)투찰_01 실행(군장산단) Rev00_사본 - 백두대간 산림생태문화체험단지 실시설계 용역예산서" xfId="3363" xr:uid="{00000000-0005-0000-0000-00000D110000}"/>
    <cellStyle name="_대곡이설(투찰)_양곡부두(투찰)-0.31%_합덕-신례원(2공구)투찰_경찰서-터미널간도로(투찰)②" xfId="3364" xr:uid="{00000000-0005-0000-0000-00000E110000}"/>
    <cellStyle name="_대곡이설(투찰)_양곡부두(투찰)-0.31%_합덕-신례원(2공구)투찰_경찰서-터미널간도로(투찰)②_01 실행(군장산단) Rev00" xfId="3365" xr:uid="{00000000-0005-0000-0000-00000F110000}"/>
    <cellStyle name="_대곡이설(투찰)_양곡부두(투찰)-0.31%_합덕-신례원(2공구)투찰_경찰서-터미널간도로(투찰)②_01 실행(군장산단) Rev00_01 실행(부산남컨가호안109-원안분) REV04" xfId="3366" xr:uid="{00000000-0005-0000-0000-000010110000}"/>
    <cellStyle name="_대곡이설(투찰)_양곡부두(투찰)-0.31%_합덕-신례원(2공구)투찰_경찰서-터미널간도로(투찰)②_01 실행(군장산단) Rev00_01 실행(부산남컨가호안109-원안분) REV04_사본 - 백두대간 산림생태문화체험단지 실시설계 용역예산서" xfId="3367" xr:uid="{00000000-0005-0000-0000-000011110000}"/>
    <cellStyle name="_대곡이설(투찰)_양곡부두(투찰)-0.31%_합덕-신례원(2공구)투찰_경찰서-터미널간도로(투찰)②_01 실행(군장산단) Rev00_사본 - 백두대간 산림생태문화체험단지 실시설계 용역예산서" xfId="3368" xr:uid="{00000000-0005-0000-0000-000012110000}"/>
    <cellStyle name="_대곡이설(투찰)_양곡부두(투찰)-0.31%_합덕-신례원(2공구)투찰_경찰서-터미널간도로(투찰)②_사본 - 백두대간 산림생태문화체험단지 실시설계 용역예산서" xfId="3369" xr:uid="{00000000-0005-0000-0000-000013110000}"/>
    <cellStyle name="_대곡이설(투찰)_양곡부두(투찰)-0.31%_합덕-신례원(2공구)투찰_봉무지방산업단지도로(투찰)②" xfId="3370" xr:uid="{00000000-0005-0000-0000-000014110000}"/>
    <cellStyle name="_대곡이설(투찰)_양곡부두(투찰)-0.31%_합덕-신례원(2공구)투찰_봉무지방산업단지도로(투찰)②_01 실행(군장산단) Rev00" xfId="3371" xr:uid="{00000000-0005-0000-0000-000015110000}"/>
    <cellStyle name="_대곡이설(투찰)_양곡부두(투찰)-0.31%_합덕-신례원(2공구)투찰_봉무지방산업단지도로(투찰)②_01 실행(군장산단) Rev00_01 실행(부산남컨가호안109-원안분) REV04" xfId="3372" xr:uid="{00000000-0005-0000-0000-000016110000}"/>
    <cellStyle name="_대곡이설(투찰)_양곡부두(투찰)-0.31%_합덕-신례원(2공구)투찰_봉무지방산업단지도로(투찰)②_01 실행(군장산단) Rev00_01 실행(부산남컨가호안109-원안분) REV04_사본 - 백두대간 산림생태문화체험단지 실시설계 용역예산서" xfId="3373" xr:uid="{00000000-0005-0000-0000-000017110000}"/>
    <cellStyle name="_대곡이설(투찰)_양곡부두(투찰)-0.31%_합덕-신례원(2공구)투찰_봉무지방산업단지도로(투찰)②_01 실행(군장산단) Rev00_사본 - 백두대간 산림생태문화체험단지 실시설계 용역예산서" xfId="3374" xr:uid="{00000000-0005-0000-0000-000018110000}"/>
    <cellStyle name="_대곡이설(투찰)_양곡부두(투찰)-0.31%_합덕-신례원(2공구)투찰_봉무지방산업단지도로(투찰)②_사본 - 백두대간 산림생태문화체험단지 실시설계 용역예산서" xfId="3375" xr:uid="{00000000-0005-0000-0000-000019110000}"/>
    <cellStyle name="_대곡이설(투찰)_양곡부두(투찰)-0.31%_합덕-신례원(2공구)투찰_봉무지방산업단지도로(투찰)②+0.250%" xfId="3376" xr:uid="{00000000-0005-0000-0000-00001A110000}"/>
    <cellStyle name="_대곡이설(투찰)_양곡부두(투찰)-0.31%_합덕-신례원(2공구)투찰_봉무지방산업단지도로(투찰)②+0.250%_01 실행(군장산단) Rev00" xfId="3377" xr:uid="{00000000-0005-0000-0000-00001B110000}"/>
    <cellStyle name="_대곡이설(투찰)_양곡부두(투찰)-0.31%_합덕-신례원(2공구)투찰_봉무지방산업단지도로(투찰)②+0.250%_01 실행(군장산단) Rev00_01 실행(부산남컨가호안109-원안분) REV04" xfId="3378" xr:uid="{00000000-0005-0000-0000-00001C110000}"/>
    <cellStyle name="_대곡이설(투찰)_양곡부두(투찰)-0.31%_합덕-신례원(2공구)투찰_봉무지방산업단지도로(투찰)②+0.250%_01 실행(군장산단) Rev00_01 실행(부산남컨가호안109-원안분) REV04_사본 - 백두대간 산림생태문화체험단지 실시설계 용역예산서" xfId="3379" xr:uid="{00000000-0005-0000-0000-00001D110000}"/>
    <cellStyle name="_대곡이설(투찰)_양곡부두(투찰)-0.31%_합덕-신례원(2공구)투찰_봉무지방산업단지도로(투찰)②+0.250%_01 실행(군장산단) Rev00_사본 - 백두대간 산림생태문화체험단지 실시설계 용역예산서" xfId="3380" xr:uid="{00000000-0005-0000-0000-00001E110000}"/>
    <cellStyle name="_대곡이설(투찰)_양곡부두(투찰)-0.31%_합덕-신례원(2공구)투찰_봉무지방산업단지도로(투찰)②+0.250%_사본 - 백두대간 산림생태문화체험단지 실시설계 용역예산서" xfId="3381" xr:uid="{00000000-0005-0000-0000-00001F110000}"/>
    <cellStyle name="_대곡이설(투찰)_양곡부두(투찰)-0.31%_합덕-신례원(2공구)투찰_사본 - 백두대간 산림생태문화체험단지 실시설계 용역예산서" xfId="3382" xr:uid="{00000000-0005-0000-0000-000020110000}"/>
    <cellStyle name="_대곡이설(투찰)_양곡부두(투찰)-0.31%_합덕-신례원(2공구)투찰_합덕-신례원(2공구)투찰" xfId="3383" xr:uid="{00000000-0005-0000-0000-000021110000}"/>
    <cellStyle name="_대곡이설(투찰)_양곡부두(투찰)-0.31%_합덕-신례원(2공구)투찰_합덕-신례원(2공구)투찰_01 실행(군장산단) Rev00" xfId="3384" xr:uid="{00000000-0005-0000-0000-000022110000}"/>
    <cellStyle name="_대곡이설(투찰)_양곡부두(투찰)-0.31%_합덕-신례원(2공구)투찰_합덕-신례원(2공구)투찰_01 실행(군장산단) Rev00_01 실행(부산남컨가호안109-원안분) REV04" xfId="3385" xr:uid="{00000000-0005-0000-0000-000023110000}"/>
    <cellStyle name="_대곡이설(투찰)_양곡부두(투찰)-0.31%_합덕-신례원(2공구)투찰_합덕-신례원(2공구)투찰_01 실행(군장산단) Rev00_01 실행(부산남컨가호안109-원안분) REV04_사본 - 백두대간 산림생태문화체험단지 실시설계 용역예산서" xfId="3386" xr:uid="{00000000-0005-0000-0000-000024110000}"/>
    <cellStyle name="_대곡이설(투찰)_양곡부두(투찰)-0.31%_합덕-신례원(2공구)투찰_합덕-신례원(2공구)투찰_01 실행(군장산단) Rev00_사본 - 백두대간 산림생태문화체험단지 실시설계 용역예산서" xfId="3387" xr:uid="{00000000-0005-0000-0000-000025110000}"/>
    <cellStyle name="_대곡이설(투찰)_양곡부두(투찰)-0.31%_합덕-신례원(2공구)투찰_합덕-신례원(2공구)투찰_경찰서-터미널간도로(투찰)②" xfId="3388" xr:uid="{00000000-0005-0000-0000-000026110000}"/>
    <cellStyle name="_대곡이설(투찰)_양곡부두(투찰)-0.31%_합덕-신례원(2공구)투찰_합덕-신례원(2공구)투찰_경찰서-터미널간도로(투찰)②_01 실행(군장산단) Rev00" xfId="3389" xr:uid="{00000000-0005-0000-0000-000027110000}"/>
    <cellStyle name="_대곡이설(투찰)_양곡부두(투찰)-0.31%_합덕-신례원(2공구)투찰_합덕-신례원(2공구)투찰_경찰서-터미널간도로(투찰)②_01 실행(군장산단) Rev00_01 실행(부산남컨가호안109-원안분) REV04" xfId="3390" xr:uid="{00000000-0005-0000-0000-000028110000}"/>
    <cellStyle name="_대곡이설(투찰)_양곡부두(투찰)-0.31%_합덕-신례원(2공구)투찰_합덕-신례원(2공구)투찰_경찰서-터미널간도로(투찰)②_01 실행(군장산단) Rev00_01 실행(부산남컨가호안109-원안분) REV04_사본 - 백두대간 산림생태문화체험단지 실시설계 용역예산서" xfId="3391" xr:uid="{00000000-0005-0000-0000-000029110000}"/>
    <cellStyle name="_대곡이설(투찰)_양곡부두(투찰)-0.31%_합덕-신례원(2공구)투찰_합덕-신례원(2공구)투찰_경찰서-터미널간도로(투찰)②_01 실행(군장산단) Rev00_사본 - 백두대간 산림생태문화체험단지 실시설계 용역예산서" xfId="3392" xr:uid="{00000000-0005-0000-0000-00002A110000}"/>
    <cellStyle name="_대곡이설(투찰)_양곡부두(투찰)-0.31%_합덕-신례원(2공구)투찰_합덕-신례원(2공구)투찰_경찰서-터미널간도로(투찰)②_사본 - 백두대간 산림생태문화체험단지 실시설계 용역예산서" xfId="3393" xr:uid="{00000000-0005-0000-0000-00002B110000}"/>
    <cellStyle name="_대곡이설(투찰)_양곡부두(투찰)-0.31%_합덕-신례원(2공구)투찰_합덕-신례원(2공구)투찰_봉무지방산업단지도로(투찰)②" xfId="3394" xr:uid="{00000000-0005-0000-0000-00002C110000}"/>
    <cellStyle name="_대곡이설(투찰)_양곡부두(투찰)-0.31%_합덕-신례원(2공구)투찰_합덕-신례원(2공구)투찰_봉무지방산업단지도로(투찰)②_01 실행(군장산단) Rev00" xfId="3395" xr:uid="{00000000-0005-0000-0000-00002D110000}"/>
    <cellStyle name="_대곡이설(투찰)_양곡부두(투찰)-0.31%_합덕-신례원(2공구)투찰_합덕-신례원(2공구)투찰_봉무지방산업단지도로(투찰)②_01 실행(군장산단) Rev00_01 실행(부산남컨가호안109-원안분) REV04" xfId="3396" xr:uid="{00000000-0005-0000-0000-00002E110000}"/>
    <cellStyle name="_대곡이설(투찰)_양곡부두(투찰)-0.31%_합덕-신례원(2공구)투찰_합덕-신례원(2공구)투찰_봉무지방산업단지도로(투찰)②_01 실행(군장산단) Rev00_01 실행(부산남컨가호안109-원안분) REV04_사본 - 백두대간 산림생태문화체험단지 실시설계 용역예산서" xfId="3397" xr:uid="{00000000-0005-0000-0000-00002F110000}"/>
    <cellStyle name="_대곡이설(투찰)_양곡부두(투찰)-0.31%_합덕-신례원(2공구)투찰_합덕-신례원(2공구)투찰_봉무지방산업단지도로(투찰)②_01 실행(군장산단) Rev00_사본 - 백두대간 산림생태문화체험단지 실시설계 용역예산서" xfId="3398" xr:uid="{00000000-0005-0000-0000-000030110000}"/>
    <cellStyle name="_대곡이설(투찰)_양곡부두(투찰)-0.31%_합덕-신례원(2공구)투찰_합덕-신례원(2공구)투찰_봉무지방산업단지도로(투찰)②_사본 - 백두대간 산림생태문화체험단지 실시설계 용역예산서" xfId="3399" xr:uid="{00000000-0005-0000-0000-000031110000}"/>
    <cellStyle name="_대곡이설(투찰)_양곡부두(투찰)-0.31%_합덕-신례원(2공구)투찰_합덕-신례원(2공구)투찰_봉무지방산업단지도로(투찰)②+0.250%" xfId="3400" xr:uid="{00000000-0005-0000-0000-000032110000}"/>
    <cellStyle name="_대곡이설(투찰)_양곡부두(투찰)-0.31%_합덕-신례원(2공구)투찰_합덕-신례원(2공구)투찰_봉무지방산업단지도로(투찰)②+0.250%_01 실행(군장산단) Rev00" xfId="3401" xr:uid="{00000000-0005-0000-0000-000033110000}"/>
    <cellStyle name="_대곡이설(투찰)_양곡부두(투찰)-0.31%_합덕-신례원(2공구)투찰_합덕-신례원(2공구)투찰_봉무지방산업단지도로(투찰)②+0.250%_01 실행(군장산단) Rev00_01 실행(부산남컨가호안109-원안분) REV04" xfId="3402" xr:uid="{00000000-0005-0000-0000-000034110000}"/>
    <cellStyle name="_대곡이설(투찰)_양곡부두(투찰)-0.31%_합덕-신례원(2공구)투찰_합덕-신례원(2공구)투찰_봉무지방산업단지도로(투찰)②+0.250%_01 실행(군장산단) Rev00_01 실행(부산남컨가호안109-원안분) REV04_사본 - 백두대간 산림생태문화체험단지 실시설계 용역예산서" xfId="3403" xr:uid="{00000000-0005-0000-0000-000035110000}"/>
    <cellStyle name="_대곡이설(투찰)_양곡부두(투찰)-0.31%_합덕-신례원(2공구)투찰_합덕-신례원(2공구)투찰_봉무지방산업단지도로(투찰)②+0.250%_01 실행(군장산단) Rev00_사본 - 백두대간 산림생태문화체험단지 실시설계 용역예산서" xfId="3404" xr:uid="{00000000-0005-0000-0000-000036110000}"/>
    <cellStyle name="_대곡이설(투찰)_양곡부두(투찰)-0.31%_합덕-신례원(2공구)투찰_합덕-신례원(2공구)투찰_봉무지방산업단지도로(투찰)②+0.250%_사본 - 백두대간 산림생태문화체험단지 실시설계 용역예산서" xfId="3405" xr:uid="{00000000-0005-0000-0000-000037110000}"/>
    <cellStyle name="_대곡이설(투찰)_양곡부두(투찰)-0.31%_합덕-신례원(2공구)투찰_합덕-신례원(2공구)투찰_사본 - 백두대간 산림생태문화체험단지 실시설계 용역예산서" xfId="3406" xr:uid="{00000000-0005-0000-0000-000038110000}"/>
    <cellStyle name="_대곡이설(투찰)_창원상수도(토목)투찰" xfId="3407" xr:uid="{00000000-0005-0000-0000-000039110000}"/>
    <cellStyle name="_대곡이설(투찰)_창원상수도(토목)투찰_01 실행(군장산단) Rev00" xfId="3408" xr:uid="{00000000-0005-0000-0000-00003A110000}"/>
    <cellStyle name="_대곡이설(투찰)_창원상수도(토목)투찰_01 실행(군장산단) Rev00_01 실행(부산남컨가호안109-원안분) REV04" xfId="3409" xr:uid="{00000000-0005-0000-0000-00003B110000}"/>
    <cellStyle name="_대곡이설(투찰)_창원상수도(토목)투찰_01 실행(군장산단) Rev00_01 실행(부산남컨가호안109-원안분) REV04_사본 - 백두대간 산림생태문화체험단지 실시설계 용역예산서" xfId="3410" xr:uid="{00000000-0005-0000-0000-00003C110000}"/>
    <cellStyle name="_대곡이설(투찰)_창원상수도(토목)투찰_01 실행(군장산단) Rev00_사본 - 백두대간 산림생태문화체험단지 실시설계 용역예산서" xfId="3411" xr:uid="{00000000-0005-0000-0000-00003D110000}"/>
    <cellStyle name="_대곡이설(투찰)_창원상수도(토목)투찰_경찰서-터미널간도로(투찰)②" xfId="3412" xr:uid="{00000000-0005-0000-0000-00003E110000}"/>
    <cellStyle name="_대곡이설(투찰)_창원상수도(토목)투찰_경찰서-터미널간도로(투찰)②_01 실행(군장산단) Rev00" xfId="3413" xr:uid="{00000000-0005-0000-0000-00003F110000}"/>
    <cellStyle name="_대곡이설(투찰)_창원상수도(토목)투찰_경찰서-터미널간도로(투찰)②_01 실행(군장산단) Rev00_01 실행(부산남컨가호안109-원안분) REV04" xfId="3414" xr:uid="{00000000-0005-0000-0000-000040110000}"/>
    <cellStyle name="_대곡이설(투찰)_창원상수도(토목)투찰_경찰서-터미널간도로(투찰)②_01 실행(군장산단) Rev00_01 실행(부산남컨가호안109-원안분) REV04_사본 - 백두대간 산림생태문화체험단지 실시설계 용역예산서" xfId="3415" xr:uid="{00000000-0005-0000-0000-000041110000}"/>
    <cellStyle name="_대곡이설(투찰)_창원상수도(토목)투찰_경찰서-터미널간도로(투찰)②_01 실행(군장산단) Rev00_사본 - 백두대간 산림생태문화체험단지 실시설계 용역예산서" xfId="3416" xr:uid="{00000000-0005-0000-0000-000042110000}"/>
    <cellStyle name="_대곡이설(투찰)_창원상수도(토목)투찰_경찰서-터미널간도로(투찰)②_사본 - 백두대간 산림생태문화체험단지 실시설계 용역예산서" xfId="3417" xr:uid="{00000000-0005-0000-0000-000043110000}"/>
    <cellStyle name="_대곡이설(투찰)_창원상수도(토목)투찰_봉무지방산업단지도로(투찰)②" xfId="3418" xr:uid="{00000000-0005-0000-0000-000044110000}"/>
    <cellStyle name="_대곡이설(투찰)_창원상수도(토목)투찰_봉무지방산업단지도로(투찰)②_01 실행(군장산단) Rev00" xfId="3419" xr:uid="{00000000-0005-0000-0000-000045110000}"/>
    <cellStyle name="_대곡이설(투찰)_창원상수도(토목)투찰_봉무지방산업단지도로(투찰)②_01 실행(군장산단) Rev00_01 실행(부산남컨가호안109-원안분) REV04" xfId="3420" xr:uid="{00000000-0005-0000-0000-000046110000}"/>
    <cellStyle name="_대곡이설(투찰)_창원상수도(토목)투찰_봉무지방산업단지도로(투찰)②_01 실행(군장산단) Rev00_01 실행(부산남컨가호안109-원안분) REV04_사본 - 백두대간 산림생태문화체험단지 실시설계 용역예산서" xfId="3421" xr:uid="{00000000-0005-0000-0000-000047110000}"/>
    <cellStyle name="_대곡이설(투찰)_창원상수도(토목)투찰_봉무지방산업단지도로(투찰)②_01 실행(군장산단) Rev00_사본 - 백두대간 산림생태문화체험단지 실시설계 용역예산서" xfId="3422" xr:uid="{00000000-0005-0000-0000-000048110000}"/>
    <cellStyle name="_대곡이설(투찰)_창원상수도(토목)투찰_봉무지방산업단지도로(투찰)②_사본 - 백두대간 산림생태문화체험단지 실시설계 용역예산서" xfId="3423" xr:uid="{00000000-0005-0000-0000-000049110000}"/>
    <cellStyle name="_대곡이설(투찰)_창원상수도(토목)투찰_봉무지방산업단지도로(투찰)②+0.250%" xfId="3424" xr:uid="{00000000-0005-0000-0000-00004A110000}"/>
    <cellStyle name="_대곡이설(투찰)_창원상수도(토목)투찰_봉무지방산업단지도로(투찰)②+0.250%_01 실행(군장산단) Rev00" xfId="3425" xr:uid="{00000000-0005-0000-0000-00004B110000}"/>
    <cellStyle name="_대곡이설(투찰)_창원상수도(토목)투찰_봉무지방산업단지도로(투찰)②+0.250%_01 실행(군장산단) Rev00_01 실행(부산남컨가호안109-원안분) REV04" xfId="3426" xr:uid="{00000000-0005-0000-0000-00004C110000}"/>
    <cellStyle name="_대곡이설(투찰)_창원상수도(토목)투찰_봉무지방산업단지도로(투찰)②+0.250%_01 실행(군장산단) Rev00_01 실행(부산남컨가호안109-원안분) REV04_사본 - 백두대간 산림생태문화체험단지 실시설계 용역예산서" xfId="3427" xr:uid="{00000000-0005-0000-0000-00004D110000}"/>
    <cellStyle name="_대곡이설(투찰)_창원상수도(토목)투찰_봉무지방산업단지도로(투찰)②+0.250%_01 실행(군장산단) Rev00_사본 - 백두대간 산림생태문화체험단지 실시설계 용역예산서" xfId="3428" xr:uid="{00000000-0005-0000-0000-00004E110000}"/>
    <cellStyle name="_대곡이설(투찰)_창원상수도(토목)투찰_봉무지방산업단지도로(투찰)②+0.250%_사본 - 백두대간 산림생태문화체험단지 실시설계 용역예산서" xfId="3429" xr:uid="{00000000-0005-0000-0000-00004F110000}"/>
    <cellStyle name="_대곡이설(투찰)_창원상수도(토목)투찰_사본 - 백두대간 산림생태문화체험단지 실시설계 용역예산서" xfId="3430" xr:uid="{00000000-0005-0000-0000-000050110000}"/>
    <cellStyle name="_대곡이설(투찰)_창원상수도(토목)투찰_합덕-신례원(2공구)투찰" xfId="3431" xr:uid="{00000000-0005-0000-0000-000051110000}"/>
    <cellStyle name="_대곡이설(투찰)_창원상수도(토목)투찰_합덕-신례원(2공구)투찰_01 실행(군장산단) Rev00" xfId="3432" xr:uid="{00000000-0005-0000-0000-000052110000}"/>
    <cellStyle name="_대곡이설(투찰)_창원상수도(토목)투찰_합덕-신례원(2공구)투찰_01 실행(군장산단) Rev00_01 실행(부산남컨가호안109-원안분) REV04" xfId="3433" xr:uid="{00000000-0005-0000-0000-000053110000}"/>
    <cellStyle name="_대곡이설(투찰)_창원상수도(토목)투찰_합덕-신례원(2공구)투찰_01 실행(군장산단) Rev00_01 실행(부산남컨가호안109-원안분) REV04_사본 - 백두대간 산림생태문화체험단지 실시설계 용역예산서" xfId="3434" xr:uid="{00000000-0005-0000-0000-000054110000}"/>
    <cellStyle name="_대곡이설(투찰)_창원상수도(토목)투찰_합덕-신례원(2공구)투찰_01 실행(군장산단) Rev00_사본 - 백두대간 산림생태문화체험단지 실시설계 용역예산서" xfId="3435" xr:uid="{00000000-0005-0000-0000-000055110000}"/>
    <cellStyle name="_대곡이설(투찰)_창원상수도(토목)투찰_합덕-신례원(2공구)투찰_경찰서-터미널간도로(투찰)②" xfId="3436" xr:uid="{00000000-0005-0000-0000-000056110000}"/>
    <cellStyle name="_대곡이설(투찰)_창원상수도(토목)투찰_합덕-신례원(2공구)투찰_경찰서-터미널간도로(투찰)②_01 실행(군장산단) Rev00" xfId="3437" xr:uid="{00000000-0005-0000-0000-000057110000}"/>
    <cellStyle name="_대곡이설(투찰)_창원상수도(토목)투찰_합덕-신례원(2공구)투찰_경찰서-터미널간도로(투찰)②_01 실행(군장산단) Rev00_01 실행(부산남컨가호안109-원안분) REV04" xfId="3438" xr:uid="{00000000-0005-0000-0000-000058110000}"/>
    <cellStyle name="_대곡이설(투찰)_창원상수도(토목)투찰_합덕-신례원(2공구)투찰_경찰서-터미널간도로(투찰)②_01 실행(군장산단) Rev00_01 실행(부산남컨가호안109-원안분) REV04_사본 - 백두대간 산림생태문화체험단지 실시설계 용역예산서" xfId="3439" xr:uid="{00000000-0005-0000-0000-000059110000}"/>
    <cellStyle name="_대곡이설(투찰)_창원상수도(토목)투찰_합덕-신례원(2공구)투찰_경찰서-터미널간도로(투찰)②_01 실행(군장산단) Rev00_사본 - 백두대간 산림생태문화체험단지 실시설계 용역예산서" xfId="3440" xr:uid="{00000000-0005-0000-0000-00005A110000}"/>
    <cellStyle name="_대곡이설(투찰)_창원상수도(토목)투찰_합덕-신례원(2공구)투찰_경찰서-터미널간도로(투찰)②_사본 - 백두대간 산림생태문화체험단지 실시설계 용역예산서" xfId="3441" xr:uid="{00000000-0005-0000-0000-00005B110000}"/>
    <cellStyle name="_대곡이설(투찰)_창원상수도(토목)투찰_합덕-신례원(2공구)투찰_봉무지방산업단지도로(투찰)②" xfId="3442" xr:uid="{00000000-0005-0000-0000-00005C110000}"/>
    <cellStyle name="_대곡이설(투찰)_창원상수도(토목)투찰_합덕-신례원(2공구)투찰_봉무지방산업단지도로(투찰)②_01 실행(군장산단) Rev00" xfId="3443" xr:uid="{00000000-0005-0000-0000-00005D110000}"/>
    <cellStyle name="_대곡이설(투찰)_창원상수도(토목)투찰_합덕-신례원(2공구)투찰_봉무지방산업단지도로(투찰)②_01 실행(군장산단) Rev00_01 실행(부산남컨가호안109-원안분) REV04" xfId="3444" xr:uid="{00000000-0005-0000-0000-00005E110000}"/>
    <cellStyle name="_대곡이설(투찰)_창원상수도(토목)투찰_합덕-신례원(2공구)투찰_봉무지방산업단지도로(투찰)②_01 실행(군장산단) Rev00_01 실행(부산남컨가호안109-원안분) REV04_사본 - 백두대간 산림생태문화체험단지 실시설계 용역예산서" xfId="3445" xr:uid="{00000000-0005-0000-0000-00005F110000}"/>
    <cellStyle name="_대곡이설(투찰)_창원상수도(토목)투찰_합덕-신례원(2공구)투찰_봉무지방산업단지도로(투찰)②_01 실행(군장산단) Rev00_사본 - 백두대간 산림생태문화체험단지 실시설계 용역예산서" xfId="3446" xr:uid="{00000000-0005-0000-0000-000060110000}"/>
    <cellStyle name="_대곡이설(투찰)_창원상수도(토목)투찰_합덕-신례원(2공구)투찰_봉무지방산업단지도로(투찰)②_사본 - 백두대간 산림생태문화체험단지 실시설계 용역예산서" xfId="3447" xr:uid="{00000000-0005-0000-0000-000061110000}"/>
    <cellStyle name="_대곡이설(투찰)_창원상수도(토목)투찰_합덕-신례원(2공구)투찰_봉무지방산업단지도로(투찰)②+0.250%" xfId="3448" xr:uid="{00000000-0005-0000-0000-000062110000}"/>
    <cellStyle name="_대곡이설(투찰)_창원상수도(토목)투찰_합덕-신례원(2공구)투찰_봉무지방산업단지도로(투찰)②+0.250%_01 실행(군장산단) Rev00" xfId="3449" xr:uid="{00000000-0005-0000-0000-000063110000}"/>
    <cellStyle name="_대곡이설(투찰)_창원상수도(토목)투찰_합덕-신례원(2공구)투찰_봉무지방산업단지도로(투찰)②+0.250%_01 실행(군장산단) Rev00_01 실행(부산남컨가호안109-원안분) REV04" xfId="3450" xr:uid="{00000000-0005-0000-0000-000064110000}"/>
    <cellStyle name="_대곡이설(투찰)_창원상수도(토목)투찰_합덕-신례원(2공구)투찰_봉무지방산업단지도로(투찰)②+0.250%_01 실행(군장산단) Rev00_01 실행(부산남컨가호안109-원안분) REV04_사본 - 백두대간 산림생태문화체험단지 실시설계 용역예산서" xfId="3451" xr:uid="{00000000-0005-0000-0000-000065110000}"/>
    <cellStyle name="_대곡이설(투찰)_창원상수도(토목)투찰_합덕-신례원(2공구)투찰_봉무지방산업단지도로(투찰)②+0.250%_01 실행(군장산단) Rev00_사본 - 백두대간 산림생태문화체험단지 실시설계 용역예산서" xfId="3452" xr:uid="{00000000-0005-0000-0000-000066110000}"/>
    <cellStyle name="_대곡이설(투찰)_창원상수도(토목)투찰_합덕-신례원(2공구)투찰_봉무지방산업단지도로(투찰)②+0.250%_사본 - 백두대간 산림생태문화체험단지 실시설계 용역예산서" xfId="3453" xr:uid="{00000000-0005-0000-0000-000067110000}"/>
    <cellStyle name="_대곡이설(투찰)_창원상수도(토목)투찰_합덕-신례원(2공구)투찰_사본 - 백두대간 산림생태문화체험단지 실시설계 용역예산서" xfId="3454" xr:uid="{00000000-0005-0000-0000-000068110000}"/>
    <cellStyle name="_대곡이설(투찰)_창원상수도(토목)투찰_합덕-신례원(2공구)투찰_합덕-신례원(2공구)투찰" xfId="3455" xr:uid="{00000000-0005-0000-0000-000069110000}"/>
    <cellStyle name="_대곡이설(투찰)_창원상수도(토목)투찰_합덕-신례원(2공구)투찰_합덕-신례원(2공구)투찰_01 실행(군장산단) Rev00" xfId="3456" xr:uid="{00000000-0005-0000-0000-00006A110000}"/>
    <cellStyle name="_대곡이설(투찰)_창원상수도(토목)투찰_합덕-신례원(2공구)투찰_합덕-신례원(2공구)투찰_01 실행(군장산단) Rev00_01 실행(부산남컨가호안109-원안분) REV04" xfId="3457" xr:uid="{00000000-0005-0000-0000-00006B110000}"/>
    <cellStyle name="_대곡이설(투찰)_창원상수도(토목)투찰_합덕-신례원(2공구)투찰_합덕-신례원(2공구)투찰_01 실행(군장산단) Rev00_01 실행(부산남컨가호안109-원안분) REV04_사본 - 백두대간 산림생태문화체험단지 실시설계 용역예산서" xfId="3458" xr:uid="{00000000-0005-0000-0000-00006C110000}"/>
    <cellStyle name="_대곡이설(투찰)_창원상수도(토목)투찰_합덕-신례원(2공구)투찰_합덕-신례원(2공구)투찰_01 실행(군장산단) Rev00_사본 - 백두대간 산림생태문화체험단지 실시설계 용역예산서" xfId="3459" xr:uid="{00000000-0005-0000-0000-00006D110000}"/>
    <cellStyle name="_대곡이설(투찰)_창원상수도(토목)투찰_합덕-신례원(2공구)투찰_합덕-신례원(2공구)투찰_경찰서-터미널간도로(투찰)②" xfId="3460" xr:uid="{00000000-0005-0000-0000-00006E110000}"/>
    <cellStyle name="_대곡이설(투찰)_창원상수도(토목)투찰_합덕-신례원(2공구)투찰_합덕-신례원(2공구)투찰_경찰서-터미널간도로(투찰)②_01 실행(군장산단) Rev00" xfId="3461" xr:uid="{00000000-0005-0000-0000-00006F110000}"/>
    <cellStyle name="_대곡이설(투찰)_창원상수도(토목)투찰_합덕-신례원(2공구)투찰_합덕-신례원(2공구)투찰_경찰서-터미널간도로(투찰)②_01 실행(군장산단) Rev00_01 실행(부산남컨가호안109-원안분) REV04" xfId="3462" xr:uid="{00000000-0005-0000-0000-000070110000}"/>
    <cellStyle name="_대곡이설(투찰)_창원상수도(토목)투찰_합덕-신례원(2공구)투찰_합덕-신례원(2공구)투찰_경찰서-터미널간도로(투찰)②_01 실행(군장산단) Rev00_01 실행(부산남컨가호안109-원안분) REV04_사본 - 백두대간 산림생태문화체험단지 실시설계 용역예산서" xfId="3463" xr:uid="{00000000-0005-0000-0000-000071110000}"/>
    <cellStyle name="_대곡이설(투찰)_창원상수도(토목)투찰_합덕-신례원(2공구)투찰_합덕-신례원(2공구)투찰_경찰서-터미널간도로(투찰)②_01 실행(군장산단) Rev00_사본 - 백두대간 산림생태문화체험단지 실시설계 용역예산서" xfId="3464" xr:uid="{00000000-0005-0000-0000-000072110000}"/>
    <cellStyle name="_대곡이설(투찰)_창원상수도(토목)투찰_합덕-신례원(2공구)투찰_합덕-신례원(2공구)투찰_경찰서-터미널간도로(투찰)②_사본 - 백두대간 산림생태문화체험단지 실시설계 용역예산서" xfId="3465" xr:uid="{00000000-0005-0000-0000-000073110000}"/>
    <cellStyle name="_대곡이설(투찰)_창원상수도(토목)투찰_합덕-신례원(2공구)투찰_합덕-신례원(2공구)투찰_봉무지방산업단지도로(투찰)②" xfId="3466" xr:uid="{00000000-0005-0000-0000-000074110000}"/>
    <cellStyle name="_대곡이설(투찰)_창원상수도(토목)투찰_합덕-신례원(2공구)투찰_합덕-신례원(2공구)투찰_봉무지방산업단지도로(투찰)②_01 실행(군장산단) Rev00" xfId="3467" xr:uid="{00000000-0005-0000-0000-000075110000}"/>
    <cellStyle name="_대곡이설(투찰)_창원상수도(토목)투찰_합덕-신례원(2공구)투찰_합덕-신례원(2공구)투찰_봉무지방산업단지도로(투찰)②_01 실행(군장산단) Rev00_01 실행(부산남컨가호안109-원안분) REV04" xfId="3468" xr:uid="{00000000-0005-0000-0000-000076110000}"/>
    <cellStyle name="_대곡이설(투찰)_창원상수도(토목)투찰_합덕-신례원(2공구)투찰_합덕-신례원(2공구)투찰_봉무지방산업단지도로(투찰)②_01 실행(군장산단) Rev00_01 실행(부산남컨가호안109-원안분) REV04_사본 - 백두대간 산림생태문화체험단지 실시설계 용역예산서" xfId="3469" xr:uid="{00000000-0005-0000-0000-000077110000}"/>
    <cellStyle name="_대곡이설(투찰)_창원상수도(토목)투찰_합덕-신례원(2공구)투찰_합덕-신례원(2공구)투찰_봉무지방산업단지도로(투찰)②_01 실행(군장산단) Rev00_사본 - 백두대간 산림생태문화체험단지 실시설계 용역예산서" xfId="3470" xr:uid="{00000000-0005-0000-0000-000078110000}"/>
    <cellStyle name="_대곡이설(투찰)_창원상수도(토목)투찰_합덕-신례원(2공구)투찰_합덕-신례원(2공구)투찰_봉무지방산업단지도로(투찰)②_사본 - 백두대간 산림생태문화체험단지 실시설계 용역예산서" xfId="3471" xr:uid="{00000000-0005-0000-0000-000079110000}"/>
    <cellStyle name="_대곡이설(투찰)_창원상수도(토목)투찰_합덕-신례원(2공구)투찰_합덕-신례원(2공구)투찰_봉무지방산업단지도로(투찰)②+0.250%" xfId="3472" xr:uid="{00000000-0005-0000-0000-00007A110000}"/>
    <cellStyle name="_대곡이설(투찰)_창원상수도(토목)투찰_합덕-신례원(2공구)투찰_합덕-신례원(2공구)투찰_봉무지방산업단지도로(투찰)②+0.250%_01 실행(군장산단) Rev00" xfId="3473" xr:uid="{00000000-0005-0000-0000-00007B110000}"/>
    <cellStyle name="_대곡이설(투찰)_창원상수도(토목)투찰_합덕-신례원(2공구)투찰_합덕-신례원(2공구)투찰_봉무지방산업단지도로(투찰)②+0.250%_01 실행(군장산단) Rev00_01 실행(부산남컨가호안109-원안분) REV04" xfId="3474" xr:uid="{00000000-0005-0000-0000-00007C110000}"/>
    <cellStyle name="_대곡이설(투찰)_창원상수도(토목)투찰_합덕-신례원(2공구)투찰_합덕-신례원(2공구)투찰_봉무지방산업단지도로(투찰)②+0.250%_01 실행(군장산단) Rev00_01 실행(부산남컨가호안109-원안분) REV04_사본 - 백두대간 산림생태문화체험단지 실시설계 용역예산서" xfId="3475" xr:uid="{00000000-0005-0000-0000-00007D110000}"/>
    <cellStyle name="_대곡이설(투찰)_창원상수도(토목)투찰_합덕-신례원(2공구)투찰_합덕-신례원(2공구)투찰_봉무지방산업단지도로(투찰)②+0.250%_01 실행(군장산단) Rev00_사본 - 백두대간 산림생태문화체험단지 실시설계 용역예산서" xfId="3476" xr:uid="{00000000-0005-0000-0000-00007E110000}"/>
    <cellStyle name="_대곡이설(투찰)_창원상수도(토목)투찰_합덕-신례원(2공구)투찰_합덕-신례원(2공구)투찰_봉무지방산업단지도로(투찰)②+0.250%_사본 - 백두대간 산림생태문화체험단지 실시설계 용역예산서" xfId="3477" xr:uid="{00000000-0005-0000-0000-00007F110000}"/>
    <cellStyle name="_대곡이설(투찰)_창원상수도(토목)투찰_합덕-신례원(2공구)투찰_합덕-신례원(2공구)투찰_사본 - 백두대간 산림생태문화체험단지 실시설계 용역예산서" xfId="3478" xr:uid="{00000000-0005-0000-0000-000080110000}"/>
    <cellStyle name="_대곡이설(투찰)_합덕-신례원(2공구)투찰" xfId="3479" xr:uid="{00000000-0005-0000-0000-000081110000}"/>
    <cellStyle name="_대곡이설(투찰)_합덕-신례원(2공구)투찰_01 실행(군장산단) Rev00" xfId="3480" xr:uid="{00000000-0005-0000-0000-000082110000}"/>
    <cellStyle name="_대곡이설(투찰)_합덕-신례원(2공구)투찰_01 실행(군장산단) Rev00_01 실행(부산남컨가호안109-원안분) REV04" xfId="3481" xr:uid="{00000000-0005-0000-0000-000083110000}"/>
    <cellStyle name="_대곡이설(투찰)_합덕-신례원(2공구)투찰_01 실행(군장산단) Rev00_01 실행(부산남컨가호안109-원안분) REV04_사본 - 백두대간 산림생태문화체험단지 실시설계 용역예산서" xfId="3482" xr:uid="{00000000-0005-0000-0000-000084110000}"/>
    <cellStyle name="_대곡이설(투찰)_합덕-신례원(2공구)투찰_01 실행(군장산단) Rev00_사본 - 백두대간 산림생태문화체험단지 실시설계 용역예산서" xfId="3483" xr:uid="{00000000-0005-0000-0000-000085110000}"/>
    <cellStyle name="_대곡이설(투찰)_합덕-신례원(2공구)투찰_경찰서-터미널간도로(투찰)②" xfId="3484" xr:uid="{00000000-0005-0000-0000-000086110000}"/>
    <cellStyle name="_대곡이설(투찰)_합덕-신례원(2공구)투찰_경찰서-터미널간도로(투찰)②_01 실행(군장산단) Rev00" xfId="3485" xr:uid="{00000000-0005-0000-0000-000087110000}"/>
    <cellStyle name="_대곡이설(투찰)_합덕-신례원(2공구)투찰_경찰서-터미널간도로(투찰)②_01 실행(군장산단) Rev00_01 실행(부산남컨가호안109-원안분) REV04" xfId="3486" xr:uid="{00000000-0005-0000-0000-000088110000}"/>
    <cellStyle name="_대곡이설(투찰)_합덕-신례원(2공구)투찰_경찰서-터미널간도로(투찰)②_01 실행(군장산단) Rev00_01 실행(부산남컨가호안109-원안분) REV04_사본 - 백두대간 산림생태문화체험단지 실시설계 용역예산서" xfId="3487" xr:uid="{00000000-0005-0000-0000-000089110000}"/>
    <cellStyle name="_대곡이설(투찰)_합덕-신례원(2공구)투찰_경찰서-터미널간도로(투찰)②_01 실행(군장산단) Rev00_사본 - 백두대간 산림생태문화체험단지 실시설계 용역예산서" xfId="3488" xr:uid="{00000000-0005-0000-0000-00008A110000}"/>
    <cellStyle name="_대곡이설(투찰)_합덕-신례원(2공구)투찰_경찰서-터미널간도로(투찰)②_사본 - 백두대간 산림생태문화체험단지 실시설계 용역예산서" xfId="3489" xr:uid="{00000000-0005-0000-0000-00008B110000}"/>
    <cellStyle name="_대곡이설(투찰)_합덕-신례원(2공구)투찰_봉무지방산업단지도로(투찰)②" xfId="3490" xr:uid="{00000000-0005-0000-0000-00008C110000}"/>
    <cellStyle name="_대곡이설(투찰)_합덕-신례원(2공구)투찰_봉무지방산업단지도로(투찰)②_01 실행(군장산단) Rev00" xfId="3491" xr:uid="{00000000-0005-0000-0000-00008D110000}"/>
    <cellStyle name="_대곡이설(투찰)_합덕-신례원(2공구)투찰_봉무지방산업단지도로(투찰)②_01 실행(군장산단) Rev00_01 실행(부산남컨가호안109-원안분) REV04" xfId="3492" xr:uid="{00000000-0005-0000-0000-00008E110000}"/>
    <cellStyle name="_대곡이설(투찰)_합덕-신례원(2공구)투찰_봉무지방산업단지도로(투찰)②_01 실행(군장산단) Rev00_01 실행(부산남컨가호안109-원안분) REV04_사본 - 백두대간 산림생태문화체험단지 실시설계 용역예산서" xfId="3493" xr:uid="{00000000-0005-0000-0000-00008F110000}"/>
    <cellStyle name="_대곡이설(투찰)_합덕-신례원(2공구)투찰_봉무지방산업단지도로(투찰)②_01 실행(군장산단) Rev00_사본 - 백두대간 산림생태문화체험단지 실시설계 용역예산서" xfId="3494" xr:uid="{00000000-0005-0000-0000-000090110000}"/>
    <cellStyle name="_대곡이설(투찰)_합덕-신례원(2공구)투찰_봉무지방산업단지도로(투찰)②_사본 - 백두대간 산림생태문화체험단지 실시설계 용역예산서" xfId="3495" xr:uid="{00000000-0005-0000-0000-000091110000}"/>
    <cellStyle name="_대곡이설(투찰)_합덕-신례원(2공구)투찰_봉무지방산업단지도로(투찰)②+0.250%" xfId="3496" xr:uid="{00000000-0005-0000-0000-000092110000}"/>
    <cellStyle name="_대곡이설(투찰)_합덕-신례원(2공구)투찰_봉무지방산업단지도로(투찰)②+0.250%_01 실행(군장산단) Rev00" xfId="3497" xr:uid="{00000000-0005-0000-0000-000093110000}"/>
    <cellStyle name="_대곡이설(투찰)_합덕-신례원(2공구)투찰_봉무지방산업단지도로(투찰)②+0.250%_01 실행(군장산단) Rev00_01 실행(부산남컨가호안109-원안분) REV04" xfId="3498" xr:uid="{00000000-0005-0000-0000-000094110000}"/>
    <cellStyle name="_대곡이설(투찰)_합덕-신례원(2공구)투찰_봉무지방산업단지도로(투찰)②+0.250%_01 실행(군장산단) Rev00_01 실행(부산남컨가호안109-원안분) REV04_사본 - 백두대간 산림생태문화체험단지 실시설계 용역예산서" xfId="3499" xr:uid="{00000000-0005-0000-0000-000095110000}"/>
    <cellStyle name="_대곡이설(투찰)_합덕-신례원(2공구)투찰_봉무지방산업단지도로(투찰)②+0.250%_01 실행(군장산단) Rev00_사본 - 백두대간 산림생태문화체험단지 실시설계 용역예산서" xfId="3500" xr:uid="{00000000-0005-0000-0000-000096110000}"/>
    <cellStyle name="_대곡이설(투찰)_합덕-신례원(2공구)투찰_봉무지방산업단지도로(투찰)②+0.250%_사본 - 백두대간 산림생태문화체험단지 실시설계 용역예산서" xfId="3501" xr:uid="{00000000-0005-0000-0000-000097110000}"/>
    <cellStyle name="_대곡이설(투찰)_합덕-신례원(2공구)투찰_사본 - 백두대간 산림생태문화체험단지 실시설계 용역예산서" xfId="3502" xr:uid="{00000000-0005-0000-0000-000098110000}"/>
    <cellStyle name="_대곡이설(투찰)_합덕-신례원(2공구)투찰_합덕-신례원(2공구)투찰" xfId="3503" xr:uid="{00000000-0005-0000-0000-000099110000}"/>
    <cellStyle name="_대곡이설(투찰)_합덕-신례원(2공구)투찰_합덕-신례원(2공구)투찰_01 실행(군장산단) Rev00" xfId="3504" xr:uid="{00000000-0005-0000-0000-00009A110000}"/>
    <cellStyle name="_대곡이설(투찰)_합덕-신례원(2공구)투찰_합덕-신례원(2공구)투찰_01 실행(군장산단) Rev00_01 실행(부산남컨가호안109-원안분) REV04" xfId="3505" xr:uid="{00000000-0005-0000-0000-00009B110000}"/>
    <cellStyle name="_대곡이설(투찰)_합덕-신례원(2공구)투찰_합덕-신례원(2공구)투찰_01 실행(군장산단) Rev00_01 실행(부산남컨가호안109-원안분) REV04_사본 - 백두대간 산림생태문화체험단지 실시설계 용역예산서" xfId="3506" xr:uid="{00000000-0005-0000-0000-00009C110000}"/>
    <cellStyle name="_대곡이설(투찰)_합덕-신례원(2공구)투찰_합덕-신례원(2공구)투찰_01 실행(군장산단) Rev00_사본 - 백두대간 산림생태문화체험단지 실시설계 용역예산서" xfId="3507" xr:uid="{00000000-0005-0000-0000-00009D110000}"/>
    <cellStyle name="_대곡이설(투찰)_합덕-신례원(2공구)투찰_합덕-신례원(2공구)투찰_경찰서-터미널간도로(투찰)②" xfId="3508" xr:uid="{00000000-0005-0000-0000-00009E110000}"/>
    <cellStyle name="_대곡이설(투찰)_합덕-신례원(2공구)투찰_합덕-신례원(2공구)투찰_경찰서-터미널간도로(투찰)②_01 실행(군장산단) Rev00" xfId="3509" xr:uid="{00000000-0005-0000-0000-00009F110000}"/>
    <cellStyle name="_대곡이설(투찰)_합덕-신례원(2공구)투찰_합덕-신례원(2공구)투찰_경찰서-터미널간도로(투찰)②_01 실행(군장산단) Rev00_01 실행(부산남컨가호안109-원안분) REV04" xfId="3510" xr:uid="{00000000-0005-0000-0000-0000A0110000}"/>
    <cellStyle name="_대곡이설(투찰)_합덕-신례원(2공구)투찰_합덕-신례원(2공구)투찰_경찰서-터미널간도로(투찰)②_01 실행(군장산단) Rev00_01 실행(부산남컨가호안109-원안분) REV04_사본 - 백두대간 산림생태문화체험단지 실시설계 용역예산서" xfId="3511" xr:uid="{00000000-0005-0000-0000-0000A1110000}"/>
    <cellStyle name="_대곡이설(투찰)_합덕-신례원(2공구)투찰_합덕-신례원(2공구)투찰_경찰서-터미널간도로(투찰)②_01 실행(군장산단) Rev00_사본 - 백두대간 산림생태문화체험단지 실시설계 용역예산서" xfId="3512" xr:uid="{00000000-0005-0000-0000-0000A2110000}"/>
    <cellStyle name="_대곡이설(투찰)_합덕-신례원(2공구)투찰_합덕-신례원(2공구)투찰_경찰서-터미널간도로(투찰)②_사본 - 백두대간 산림생태문화체험단지 실시설계 용역예산서" xfId="3513" xr:uid="{00000000-0005-0000-0000-0000A3110000}"/>
    <cellStyle name="_대곡이설(투찰)_합덕-신례원(2공구)투찰_합덕-신례원(2공구)투찰_봉무지방산업단지도로(투찰)②" xfId="3514" xr:uid="{00000000-0005-0000-0000-0000A4110000}"/>
    <cellStyle name="_대곡이설(투찰)_합덕-신례원(2공구)투찰_합덕-신례원(2공구)투찰_봉무지방산업단지도로(투찰)②_01 실행(군장산단) Rev00" xfId="3515" xr:uid="{00000000-0005-0000-0000-0000A5110000}"/>
    <cellStyle name="_대곡이설(투찰)_합덕-신례원(2공구)투찰_합덕-신례원(2공구)투찰_봉무지방산업단지도로(투찰)②_01 실행(군장산단) Rev00_01 실행(부산남컨가호안109-원안분) REV04" xfId="3516" xr:uid="{00000000-0005-0000-0000-0000A6110000}"/>
    <cellStyle name="_대곡이설(투찰)_합덕-신례원(2공구)투찰_합덕-신례원(2공구)투찰_봉무지방산업단지도로(투찰)②_01 실행(군장산단) Rev00_01 실행(부산남컨가호안109-원안분) REV04_사본 - 백두대간 산림생태문화체험단지 실시설계 용역예산서" xfId="3517" xr:uid="{00000000-0005-0000-0000-0000A7110000}"/>
    <cellStyle name="_대곡이설(투찰)_합덕-신례원(2공구)투찰_합덕-신례원(2공구)투찰_봉무지방산업단지도로(투찰)②_01 실행(군장산단) Rev00_사본 - 백두대간 산림생태문화체험단지 실시설계 용역예산서" xfId="3518" xr:uid="{00000000-0005-0000-0000-0000A8110000}"/>
    <cellStyle name="_대곡이설(투찰)_합덕-신례원(2공구)투찰_합덕-신례원(2공구)투찰_봉무지방산업단지도로(투찰)②_사본 - 백두대간 산림생태문화체험단지 실시설계 용역예산서" xfId="3519" xr:uid="{00000000-0005-0000-0000-0000A9110000}"/>
    <cellStyle name="_대곡이설(투찰)_합덕-신례원(2공구)투찰_합덕-신례원(2공구)투찰_봉무지방산업단지도로(투찰)②+0.250%" xfId="3520" xr:uid="{00000000-0005-0000-0000-0000AA110000}"/>
    <cellStyle name="_대곡이설(투찰)_합덕-신례원(2공구)투찰_합덕-신례원(2공구)투찰_봉무지방산업단지도로(투찰)②+0.250%_01 실행(군장산단) Rev00" xfId="3521" xr:uid="{00000000-0005-0000-0000-0000AB110000}"/>
    <cellStyle name="_대곡이설(투찰)_합덕-신례원(2공구)투찰_합덕-신례원(2공구)투찰_봉무지방산업단지도로(투찰)②+0.250%_01 실행(군장산단) Rev00_01 실행(부산남컨가호안109-원안분) REV04" xfId="3522" xr:uid="{00000000-0005-0000-0000-0000AC110000}"/>
    <cellStyle name="_대곡이설(투찰)_합덕-신례원(2공구)투찰_합덕-신례원(2공구)투찰_봉무지방산업단지도로(투찰)②+0.250%_01 실행(군장산단) Rev00_01 실행(부산남컨가호안109-원안분) REV04_사본 - 백두대간 산림생태문화체험단지 실시설계 용역예산서" xfId="3523" xr:uid="{00000000-0005-0000-0000-0000AD110000}"/>
    <cellStyle name="_대곡이설(투찰)_합덕-신례원(2공구)투찰_합덕-신례원(2공구)투찰_봉무지방산업단지도로(투찰)②+0.250%_01 실행(군장산단) Rev00_사본 - 백두대간 산림생태문화체험단지 실시설계 용역예산서" xfId="3524" xr:uid="{00000000-0005-0000-0000-0000AE110000}"/>
    <cellStyle name="_대곡이설(투찰)_합덕-신례원(2공구)투찰_합덕-신례원(2공구)투찰_봉무지방산업단지도로(투찰)②+0.250%_사본 - 백두대간 산림생태문화체험단지 실시설계 용역예산서" xfId="3525" xr:uid="{00000000-0005-0000-0000-0000AF110000}"/>
    <cellStyle name="_대곡이설(투찰)_합덕-신례원(2공구)투찰_합덕-신례원(2공구)투찰_사본 - 백두대간 산림생태문화체험단지 실시설계 용역예산서" xfId="3526" xr:uid="{00000000-0005-0000-0000-0000B0110000}"/>
    <cellStyle name="_대국교일반수량" xfId="3527" xr:uid="{00000000-0005-0000-0000-0000B1110000}"/>
    <cellStyle name="_대명포구개발계획내역서" xfId="10188" xr:uid="{00000000-0005-0000-0000-0000B2110000}"/>
    <cellStyle name="_대전망운용국 대수선 전기공사+개요" xfId="3528" xr:uid="{00000000-0005-0000-0000-0000B3110000}"/>
    <cellStyle name="_덕례교교량공총괄" xfId="3529" xr:uid="{00000000-0005-0000-0000-0000B4110000}"/>
    <cellStyle name="_덕례교교량공총괄_마륜교교량공총괄" xfId="3530" xr:uid="{00000000-0005-0000-0000-0000B5110000}"/>
    <cellStyle name="_덕례교교량공총괄_순천JCT1교교량공총괄" xfId="3531" xr:uid="{00000000-0005-0000-0000-0000B6110000}"/>
    <cellStyle name="_덕례교교량공총괄_순천JCT2교교량공총괄" xfId="3532" xr:uid="{00000000-0005-0000-0000-0000B7110000}"/>
    <cellStyle name="_덕례교교량공총괄_순천JCT3교교량공총괄" xfId="3533" xr:uid="{00000000-0005-0000-0000-0000B8110000}"/>
    <cellStyle name="_도곡1교 교대 수량" xfId="3534" xr:uid="{00000000-0005-0000-0000-0000B9110000}"/>
    <cellStyle name="_도곡1교 교대 수량_00.자재집계(TOTAL)" xfId="6868" xr:uid="{00000000-0005-0000-0000-0000BA110000}"/>
    <cellStyle name="_도곡1교 교대 수량_00.자재집계(TOTAL)_교량산출서 (version 1)" xfId="6869" xr:uid="{00000000-0005-0000-0000-0000BB110000}"/>
    <cellStyle name="_도곡1교 교대 수량_00.자재집계(TOTAL)_수량산출서(금수천)" xfId="6870" xr:uid="{00000000-0005-0000-0000-0000BC110000}"/>
    <cellStyle name="_도곡1교 교대 수량_00.자재집계(TOTAL)_수량산출서(원당천2공구)" xfId="6871" xr:uid="{00000000-0005-0000-0000-0000BD110000}"/>
    <cellStyle name="_도곡1교 교대 수량_00.자재집계(TOTAL)_수량산출서(큰골천)" xfId="6872" xr:uid="{00000000-0005-0000-0000-0000BE110000}"/>
    <cellStyle name="_도곡1교 교대 수량_00.자재집계(TOTAL)_수령산출" xfId="6873" xr:uid="{00000000-0005-0000-0000-0000BF110000}"/>
    <cellStyle name="_도곡1교 교대 수량_00.자재집계(TOTAL)_수령산출_교량산출서 (version 1)" xfId="6874" xr:uid="{00000000-0005-0000-0000-0000C0110000}"/>
    <cellStyle name="_도곡1교 교대 수량_00.자재집계(TOTAL)_수령산출_수량산출서(금수천)" xfId="6875" xr:uid="{00000000-0005-0000-0000-0000C1110000}"/>
    <cellStyle name="_도곡1교 교대 수량_00.자재집계(TOTAL)_수령산출_수량산출서(원당천2공구)" xfId="6876" xr:uid="{00000000-0005-0000-0000-0000C2110000}"/>
    <cellStyle name="_도곡1교 교대 수량_00.자재집계(TOTAL)_수령산출_수량산출서(큰골천)" xfId="6877" xr:uid="{00000000-0005-0000-0000-0000C3110000}"/>
    <cellStyle name="_도곡1교 교대 수량_00.자재집계(TOTAL)_수령산출_원당천1공구수량산출서" xfId="6878" xr:uid="{00000000-0005-0000-0000-0000C4110000}"/>
    <cellStyle name="_도곡1교 교대 수량_00.자재집계(TOTAL)_수령산출_원당천2공구수량산출서" xfId="6879" xr:uid="{00000000-0005-0000-0000-0000C5110000}"/>
    <cellStyle name="_도곡1교 교대 수량_00.자재집계(TOTAL)_원당천1공구수량산출서" xfId="6880" xr:uid="{00000000-0005-0000-0000-0000C6110000}"/>
    <cellStyle name="_도곡1교 교대 수량_00.자재집계(TOTAL)_원당천2공구수량산출서" xfId="6881" xr:uid="{00000000-0005-0000-0000-0000C7110000}"/>
    <cellStyle name="_도곡1교 교대 수량_02.2-4.배수공" xfId="6882" xr:uid="{00000000-0005-0000-0000-0000C8110000}"/>
    <cellStyle name="_도곡1교 교대 수량_02.2-4.배수공_교량산출서 (version 1)" xfId="6883" xr:uid="{00000000-0005-0000-0000-0000C9110000}"/>
    <cellStyle name="_도곡1교 교대 수량_02.2-4.배수공_수량산출서(금수천)" xfId="6884" xr:uid="{00000000-0005-0000-0000-0000CA110000}"/>
    <cellStyle name="_도곡1교 교대 수량_02.2-4.배수공_수량산출서(원당천2공구)" xfId="6885" xr:uid="{00000000-0005-0000-0000-0000CB110000}"/>
    <cellStyle name="_도곡1교 교대 수량_02.2-4.배수공_수량산출서(큰골천)" xfId="6886" xr:uid="{00000000-0005-0000-0000-0000CC110000}"/>
    <cellStyle name="_도곡1교 교대 수량_02.2-4.배수공_수령산출" xfId="6887" xr:uid="{00000000-0005-0000-0000-0000CD110000}"/>
    <cellStyle name="_도곡1교 교대 수량_02.2-4.배수공_수령산출_교량산출서 (version 1)" xfId="6888" xr:uid="{00000000-0005-0000-0000-0000CE110000}"/>
    <cellStyle name="_도곡1교 교대 수량_02.2-4.배수공_수령산출_수량산출서(금수천)" xfId="6889" xr:uid="{00000000-0005-0000-0000-0000CF110000}"/>
    <cellStyle name="_도곡1교 교대 수량_02.2-4.배수공_수령산출_수량산출서(원당천2공구)" xfId="6890" xr:uid="{00000000-0005-0000-0000-0000D0110000}"/>
    <cellStyle name="_도곡1교 교대 수량_02.2-4.배수공_수령산출_수량산출서(큰골천)" xfId="6891" xr:uid="{00000000-0005-0000-0000-0000D1110000}"/>
    <cellStyle name="_도곡1교 교대 수량_02.2-4.배수공_수령산출_원당천1공구수량산출서" xfId="6892" xr:uid="{00000000-0005-0000-0000-0000D2110000}"/>
    <cellStyle name="_도곡1교 교대 수량_02.2-4.배수공_수령산출_원당천2공구수량산출서" xfId="6893" xr:uid="{00000000-0005-0000-0000-0000D3110000}"/>
    <cellStyle name="_도곡1교 교대 수량_02.2-4.배수공_원당천1공구수량산출서" xfId="6894" xr:uid="{00000000-0005-0000-0000-0000D4110000}"/>
    <cellStyle name="_도곡1교 교대 수량_02.2-4.배수공_원당천2공구수량산출서" xfId="6895" xr:uid="{00000000-0005-0000-0000-0000D5110000}"/>
    <cellStyle name="_도곡1교 교대 수량_02.3-6.배수공" xfId="6896" xr:uid="{00000000-0005-0000-0000-0000D6110000}"/>
    <cellStyle name="_도곡1교 교대 수량_02.3-6.배수공_교량산출서 (version 1)" xfId="6897" xr:uid="{00000000-0005-0000-0000-0000D7110000}"/>
    <cellStyle name="_도곡1교 교대 수량_02.3-6.배수공_수량산출서(금수천)" xfId="6898" xr:uid="{00000000-0005-0000-0000-0000D8110000}"/>
    <cellStyle name="_도곡1교 교대 수량_02.3-6.배수공_수량산출서(원당천2공구)" xfId="6899" xr:uid="{00000000-0005-0000-0000-0000D9110000}"/>
    <cellStyle name="_도곡1교 교대 수량_02.3-6.배수공_수량산출서(큰골천)" xfId="6900" xr:uid="{00000000-0005-0000-0000-0000DA110000}"/>
    <cellStyle name="_도곡1교 교대 수량_02.3-6.배수공_수령산출" xfId="6901" xr:uid="{00000000-0005-0000-0000-0000DB110000}"/>
    <cellStyle name="_도곡1교 교대 수량_02.3-6.배수공_수령산출_교량산출서 (version 1)" xfId="6902" xr:uid="{00000000-0005-0000-0000-0000DC110000}"/>
    <cellStyle name="_도곡1교 교대 수량_02.3-6.배수공_수령산출_수량산출서(금수천)" xfId="6903" xr:uid="{00000000-0005-0000-0000-0000DD110000}"/>
    <cellStyle name="_도곡1교 교대 수량_02.3-6.배수공_수령산출_수량산출서(원당천2공구)" xfId="6904" xr:uid="{00000000-0005-0000-0000-0000DE110000}"/>
    <cellStyle name="_도곡1교 교대 수량_02.3-6.배수공_수령산출_수량산출서(큰골천)" xfId="6905" xr:uid="{00000000-0005-0000-0000-0000DF110000}"/>
    <cellStyle name="_도곡1교 교대 수량_02.3-6.배수공_수령산출_원당천1공구수량산출서" xfId="6906" xr:uid="{00000000-0005-0000-0000-0000E0110000}"/>
    <cellStyle name="_도곡1교 교대 수량_02.3-6.배수공_수령산출_원당천2공구수량산출서" xfId="6907" xr:uid="{00000000-0005-0000-0000-0000E1110000}"/>
    <cellStyle name="_도곡1교 교대 수량_02.3-6.배수공_원당천1공구수량산출서" xfId="6908" xr:uid="{00000000-0005-0000-0000-0000E2110000}"/>
    <cellStyle name="_도곡1교 교대 수량_02.3-6.배수공_원당천2공구수량산출서" xfId="6909" xr:uid="{00000000-0005-0000-0000-0000E3110000}"/>
    <cellStyle name="_도곡1교 교대 수량_02.3-G.배수공" xfId="6910" xr:uid="{00000000-0005-0000-0000-0000E4110000}"/>
    <cellStyle name="_도곡1교 교대 수량_02.3-G.배수공_교량산출서 (version 1)" xfId="6911" xr:uid="{00000000-0005-0000-0000-0000E5110000}"/>
    <cellStyle name="_도곡1교 교대 수량_02.3-G.배수공_수량산출서(금수천)" xfId="6912" xr:uid="{00000000-0005-0000-0000-0000E6110000}"/>
    <cellStyle name="_도곡1교 교대 수량_02.3-G.배수공_수량산출서(원당천2공구)" xfId="6913" xr:uid="{00000000-0005-0000-0000-0000E7110000}"/>
    <cellStyle name="_도곡1교 교대 수량_02.3-G.배수공_수량산출서(큰골천)" xfId="6914" xr:uid="{00000000-0005-0000-0000-0000E8110000}"/>
    <cellStyle name="_도곡1교 교대 수량_02.3-G.배수공_수령산출" xfId="6915" xr:uid="{00000000-0005-0000-0000-0000E9110000}"/>
    <cellStyle name="_도곡1교 교대 수량_02.3-G.배수공_수령산출_교량산출서 (version 1)" xfId="6916" xr:uid="{00000000-0005-0000-0000-0000EA110000}"/>
    <cellStyle name="_도곡1교 교대 수량_02.3-G.배수공_수령산출_수량산출서(금수천)" xfId="6917" xr:uid="{00000000-0005-0000-0000-0000EB110000}"/>
    <cellStyle name="_도곡1교 교대 수량_02.3-G.배수공_수령산출_수량산출서(원당천2공구)" xfId="6918" xr:uid="{00000000-0005-0000-0000-0000EC110000}"/>
    <cellStyle name="_도곡1교 교대 수량_02.3-G.배수공_수령산출_수량산출서(큰골천)" xfId="6919" xr:uid="{00000000-0005-0000-0000-0000ED110000}"/>
    <cellStyle name="_도곡1교 교대 수량_02.3-G.배수공_수령산출_원당천1공구수량산출서" xfId="6920" xr:uid="{00000000-0005-0000-0000-0000EE110000}"/>
    <cellStyle name="_도곡1교 교대 수량_02.3-G.배수공_수령산출_원당천2공구수량산출서" xfId="6921" xr:uid="{00000000-0005-0000-0000-0000EF110000}"/>
    <cellStyle name="_도곡1교 교대 수량_02.3-G.배수공_원당천1공구수량산출서" xfId="6922" xr:uid="{00000000-0005-0000-0000-0000F0110000}"/>
    <cellStyle name="_도곡1교 교대 수량_02.3-G.배수공_원당천2공구수량산출서" xfId="6923" xr:uid="{00000000-0005-0000-0000-0000F1110000}"/>
    <cellStyle name="_도곡1교 교대 수량_02-배수공집계" xfId="6924" xr:uid="{00000000-0005-0000-0000-0000F2110000}"/>
    <cellStyle name="_도곡1교 교대 수량_02-배수공집계_교량산출서 (version 1)" xfId="6925" xr:uid="{00000000-0005-0000-0000-0000F3110000}"/>
    <cellStyle name="_도곡1교 교대 수량_02-배수공집계_수량산출서(금수천)" xfId="6926" xr:uid="{00000000-0005-0000-0000-0000F4110000}"/>
    <cellStyle name="_도곡1교 교대 수량_02-배수공집계_수량산출서(원당천2공구)" xfId="6927" xr:uid="{00000000-0005-0000-0000-0000F5110000}"/>
    <cellStyle name="_도곡1교 교대 수량_02-배수공집계_수량산출서(큰골천)" xfId="6928" xr:uid="{00000000-0005-0000-0000-0000F6110000}"/>
    <cellStyle name="_도곡1교 교대 수량_02-배수공집계_수령산출" xfId="6929" xr:uid="{00000000-0005-0000-0000-0000F7110000}"/>
    <cellStyle name="_도곡1교 교대 수량_02-배수공집계_수령산출_교량산출서 (version 1)" xfId="6930" xr:uid="{00000000-0005-0000-0000-0000F8110000}"/>
    <cellStyle name="_도곡1교 교대 수량_02-배수공집계_수령산출_수량산출서(금수천)" xfId="6931" xr:uid="{00000000-0005-0000-0000-0000F9110000}"/>
    <cellStyle name="_도곡1교 교대 수량_02-배수공집계_수령산출_수량산출서(원당천2공구)" xfId="6932" xr:uid="{00000000-0005-0000-0000-0000FA110000}"/>
    <cellStyle name="_도곡1교 교대 수량_02-배수공집계_수령산출_수량산출서(큰골천)" xfId="6933" xr:uid="{00000000-0005-0000-0000-0000FB110000}"/>
    <cellStyle name="_도곡1교 교대 수량_02-배수공집계_수령산출_원당천1공구수량산출서" xfId="6934" xr:uid="{00000000-0005-0000-0000-0000FC110000}"/>
    <cellStyle name="_도곡1교 교대 수량_02-배수공집계_수령산출_원당천2공구수량산출서" xfId="6935" xr:uid="{00000000-0005-0000-0000-0000FD110000}"/>
    <cellStyle name="_도곡1교 교대 수량_02-배수공집계_원당천1공구수량산출서" xfId="6936" xr:uid="{00000000-0005-0000-0000-0000FE110000}"/>
    <cellStyle name="_도곡1교 교대 수량_02-배수공집계_원당천2공구수량산출서" xfId="6937" xr:uid="{00000000-0005-0000-0000-0000FF110000}"/>
    <cellStyle name="_도곡1교 교대 수량_1-1 배수통관(800일반)" xfId="8776" xr:uid="{00000000-0005-0000-0000-000000120000}"/>
    <cellStyle name="_도곡1교 교대 수량_1배수통관" xfId="8777" xr:uid="{00000000-0005-0000-0000-000001120000}"/>
    <cellStyle name="_도곡1교 교대 수량_1배수통관(완)" xfId="8778" xr:uid="{00000000-0005-0000-0000-000002120000}"/>
    <cellStyle name="_도곡1교 교대 수량_3.1제1배수통관(시례우안3제)" xfId="8779" xr:uid="{00000000-0005-0000-0000-000003120000}"/>
    <cellStyle name="_도곡1교 교대 수량_3.1제1배수통관(시례우안3제)_3.1. 1배수통관(장현우안제)" xfId="8780" xr:uid="{00000000-0005-0000-0000-000004120000}"/>
    <cellStyle name="_도곡1교 교대 수량_3.1제1배수통관(시례우안3제)_3.1. 1배수통관(장현우안제)_1배수통관" xfId="8781" xr:uid="{00000000-0005-0000-0000-000005120000}"/>
    <cellStyle name="_도곡1교 교대 수량_3.1제1배수통관(시례우안3제)_3.1. 1배수통관(장현우안제)_6배수통관(완)" xfId="8782" xr:uid="{00000000-0005-0000-0000-000006120000}"/>
    <cellStyle name="_도곡1교 교대 수량_3.1제1배수통관(시례우안3제)_3.1. 1배수통관(장현우안제)_7배수통관(완)" xfId="8783" xr:uid="{00000000-0005-0000-0000-000007120000}"/>
    <cellStyle name="_도곡1교 교대 수량_3.1제1배수통관(시례우안3제)_3.2.1 제1배수통관(장현좌안제)" xfId="8784" xr:uid="{00000000-0005-0000-0000-000008120000}"/>
    <cellStyle name="_도곡1교 교대 수량_3.1제1배수통관(시례우안3제)_3.2.1 제1배수통관(장현좌안제)_1배수통관" xfId="8785" xr:uid="{00000000-0005-0000-0000-000009120000}"/>
    <cellStyle name="_도곡1교 교대 수량_3.1제1배수통관(시례우안3제)_3.2.1 제1배수통관(장현좌안제)_6배수통관(완)" xfId="8786" xr:uid="{00000000-0005-0000-0000-00000A120000}"/>
    <cellStyle name="_도곡1교 교대 수량_3.1제1배수통관(시례우안3제)_3.2.1 제1배수통관(장현좌안제)_7배수통관(완)" xfId="8787" xr:uid="{00000000-0005-0000-0000-00000B120000}"/>
    <cellStyle name="_도곡1교 교대 수량_3.1제1배수통관(시례우안3제)_3.2.2배수통관(시례좌안2제)" xfId="8788" xr:uid="{00000000-0005-0000-0000-00000C120000}"/>
    <cellStyle name="_도곡1교 교대 수량_3.1제1배수통관(시례우안3제)_3.2.2배수통관(시례좌안2제)_1배수통관" xfId="8789" xr:uid="{00000000-0005-0000-0000-00000D120000}"/>
    <cellStyle name="_도곡1교 교대 수량_3.1제1배수통관(시례우안3제)_3.2.2배수통관(시례좌안2제)_6배수통관(완)" xfId="8790" xr:uid="{00000000-0005-0000-0000-00000E120000}"/>
    <cellStyle name="_도곡1교 교대 수량_3.1제1배수통관(시례우안3제)_3.2.2배수통관(시례좌안2제)_7배수통관(완)" xfId="8791" xr:uid="{00000000-0005-0000-0000-00000F120000}"/>
    <cellStyle name="_도곡1교 교대 수량_3.1제1배수통관(시례우안3제)_통관유출구정리(최종)" xfId="8792" xr:uid="{00000000-0005-0000-0000-000010120000}"/>
    <cellStyle name="_도곡1교 교대 수량_3.2 제2배수통관" xfId="8793" xr:uid="{00000000-0005-0000-0000-000011120000}"/>
    <cellStyle name="_도곡1교 교대 수량_3.2 제2배수통관_1배수통관" xfId="8794" xr:uid="{00000000-0005-0000-0000-000012120000}"/>
    <cellStyle name="_도곡1교 교대 수량_3.2 제2배수통관_3.1. 1배수통관(장현우안제)" xfId="8795" xr:uid="{00000000-0005-0000-0000-000013120000}"/>
    <cellStyle name="_도곡1교 교대 수량_3.2 제2배수통관_3.1. 1배수통관(장현우안제)_1배수통관" xfId="8796" xr:uid="{00000000-0005-0000-0000-000014120000}"/>
    <cellStyle name="_도곡1교 교대 수량_3.2 제2배수통관_3.1. 1배수통관(장현우안제)_6배수통관(완)" xfId="8797" xr:uid="{00000000-0005-0000-0000-000015120000}"/>
    <cellStyle name="_도곡1교 교대 수량_3.2 제2배수통관_3.1. 1배수통관(장현우안제)_7배수통관(완)" xfId="8798" xr:uid="{00000000-0005-0000-0000-000016120000}"/>
    <cellStyle name="_도곡1교 교대 수량_3.2 제2배수통관_6배수통관(완)" xfId="8799" xr:uid="{00000000-0005-0000-0000-000017120000}"/>
    <cellStyle name="_도곡1교 교대 수량_3.2 제2배수통관_7배수통관(완)" xfId="8800" xr:uid="{00000000-0005-0000-0000-000018120000}"/>
    <cellStyle name="_도곡1교 교대 수량_3.3 제3배수통관" xfId="8801" xr:uid="{00000000-0005-0000-0000-000019120000}"/>
    <cellStyle name="_도곡1교 교대 수량_3.3 제3배수통관_1배수통관" xfId="8802" xr:uid="{00000000-0005-0000-0000-00001A120000}"/>
    <cellStyle name="_도곡1교 교대 수량_3.3 제3배수통관_6배수통관(완)" xfId="8803" xr:uid="{00000000-0005-0000-0000-00001B120000}"/>
    <cellStyle name="_도곡1교 교대 수량_3.3 제3배수통관_7배수통관(완)" xfId="8804" xr:uid="{00000000-0005-0000-0000-00001C120000}"/>
    <cellStyle name="_도곡1교 교대 수량_3.구조물공(시례우안2제)" xfId="8805" xr:uid="{00000000-0005-0000-0000-00001D120000}"/>
    <cellStyle name="_도곡1교 교대 수량_3.구조물공(시례우안2제)_1배수통관" xfId="8806" xr:uid="{00000000-0005-0000-0000-00001E120000}"/>
    <cellStyle name="_도곡1교 교대 수량_3.구조물공(시례우안2제)_6배수통관(완)" xfId="8807" xr:uid="{00000000-0005-0000-0000-00001F120000}"/>
    <cellStyle name="_도곡1교 교대 수량_3.구조물공(시례우안2제)_7배수통관(완)" xfId="8808" xr:uid="{00000000-0005-0000-0000-000020120000}"/>
    <cellStyle name="_도곡1교 교대 수량_6배수통관(완)" xfId="8809" xr:uid="{00000000-0005-0000-0000-000021120000}"/>
    <cellStyle name="_도곡1교 교대 수량_7배수통관(완)" xfId="8810" xr:uid="{00000000-0005-0000-0000-000022120000}"/>
    <cellStyle name="_도곡1교 교대 수량_RAMP-E교-최종000" xfId="3542" xr:uid="{00000000-0005-0000-0000-000023120000}"/>
    <cellStyle name="_도곡1교 교대 수량_RAMP-E교-최종000_공유수면매립도시관리계획및실시설계용역" xfId="3543" xr:uid="{00000000-0005-0000-0000-000024120000}"/>
    <cellStyle name="_도곡1교 교대 수량_RAMP-E교-최종000_공유수면매립도시관리계획및실시설계용역_사본 - 백두대간 산림생태문화체험단지 실시설계 용역예산서" xfId="3544" xr:uid="{00000000-0005-0000-0000-000025120000}"/>
    <cellStyle name="_도곡1교 교대 수량_RAMP-E교-최종000_사본 - 백두대간 산림생태문화체험단지 실시설계 용역예산서" xfId="3545" xr:uid="{00000000-0005-0000-0000-000026120000}"/>
    <cellStyle name="_도곡1교 교대 수량_RAMP-E교-최종000_시방서" xfId="3546" xr:uid="{00000000-0005-0000-0000-000027120000}"/>
    <cellStyle name="_도곡1교 교대 수량_RAMP-E교-최종000_시방서_공유수면매립도시관리계획및실시설계용역" xfId="3547" xr:uid="{00000000-0005-0000-0000-000028120000}"/>
    <cellStyle name="_도곡1교 교대 수량_RAMP-E교-최종000_시방서_공유수면매립도시관리계획및실시설계용역_사본 - 백두대간 산림생태문화체험단지 실시설계 용역예산서" xfId="3548" xr:uid="{00000000-0005-0000-0000-000029120000}"/>
    <cellStyle name="_도곡1교 교대 수량_RAMP-E교-최종000_시방서_사본 - 백두대간 산림생태문화체험단지 실시설계 용역예산서" xfId="3549" xr:uid="{00000000-0005-0000-0000-00002A120000}"/>
    <cellStyle name="_도곡1교 교대 수량_RAMP-E교-최종000_파도 - 모항선 횡배수관 확장" xfId="3550" xr:uid="{00000000-0005-0000-0000-00002B120000}"/>
    <cellStyle name="_도곡1교 교대 수량_RAMP-E교-최종000_파도 - 모항선 횡배수관 확장_공유수면매립도시관리계획및실시설계용역" xfId="3551" xr:uid="{00000000-0005-0000-0000-00002C120000}"/>
    <cellStyle name="_도곡1교 교대 수량_RAMP-E교-최종000_파도 - 모항선 횡배수관 확장_공유수면매립도시관리계획및실시설계용역_사본 - 백두대간 산림생태문화체험단지 실시설계 용역예산서" xfId="3552" xr:uid="{00000000-0005-0000-0000-00002D120000}"/>
    <cellStyle name="_도곡1교 교대 수량_RAMP-E교-최종000_파도 - 모항선 횡배수관 확장_사본 - 백두대간 산림생태문화체험단지 실시설계 용역예산서" xfId="3553" xr:uid="{00000000-0005-0000-0000-00002E120000}"/>
    <cellStyle name="_도곡1교 교대 수량_RAMP-E교-최종000_파도 - 모항선 횡배수관 확장_시방서" xfId="3554" xr:uid="{00000000-0005-0000-0000-00002F120000}"/>
    <cellStyle name="_도곡1교 교대 수량_RAMP-E교-최종000_파도 - 모항선 횡배수관 확장_시방서_공유수면매립도시관리계획및실시설계용역" xfId="3555" xr:uid="{00000000-0005-0000-0000-000030120000}"/>
    <cellStyle name="_도곡1교 교대 수량_RAMP-E교-최종000_파도 - 모항선 횡배수관 확장_시방서_공유수면매립도시관리계획및실시설계용역_사본 - 백두대간 산림생태문화체험단지 실시설계 용역예산서" xfId="3556" xr:uid="{00000000-0005-0000-0000-000031120000}"/>
    <cellStyle name="_도곡1교 교대 수량_RAMP-E교-최종000_파도 - 모항선 횡배수관 확장_시방서_사본 - 백두대간 산림생태문화체험단지 실시설계 용역예산서" xfId="3557" xr:uid="{00000000-0005-0000-0000-000032120000}"/>
    <cellStyle name="_도곡1교 교대 수량_강곡4제(상류)" xfId="8811" xr:uid="{00000000-0005-0000-0000-000033120000}"/>
    <cellStyle name="_도곡1교 교대 수량_강곡4제(상류)_통관본체및토공(차수벽상단없음)" xfId="8812" xr:uid="{00000000-0005-0000-0000-000034120000}"/>
    <cellStyle name="_도곡1교 교대 수량_강곡4제(상류)_통관본체및토공(차수벽상단없음)_통관유출구정리(최종)" xfId="8813" xr:uid="{00000000-0005-0000-0000-000035120000}"/>
    <cellStyle name="_도곡1교 교대 수량_강곡4제(상류)_통관유출구정리(최종)" xfId="8814" xr:uid="{00000000-0005-0000-0000-000036120000}"/>
    <cellStyle name="_도곡1교 교대 수량_강회1공구 #1(800일반)" xfId="8815" xr:uid="{00000000-0005-0000-0000-000037120000}"/>
    <cellStyle name="_도곡1교 교대 수량_강회1공구 #1(800일반)_#1 배수통관" xfId="8816" xr:uid="{00000000-0005-0000-0000-000038120000}"/>
    <cellStyle name="_도곡1교 교대 수량_강회1공구 #1(800일반)_#1 배수통관_배수통관(800일반)-샘플" xfId="8817" xr:uid="{00000000-0005-0000-0000-000039120000}"/>
    <cellStyle name="_도곡1교 교대 수량_강회1공구 #1(800일반)_배수통관(800일반)-샘플" xfId="8818" xr:uid="{00000000-0005-0000-0000-00003A120000}"/>
    <cellStyle name="_도곡1교 교대 수량_공유수면매립도시관리계획및실시설계용역" xfId="3535" xr:uid="{00000000-0005-0000-0000-00003B120000}"/>
    <cellStyle name="_도곡1교 교대 수량_공유수면매립도시관리계획및실시설계용역_사본 - 백두대간 산림생태문화체험단지 실시설계 용역예산서" xfId="3536" xr:uid="{00000000-0005-0000-0000-00003C120000}"/>
    <cellStyle name="_도곡1교 교대 수량_교량산출서 (version 1)" xfId="6938" xr:uid="{00000000-0005-0000-0000-00003D120000}"/>
    <cellStyle name="_도곡1교 교대 수량_단포1박(1.2x1.2)" xfId="8819" xr:uid="{00000000-0005-0000-0000-00003E120000}"/>
    <cellStyle name="_도곡1교 교대 수량_배수통관(800일반)-샘플" xfId="8820" xr:uid="{00000000-0005-0000-0000-00003F120000}"/>
    <cellStyle name="_도곡1교 교대 수량_사본 - 백두대간 산림생태문화체험단지 실시설계 용역예산서" xfId="3537" xr:uid="{00000000-0005-0000-0000-000040120000}"/>
    <cellStyle name="_도곡1교 교대 수량_수량산출서(금수천)" xfId="6939" xr:uid="{00000000-0005-0000-0000-000041120000}"/>
    <cellStyle name="_도곡1교 교대 수량_수량산출서(원당천2공구)" xfId="6940" xr:uid="{00000000-0005-0000-0000-000042120000}"/>
    <cellStyle name="_도곡1교 교대 수량_수량산출서(큰골천)" xfId="6941" xr:uid="{00000000-0005-0000-0000-000043120000}"/>
    <cellStyle name="_도곡1교 교대 수량_수령산출" xfId="6942" xr:uid="{00000000-0005-0000-0000-000044120000}"/>
    <cellStyle name="_도곡1교 교대 수량_수령산출_교량산출서 (version 1)" xfId="6943" xr:uid="{00000000-0005-0000-0000-000045120000}"/>
    <cellStyle name="_도곡1교 교대 수량_수령산출_수량산출서(금수천)" xfId="6944" xr:uid="{00000000-0005-0000-0000-000046120000}"/>
    <cellStyle name="_도곡1교 교대 수량_수령산출_수량산출서(원당천2공구)" xfId="6945" xr:uid="{00000000-0005-0000-0000-000047120000}"/>
    <cellStyle name="_도곡1교 교대 수량_수령산출_수량산출서(큰골천)" xfId="6946" xr:uid="{00000000-0005-0000-0000-000048120000}"/>
    <cellStyle name="_도곡1교 교대 수량_수령산출_원당천1공구수량산출서" xfId="6947" xr:uid="{00000000-0005-0000-0000-000049120000}"/>
    <cellStyle name="_도곡1교 교대 수량_수령산출_원당천2공구수량산출서" xfId="6948" xr:uid="{00000000-0005-0000-0000-00004A120000}"/>
    <cellStyle name="_도곡1교 교대 수량_시방서" xfId="3538" xr:uid="{00000000-0005-0000-0000-00004B120000}"/>
    <cellStyle name="_도곡1교 교대 수량_시방서_공유수면매립도시관리계획및실시설계용역" xfId="3539" xr:uid="{00000000-0005-0000-0000-00004C120000}"/>
    <cellStyle name="_도곡1교 교대 수량_시방서_공유수면매립도시관리계획및실시설계용역_사본 - 백두대간 산림생태문화체험단지 실시설계 용역예산서" xfId="3540" xr:uid="{00000000-0005-0000-0000-00004D120000}"/>
    <cellStyle name="_도곡1교 교대 수량_시방서_사본 - 백두대간 산림생태문화체험단지 실시설계 용역예산서" xfId="3541" xr:uid="{00000000-0005-0000-0000-00004E120000}"/>
    <cellStyle name="_도곡1교 교대 수량_암거수량" xfId="8821" xr:uid="{00000000-0005-0000-0000-00004F120000}"/>
    <cellStyle name="_도곡1교 교대 수량_암거수량(2)" xfId="8822" xr:uid="{00000000-0005-0000-0000-000050120000}"/>
    <cellStyle name="_도곡1교 교대 수량_암거수량(2)_1-1 배수통관(800일반)" xfId="8823" xr:uid="{00000000-0005-0000-0000-000051120000}"/>
    <cellStyle name="_도곡1교 교대 수량_암거수량(2)_1배수통관" xfId="8824" xr:uid="{00000000-0005-0000-0000-000052120000}"/>
    <cellStyle name="_도곡1교 교대 수량_암거수량(2)_1배수통관(완)" xfId="8825" xr:uid="{00000000-0005-0000-0000-000053120000}"/>
    <cellStyle name="_도곡1교 교대 수량_암거수량(2)_3.1제1배수통관(시례우안3제)" xfId="8826" xr:uid="{00000000-0005-0000-0000-000054120000}"/>
    <cellStyle name="_도곡1교 교대 수량_암거수량(2)_3.1제1배수통관(시례우안3제)_3.1. 1배수통관(장현우안제)" xfId="8827" xr:uid="{00000000-0005-0000-0000-000055120000}"/>
    <cellStyle name="_도곡1교 교대 수량_암거수량(2)_3.1제1배수통관(시례우안3제)_3.1. 1배수통관(장현우안제)_1배수통관" xfId="8828" xr:uid="{00000000-0005-0000-0000-000056120000}"/>
    <cellStyle name="_도곡1교 교대 수량_암거수량(2)_3.1제1배수통관(시례우안3제)_3.1. 1배수통관(장현우안제)_6배수통관(완)" xfId="8829" xr:uid="{00000000-0005-0000-0000-000057120000}"/>
    <cellStyle name="_도곡1교 교대 수량_암거수량(2)_3.1제1배수통관(시례우안3제)_3.1. 1배수통관(장현우안제)_7배수통관(완)" xfId="8830" xr:uid="{00000000-0005-0000-0000-000058120000}"/>
    <cellStyle name="_도곡1교 교대 수량_암거수량(2)_3.1제1배수통관(시례우안3제)_3.2.1 제1배수통관(장현좌안제)" xfId="8831" xr:uid="{00000000-0005-0000-0000-000059120000}"/>
    <cellStyle name="_도곡1교 교대 수량_암거수량(2)_3.1제1배수통관(시례우안3제)_3.2.1 제1배수통관(장현좌안제)_1배수통관" xfId="8832" xr:uid="{00000000-0005-0000-0000-00005A120000}"/>
    <cellStyle name="_도곡1교 교대 수량_암거수량(2)_3.1제1배수통관(시례우안3제)_3.2.1 제1배수통관(장현좌안제)_6배수통관(완)" xfId="8833" xr:uid="{00000000-0005-0000-0000-00005B120000}"/>
    <cellStyle name="_도곡1교 교대 수량_암거수량(2)_3.1제1배수통관(시례우안3제)_3.2.1 제1배수통관(장현좌안제)_7배수통관(완)" xfId="8834" xr:uid="{00000000-0005-0000-0000-00005C120000}"/>
    <cellStyle name="_도곡1교 교대 수량_암거수량(2)_3.1제1배수통관(시례우안3제)_3.2.2배수통관(시례좌안2제)" xfId="8835" xr:uid="{00000000-0005-0000-0000-00005D120000}"/>
    <cellStyle name="_도곡1교 교대 수량_암거수량(2)_3.1제1배수통관(시례우안3제)_3.2.2배수통관(시례좌안2제)_1배수통관" xfId="8836" xr:uid="{00000000-0005-0000-0000-00005E120000}"/>
    <cellStyle name="_도곡1교 교대 수량_암거수량(2)_3.1제1배수통관(시례우안3제)_3.2.2배수통관(시례좌안2제)_6배수통관(완)" xfId="8837" xr:uid="{00000000-0005-0000-0000-00005F120000}"/>
    <cellStyle name="_도곡1교 교대 수량_암거수량(2)_3.1제1배수통관(시례우안3제)_3.2.2배수통관(시례좌안2제)_7배수통관(완)" xfId="8838" xr:uid="{00000000-0005-0000-0000-000060120000}"/>
    <cellStyle name="_도곡1교 교대 수량_암거수량(2)_3.1제1배수통관(시례우안3제)_통관유출구정리(최종)" xfId="8839" xr:uid="{00000000-0005-0000-0000-000061120000}"/>
    <cellStyle name="_도곡1교 교대 수량_암거수량(2)_3.2 제2배수통관" xfId="8840" xr:uid="{00000000-0005-0000-0000-000062120000}"/>
    <cellStyle name="_도곡1교 교대 수량_암거수량(2)_3.2 제2배수통관_1배수통관" xfId="8841" xr:uid="{00000000-0005-0000-0000-000063120000}"/>
    <cellStyle name="_도곡1교 교대 수량_암거수량(2)_3.2 제2배수통관_3.1. 1배수통관(장현우안제)" xfId="8842" xr:uid="{00000000-0005-0000-0000-000064120000}"/>
    <cellStyle name="_도곡1교 교대 수량_암거수량(2)_3.2 제2배수통관_3.1. 1배수통관(장현우안제)_1배수통관" xfId="8843" xr:uid="{00000000-0005-0000-0000-000065120000}"/>
    <cellStyle name="_도곡1교 교대 수량_암거수량(2)_3.2 제2배수통관_3.1. 1배수통관(장현우안제)_6배수통관(완)" xfId="8844" xr:uid="{00000000-0005-0000-0000-000066120000}"/>
    <cellStyle name="_도곡1교 교대 수량_암거수량(2)_3.2 제2배수통관_3.1. 1배수통관(장현우안제)_7배수통관(완)" xfId="8845" xr:uid="{00000000-0005-0000-0000-000067120000}"/>
    <cellStyle name="_도곡1교 교대 수량_암거수량(2)_3.2 제2배수통관_6배수통관(완)" xfId="8846" xr:uid="{00000000-0005-0000-0000-000068120000}"/>
    <cellStyle name="_도곡1교 교대 수량_암거수량(2)_3.2 제2배수통관_7배수통관(완)" xfId="8847" xr:uid="{00000000-0005-0000-0000-000069120000}"/>
    <cellStyle name="_도곡1교 교대 수량_암거수량(2)_3.3 제3배수통관" xfId="8848" xr:uid="{00000000-0005-0000-0000-00006A120000}"/>
    <cellStyle name="_도곡1교 교대 수량_암거수량(2)_3.3 제3배수통관_1배수통관" xfId="8849" xr:uid="{00000000-0005-0000-0000-00006B120000}"/>
    <cellStyle name="_도곡1교 교대 수량_암거수량(2)_3.3 제3배수통관_6배수통관(완)" xfId="8850" xr:uid="{00000000-0005-0000-0000-00006C120000}"/>
    <cellStyle name="_도곡1교 교대 수량_암거수량(2)_3.3 제3배수통관_7배수통관(완)" xfId="8851" xr:uid="{00000000-0005-0000-0000-00006D120000}"/>
    <cellStyle name="_도곡1교 교대 수량_암거수량(2)_3.구조물공(시례우안2제)" xfId="8852" xr:uid="{00000000-0005-0000-0000-00006E120000}"/>
    <cellStyle name="_도곡1교 교대 수량_암거수량(2)_3.구조물공(시례우안2제)_1배수통관" xfId="8853" xr:uid="{00000000-0005-0000-0000-00006F120000}"/>
    <cellStyle name="_도곡1교 교대 수량_암거수량(2)_3.구조물공(시례우안2제)_6배수통관(완)" xfId="8854" xr:uid="{00000000-0005-0000-0000-000070120000}"/>
    <cellStyle name="_도곡1교 교대 수량_암거수량(2)_3.구조물공(시례우안2제)_7배수통관(완)" xfId="8855" xr:uid="{00000000-0005-0000-0000-000071120000}"/>
    <cellStyle name="_도곡1교 교대 수량_암거수량(2)_6배수통관(완)" xfId="8856" xr:uid="{00000000-0005-0000-0000-000072120000}"/>
    <cellStyle name="_도곡1교 교대 수량_암거수량(2)_7배수통관(완)" xfId="8857" xr:uid="{00000000-0005-0000-0000-000073120000}"/>
    <cellStyle name="_도곡1교 교대 수량_암거수량(2)_강곡4제(상류)" xfId="8858" xr:uid="{00000000-0005-0000-0000-000074120000}"/>
    <cellStyle name="_도곡1교 교대 수량_암거수량(2)_강곡4제(상류)_통관본체및토공(차수벽상단없음)" xfId="8859" xr:uid="{00000000-0005-0000-0000-000075120000}"/>
    <cellStyle name="_도곡1교 교대 수량_암거수량(2)_강곡4제(상류)_통관본체및토공(차수벽상단없음)_통관유출구정리(최종)" xfId="8860" xr:uid="{00000000-0005-0000-0000-000076120000}"/>
    <cellStyle name="_도곡1교 교대 수량_암거수량(2)_강곡4제(상류)_통관유출구정리(최종)" xfId="8861" xr:uid="{00000000-0005-0000-0000-000077120000}"/>
    <cellStyle name="_도곡1교 교대 수량_암거수량(2)_강회1공구 #1(800일반)" xfId="8862" xr:uid="{00000000-0005-0000-0000-000078120000}"/>
    <cellStyle name="_도곡1교 교대 수량_암거수량(2)_강회1공구 #1(800일반)_#1 배수통관" xfId="8863" xr:uid="{00000000-0005-0000-0000-000079120000}"/>
    <cellStyle name="_도곡1교 교대 수량_암거수량(2)_강회1공구 #1(800일반)_#1 배수통관_배수통관(800일반)-샘플" xfId="8864" xr:uid="{00000000-0005-0000-0000-00007A120000}"/>
    <cellStyle name="_도곡1교 교대 수량_암거수량(2)_강회1공구 #1(800일반)_배수통관(800일반)-샘플" xfId="8865" xr:uid="{00000000-0005-0000-0000-00007B120000}"/>
    <cellStyle name="_도곡1교 교대 수량_암거수량(2)_단포1박(1.2x1.2)" xfId="8866" xr:uid="{00000000-0005-0000-0000-00007C120000}"/>
    <cellStyle name="_도곡1교 교대 수량_암거수량(2)_배수통관(800일반)-샘플" xfId="8867" xr:uid="{00000000-0005-0000-0000-00007D120000}"/>
    <cellStyle name="_도곡1교 교대 수량_암거수량(2)_우1통관" xfId="8868" xr:uid="{00000000-0005-0000-0000-00007E120000}"/>
    <cellStyle name="_도곡1교 교대 수량_암거수량(2)_창하 #8(800집수)" xfId="8869" xr:uid="{00000000-0005-0000-0000-00007F120000}"/>
    <cellStyle name="_도곡1교 교대 수량_암거수량(2)_창하 #8(800집수)_통관본체및토공(차수벽상단없음)" xfId="8870" xr:uid="{00000000-0005-0000-0000-000080120000}"/>
    <cellStyle name="_도곡1교 교대 수량_암거수량(2)_창하 #8(800집수)_통관본체및토공(차수벽상단없음)_통관유출구정리(최종)" xfId="8871" xr:uid="{00000000-0005-0000-0000-000081120000}"/>
    <cellStyle name="_도곡1교 교대 수량_암거수량(2)_창하 #8(800집수)_통관유출구정리(최종)" xfId="8872" xr:uid="{00000000-0005-0000-0000-000082120000}"/>
    <cellStyle name="_도곡1교 교대 수량_암거수량(2)_통관유출구정리(최종)" xfId="8873" xr:uid="{00000000-0005-0000-0000-000083120000}"/>
    <cellStyle name="_도곡1교 교대 수량_암거수량_1-1 배수통관(800일반)" xfId="8874" xr:uid="{00000000-0005-0000-0000-000084120000}"/>
    <cellStyle name="_도곡1교 교대 수량_암거수량_1배수통관" xfId="8875" xr:uid="{00000000-0005-0000-0000-000085120000}"/>
    <cellStyle name="_도곡1교 교대 수량_암거수량_1배수통관(완)" xfId="8876" xr:uid="{00000000-0005-0000-0000-000086120000}"/>
    <cellStyle name="_도곡1교 교대 수량_암거수량_3.1제1배수통관(시례우안3제)" xfId="8877" xr:uid="{00000000-0005-0000-0000-000087120000}"/>
    <cellStyle name="_도곡1교 교대 수량_암거수량_3.1제1배수통관(시례우안3제)_3.1. 1배수통관(장현우안제)" xfId="8878" xr:uid="{00000000-0005-0000-0000-000088120000}"/>
    <cellStyle name="_도곡1교 교대 수량_암거수량_3.1제1배수통관(시례우안3제)_3.1. 1배수통관(장현우안제)_1배수통관" xfId="8879" xr:uid="{00000000-0005-0000-0000-000089120000}"/>
    <cellStyle name="_도곡1교 교대 수량_암거수량_3.1제1배수통관(시례우안3제)_3.1. 1배수통관(장현우안제)_6배수통관(완)" xfId="8880" xr:uid="{00000000-0005-0000-0000-00008A120000}"/>
    <cellStyle name="_도곡1교 교대 수량_암거수량_3.1제1배수통관(시례우안3제)_3.1. 1배수통관(장현우안제)_7배수통관(완)" xfId="8881" xr:uid="{00000000-0005-0000-0000-00008B120000}"/>
    <cellStyle name="_도곡1교 교대 수량_암거수량_3.1제1배수통관(시례우안3제)_3.2.1 제1배수통관(장현좌안제)" xfId="8882" xr:uid="{00000000-0005-0000-0000-00008C120000}"/>
    <cellStyle name="_도곡1교 교대 수량_암거수량_3.1제1배수통관(시례우안3제)_3.2.1 제1배수통관(장현좌안제)_1배수통관" xfId="8883" xr:uid="{00000000-0005-0000-0000-00008D120000}"/>
    <cellStyle name="_도곡1교 교대 수량_암거수량_3.1제1배수통관(시례우안3제)_3.2.1 제1배수통관(장현좌안제)_6배수통관(완)" xfId="8884" xr:uid="{00000000-0005-0000-0000-00008E120000}"/>
    <cellStyle name="_도곡1교 교대 수량_암거수량_3.1제1배수통관(시례우안3제)_3.2.1 제1배수통관(장현좌안제)_7배수통관(완)" xfId="8885" xr:uid="{00000000-0005-0000-0000-00008F120000}"/>
    <cellStyle name="_도곡1교 교대 수량_암거수량_3.1제1배수통관(시례우안3제)_3.2.2배수통관(시례좌안2제)" xfId="8886" xr:uid="{00000000-0005-0000-0000-000090120000}"/>
    <cellStyle name="_도곡1교 교대 수량_암거수량_3.1제1배수통관(시례우안3제)_3.2.2배수통관(시례좌안2제)_1배수통관" xfId="8887" xr:uid="{00000000-0005-0000-0000-000091120000}"/>
    <cellStyle name="_도곡1교 교대 수량_암거수량_3.1제1배수통관(시례우안3제)_3.2.2배수통관(시례좌안2제)_6배수통관(완)" xfId="8888" xr:uid="{00000000-0005-0000-0000-000092120000}"/>
    <cellStyle name="_도곡1교 교대 수량_암거수량_3.1제1배수통관(시례우안3제)_3.2.2배수통관(시례좌안2제)_7배수통관(완)" xfId="8889" xr:uid="{00000000-0005-0000-0000-000093120000}"/>
    <cellStyle name="_도곡1교 교대 수량_암거수량_3.1제1배수통관(시례우안3제)_통관유출구정리(최종)" xfId="8890" xr:uid="{00000000-0005-0000-0000-000094120000}"/>
    <cellStyle name="_도곡1교 교대 수량_암거수량_3.2 제2배수통관" xfId="8891" xr:uid="{00000000-0005-0000-0000-000095120000}"/>
    <cellStyle name="_도곡1교 교대 수량_암거수량_3.2 제2배수통관_1배수통관" xfId="8892" xr:uid="{00000000-0005-0000-0000-000096120000}"/>
    <cellStyle name="_도곡1교 교대 수량_암거수량_3.2 제2배수통관_3.1. 1배수통관(장현우안제)" xfId="8893" xr:uid="{00000000-0005-0000-0000-000097120000}"/>
    <cellStyle name="_도곡1교 교대 수량_암거수량_3.2 제2배수통관_3.1. 1배수통관(장현우안제)_1배수통관" xfId="8894" xr:uid="{00000000-0005-0000-0000-000098120000}"/>
    <cellStyle name="_도곡1교 교대 수량_암거수량_3.2 제2배수통관_3.1. 1배수통관(장현우안제)_6배수통관(완)" xfId="8895" xr:uid="{00000000-0005-0000-0000-000099120000}"/>
    <cellStyle name="_도곡1교 교대 수량_암거수량_3.2 제2배수통관_3.1. 1배수통관(장현우안제)_7배수통관(완)" xfId="8896" xr:uid="{00000000-0005-0000-0000-00009A120000}"/>
    <cellStyle name="_도곡1교 교대 수량_암거수량_3.2 제2배수통관_6배수통관(완)" xfId="8897" xr:uid="{00000000-0005-0000-0000-00009B120000}"/>
    <cellStyle name="_도곡1교 교대 수량_암거수량_3.2 제2배수통관_7배수통관(완)" xfId="8898" xr:uid="{00000000-0005-0000-0000-00009C120000}"/>
    <cellStyle name="_도곡1교 교대 수량_암거수량_3.3 제3배수통관" xfId="8899" xr:uid="{00000000-0005-0000-0000-00009D120000}"/>
    <cellStyle name="_도곡1교 교대 수량_암거수량_3.3 제3배수통관_1배수통관" xfId="8900" xr:uid="{00000000-0005-0000-0000-00009E120000}"/>
    <cellStyle name="_도곡1교 교대 수량_암거수량_3.3 제3배수통관_6배수통관(완)" xfId="8901" xr:uid="{00000000-0005-0000-0000-00009F120000}"/>
    <cellStyle name="_도곡1교 교대 수량_암거수량_3.3 제3배수통관_7배수통관(완)" xfId="8902" xr:uid="{00000000-0005-0000-0000-0000A0120000}"/>
    <cellStyle name="_도곡1교 교대 수량_암거수량_3.구조물공(시례우안2제)" xfId="8903" xr:uid="{00000000-0005-0000-0000-0000A1120000}"/>
    <cellStyle name="_도곡1교 교대 수량_암거수량_3.구조물공(시례우안2제)_1배수통관" xfId="8904" xr:uid="{00000000-0005-0000-0000-0000A2120000}"/>
    <cellStyle name="_도곡1교 교대 수량_암거수량_3.구조물공(시례우안2제)_6배수통관(완)" xfId="8905" xr:uid="{00000000-0005-0000-0000-0000A3120000}"/>
    <cellStyle name="_도곡1교 교대 수량_암거수량_3.구조물공(시례우안2제)_7배수통관(완)" xfId="8906" xr:uid="{00000000-0005-0000-0000-0000A4120000}"/>
    <cellStyle name="_도곡1교 교대 수량_암거수량_6배수통관(완)" xfId="8907" xr:uid="{00000000-0005-0000-0000-0000A5120000}"/>
    <cellStyle name="_도곡1교 교대 수량_암거수량_7배수통관(완)" xfId="8908" xr:uid="{00000000-0005-0000-0000-0000A6120000}"/>
    <cellStyle name="_도곡1교 교대 수량_암거수량_강곡4제(상류)" xfId="8909" xr:uid="{00000000-0005-0000-0000-0000A7120000}"/>
    <cellStyle name="_도곡1교 교대 수량_암거수량_강곡4제(상류)_통관본체및토공(차수벽상단없음)" xfId="8910" xr:uid="{00000000-0005-0000-0000-0000A8120000}"/>
    <cellStyle name="_도곡1교 교대 수량_암거수량_강곡4제(상류)_통관본체및토공(차수벽상단없음)_통관유출구정리(최종)" xfId="8911" xr:uid="{00000000-0005-0000-0000-0000A9120000}"/>
    <cellStyle name="_도곡1교 교대 수량_암거수량_강곡4제(상류)_통관유출구정리(최종)" xfId="8912" xr:uid="{00000000-0005-0000-0000-0000AA120000}"/>
    <cellStyle name="_도곡1교 교대 수량_암거수량_강회1공구 #1(800일반)" xfId="8913" xr:uid="{00000000-0005-0000-0000-0000AB120000}"/>
    <cellStyle name="_도곡1교 교대 수량_암거수량_강회1공구 #1(800일반)_#1 배수통관" xfId="8914" xr:uid="{00000000-0005-0000-0000-0000AC120000}"/>
    <cellStyle name="_도곡1교 교대 수량_암거수량_강회1공구 #1(800일반)_#1 배수통관_배수통관(800일반)-샘플" xfId="8915" xr:uid="{00000000-0005-0000-0000-0000AD120000}"/>
    <cellStyle name="_도곡1교 교대 수량_암거수량_강회1공구 #1(800일반)_배수통관(800일반)-샘플" xfId="8916" xr:uid="{00000000-0005-0000-0000-0000AE120000}"/>
    <cellStyle name="_도곡1교 교대 수량_암거수량_단포1박(1.2x1.2)" xfId="8917" xr:uid="{00000000-0005-0000-0000-0000AF120000}"/>
    <cellStyle name="_도곡1교 교대 수량_암거수량_배수통관(800일반)-샘플" xfId="8918" xr:uid="{00000000-0005-0000-0000-0000B0120000}"/>
    <cellStyle name="_도곡1교 교대 수량_암거수량_우1통관" xfId="8919" xr:uid="{00000000-0005-0000-0000-0000B1120000}"/>
    <cellStyle name="_도곡1교 교대 수량_암거수량_창하 #8(800집수)" xfId="8920" xr:uid="{00000000-0005-0000-0000-0000B2120000}"/>
    <cellStyle name="_도곡1교 교대 수량_암거수량_창하 #8(800집수)_통관본체및토공(차수벽상단없음)" xfId="8921" xr:uid="{00000000-0005-0000-0000-0000B3120000}"/>
    <cellStyle name="_도곡1교 교대 수량_암거수량_창하 #8(800집수)_통관본체및토공(차수벽상단없음)_통관유출구정리(최종)" xfId="8922" xr:uid="{00000000-0005-0000-0000-0000B4120000}"/>
    <cellStyle name="_도곡1교 교대 수량_암거수량_창하 #8(800집수)_통관유출구정리(최종)" xfId="8923" xr:uid="{00000000-0005-0000-0000-0000B5120000}"/>
    <cellStyle name="_도곡1교 교대 수량_암거수량_통관유출구정리(최종)" xfId="8924" xr:uid="{00000000-0005-0000-0000-0000B6120000}"/>
    <cellStyle name="_도곡1교 교대 수량_우1통관" xfId="8925" xr:uid="{00000000-0005-0000-0000-0000B7120000}"/>
    <cellStyle name="_도곡1교 교대 수량_원당천1공구수량산출서" xfId="6949" xr:uid="{00000000-0005-0000-0000-0000B8120000}"/>
    <cellStyle name="_도곡1교 교대 수량_원당천2공구수량산출서" xfId="6950" xr:uid="{00000000-0005-0000-0000-0000B9120000}"/>
    <cellStyle name="_도곡1교 교대 수량_창하 #8(800집수)" xfId="8926" xr:uid="{00000000-0005-0000-0000-0000BA120000}"/>
    <cellStyle name="_도곡1교 교대 수량_창하 #8(800집수)_통관본체및토공(차수벽상단없음)" xfId="8927" xr:uid="{00000000-0005-0000-0000-0000BB120000}"/>
    <cellStyle name="_도곡1교 교대 수량_창하 #8(800집수)_통관본체및토공(차수벽상단없음)_통관유출구정리(최종)" xfId="8928" xr:uid="{00000000-0005-0000-0000-0000BC120000}"/>
    <cellStyle name="_도곡1교 교대 수량_창하 #8(800집수)_통관유출구정리(최종)" xfId="8929" xr:uid="{00000000-0005-0000-0000-0000BD120000}"/>
    <cellStyle name="_도곡1교 교대 수량_통관유출구정리(최종)" xfId="8930" xr:uid="{00000000-0005-0000-0000-0000BE120000}"/>
    <cellStyle name="_도곡1교 교대(시점) 수량" xfId="3558" xr:uid="{00000000-0005-0000-0000-0000BF120000}"/>
    <cellStyle name="_도곡1교 교대(시점) 수량_00.자재집계(TOTAL)" xfId="6951" xr:uid="{00000000-0005-0000-0000-0000C0120000}"/>
    <cellStyle name="_도곡1교 교대(시점) 수량_00.자재집계(TOTAL)_교량산출서 (version 1)" xfId="6952" xr:uid="{00000000-0005-0000-0000-0000C1120000}"/>
    <cellStyle name="_도곡1교 교대(시점) 수량_00.자재집계(TOTAL)_수량산출서(금수천)" xfId="6953" xr:uid="{00000000-0005-0000-0000-0000C2120000}"/>
    <cellStyle name="_도곡1교 교대(시점) 수량_00.자재집계(TOTAL)_수량산출서(원당천2공구)" xfId="6954" xr:uid="{00000000-0005-0000-0000-0000C3120000}"/>
    <cellStyle name="_도곡1교 교대(시점) 수량_00.자재집계(TOTAL)_수량산출서(큰골천)" xfId="6955" xr:uid="{00000000-0005-0000-0000-0000C4120000}"/>
    <cellStyle name="_도곡1교 교대(시점) 수량_00.자재집계(TOTAL)_수령산출" xfId="6956" xr:uid="{00000000-0005-0000-0000-0000C5120000}"/>
    <cellStyle name="_도곡1교 교대(시점) 수량_00.자재집계(TOTAL)_수령산출_교량산출서 (version 1)" xfId="6957" xr:uid="{00000000-0005-0000-0000-0000C6120000}"/>
    <cellStyle name="_도곡1교 교대(시점) 수량_00.자재집계(TOTAL)_수령산출_수량산출서(금수천)" xfId="6958" xr:uid="{00000000-0005-0000-0000-0000C7120000}"/>
    <cellStyle name="_도곡1교 교대(시점) 수량_00.자재집계(TOTAL)_수령산출_수량산출서(원당천2공구)" xfId="6959" xr:uid="{00000000-0005-0000-0000-0000C8120000}"/>
    <cellStyle name="_도곡1교 교대(시점) 수량_00.자재집계(TOTAL)_수령산출_수량산출서(큰골천)" xfId="6960" xr:uid="{00000000-0005-0000-0000-0000C9120000}"/>
    <cellStyle name="_도곡1교 교대(시점) 수량_00.자재집계(TOTAL)_수령산출_원당천1공구수량산출서" xfId="6961" xr:uid="{00000000-0005-0000-0000-0000CA120000}"/>
    <cellStyle name="_도곡1교 교대(시점) 수량_00.자재집계(TOTAL)_수령산출_원당천2공구수량산출서" xfId="6962" xr:uid="{00000000-0005-0000-0000-0000CB120000}"/>
    <cellStyle name="_도곡1교 교대(시점) 수량_00.자재집계(TOTAL)_원당천1공구수량산출서" xfId="6963" xr:uid="{00000000-0005-0000-0000-0000CC120000}"/>
    <cellStyle name="_도곡1교 교대(시점) 수량_00.자재집계(TOTAL)_원당천2공구수량산출서" xfId="6964" xr:uid="{00000000-0005-0000-0000-0000CD120000}"/>
    <cellStyle name="_도곡1교 교대(시점) 수량_02.2-4.배수공" xfId="6965" xr:uid="{00000000-0005-0000-0000-0000CE120000}"/>
    <cellStyle name="_도곡1교 교대(시점) 수량_02.2-4.배수공_교량산출서 (version 1)" xfId="6966" xr:uid="{00000000-0005-0000-0000-0000CF120000}"/>
    <cellStyle name="_도곡1교 교대(시점) 수량_02.2-4.배수공_수량산출서(금수천)" xfId="6967" xr:uid="{00000000-0005-0000-0000-0000D0120000}"/>
    <cellStyle name="_도곡1교 교대(시점) 수량_02.2-4.배수공_수량산출서(원당천2공구)" xfId="6968" xr:uid="{00000000-0005-0000-0000-0000D1120000}"/>
    <cellStyle name="_도곡1교 교대(시점) 수량_02.2-4.배수공_수량산출서(큰골천)" xfId="6969" xr:uid="{00000000-0005-0000-0000-0000D2120000}"/>
    <cellStyle name="_도곡1교 교대(시점) 수량_02.2-4.배수공_수령산출" xfId="6970" xr:uid="{00000000-0005-0000-0000-0000D3120000}"/>
    <cellStyle name="_도곡1교 교대(시점) 수량_02.2-4.배수공_수령산출_교량산출서 (version 1)" xfId="6971" xr:uid="{00000000-0005-0000-0000-0000D4120000}"/>
    <cellStyle name="_도곡1교 교대(시점) 수량_02.2-4.배수공_수령산출_수량산출서(금수천)" xfId="6972" xr:uid="{00000000-0005-0000-0000-0000D5120000}"/>
    <cellStyle name="_도곡1교 교대(시점) 수량_02.2-4.배수공_수령산출_수량산출서(원당천2공구)" xfId="6973" xr:uid="{00000000-0005-0000-0000-0000D6120000}"/>
    <cellStyle name="_도곡1교 교대(시점) 수량_02.2-4.배수공_수령산출_수량산출서(큰골천)" xfId="6974" xr:uid="{00000000-0005-0000-0000-0000D7120000}"/>
    <cellStyle name="_도곡1교 교대(시점) 수량_02.2-4.배수공_수령산출_원당천1공구수량산출서" xfId="6975" xr:uid="{00000000-0005-0000-0000-0000D8120000}"/>
    <cellStyle name="_도곡1교 교대(시점) 수량_02.2-4.배수공_수령산출_원당천2공구수량산출서" xfId="6976" xr:uid="{00000000-0005-0000-0000-0000D9120000}"/>
    <cellStyle name="_도곡1교 교대(시점) 수량_02.2-4.배수공_원당천1공구수량산출서" xfId="6977" xr:uid="{00000000-0005-0000-0000-0000DA120000}"/>
    <cellStyle name="_도곡1교 교대(시점) 수량_02.2-4.배수공_원당천2공구수량산출서" xfId="6978" xr:uid="{00000000-0005-0000-0000-0000DB120000}"/>
    <cellStyle name="_도곡1교 교대(시점) 수량_02.3-6.배수공" xfId="6979" xr:uid="{00000000-0005-0000-0000-0000DC120000}"/>
    <cellStyle name="_도곡1교 교대(시점) 수량_02.3-6.배수공_교량산출서 (version 1)" xfId="6980" xr:uid="{00000000-0005-0000-0000-0000DD120000}"/>
    <cellStyle name="_도곡1교 교대(시점) 수량_02.3-6.배수공_수량산출서(금수천)" xfId="6981" xr:uid="{00000000-0005-0000-0000-0000DE120000}"/>
    <cellStyle name="_도곡1교 교대(시점) 수량_02.3-6.배수공_수량산출서(원당천2공구)" xfId="6982" xr:uid="{00000000-0005-0000-0000-0000DF120000}"/>
    <cellStyle name="_도곡1교 교대(시점) 수량_02.3-6.배수공_수량산출서(큰골천)" xfId="6983" xr:uid="{00000000-0005-0000-0000-0000E0120000}"/>
    <cellStyle name="_도곡1교 교대(시점) 수량_02.3-6.배수공_수령산출" xfId="6984" xr:uid="{00000000-0005-0000-0000-0000E1120000}"/>
    <cellStyle name="_도곡1교 교대(시점) 수량_02.3-6.배수공_수령산출_교량산출서 (version 1)" xfId="6985" xr:uid="{00000000-0005-0000-0000-0000E2120000}"/>
    <cellStyle name="_도곡1교 교대(시점) 수량_02.3-6.배수공_수령산출_수량산출서(금수천)" xfId="6986" xr:uid="{00000000-0005-0000-0000-0000E3120000}"/>
    <cellStyle name="_도곡1교 교대(시점) 수량_02.3-6.배수공_수령산출_수량산출서(원당천2공구)" xfId="6987" xr:uid="{00000000-0005-0000-0000-0000E4120000}"/>
    <cellStyle name="_도곡1교 교대(시점) 수량_02.3-6.배수공_수령산출_수량산출서(큰골천)" xfId="6988" xr:uid="{00000000-0005-0000-0000-0000E5120000}"/>
    <cellStyle name="_도곡1교 교대(시점) 수량_02.3-6.배수공_수령산출_원당천1공구수량산출서" xfId="6989" xr:uid="{00000000-0005-0000-0000-0000E6120000}"/>
    <cellStyle name="_도곡1교 교대(시점) 수량_02.3-6.배수공_수령산출_원당천2공구수량산출서" xfId="6990" xr:uid="{00000000-0005-0000-0000-0000E7120000}"/>
    <cellStyle name="_도곡1교 교대(시점) 수량_02.3-6.배수공_원당천1공구수량산출서" xfId="6991" xr:uid="{00000000-0005-0000-0000-0000E8120000}"/>
    <cellStyle name="_도곡1교 교대(시점) 수량_02.3-6.배수공_원당천2공구수량산출서" xfId="6992" xr:uid="{00000000-0005-0000-0000-0000E9120000}"/>
    <cellStyle name="_도곡1교 교대(시점) 수량_02.3-G.배수공" xfId="6993" xr:uid="{00000000-0005-0000-0000-0000EA120000}"/>
    <cellStyle name="_도곡1교 교대(시점) 수량_02.3-G.배수공_교량산출서 (version 1)" xfId="6994" xr:uid="{00000000-0005-0000-0000-0000EB120000}"/>
    <cellStyle name="_도곡1교 교대(시점) 수량_02.3-G.배수공_수량산출서(금수천)" xfId="6995" xr:uid="{00000000-0005-0000-0000-0000EC120000}"/>
    <cellStyle name="_도곡1교 교대(시점) 수량_02.3-G.배수공_수량산출서(원당천2공구)" xfId="6996" xr:uid="{00000000-0005-0000-0000-0000ED120000}"/>
    <cellStyle name="_도곡1교 교대(시점) 수량_02.3-G.배수공_수량산출서(큰골천)" xfId="6997" xr:uid="{00000000-0005-0000-0000-0000EE120000}"/>
    <cellStyle name="_도곡1교 교대(시점) 수량_02.3-G.배수공_수령산출" xfId="6998" xr:uid="{00000000-0005-0000-0000-0000EF120000}"/>
    <cellStyle name="_도곡1교 교대(시점) 수량_02.3-G.배수공_수령산출_교량산출서 (version 1)" xfId="6999" xr:uid="{00000000-0005-0000-0000-0000F0120000}"/>
    <cellStyle name="_도곡1교 교대(시점) 수량_02.3-G.배수공_수령산출_수량산출서(금수천)" xfId="7000" xr:uid="{00000000-0005-0000-0000-0000F1120000}"/>
    <cellStyle name="_도곡1교 교대(시점) 수량_02.3-G.배수공_수령산출_수량산출서(원당천2공구)" xfId="7001" xr:uid="{00000000-0005-0000-0000-0000F2120000}"/>
    <cellStyle name="_도곡1교 교대(시점) 수량_02.3-G.배수공_수령산출_수량산출서(큰골천)" xfId="7002" xr:uid="{00000000-0005-0000-0000-0000F3120000}"/>
    <cellStyle name="_도곡1교 교대(시점) 수량_02.3-G.배수공_수령산출_원당천1공구수량산출서" xfId="7003" xr:uid="{00000000-0005-0000-0000-0000F4120000}"/>
    <cellStyle name="_도곡1교 교대(시점) 수량_02.3-G.배수공_수령산출_원당천2공구수량산출서" xfId="7004" xr:uid="{00000000-0005-0000-0000-0000F5120000}"/>
    <cellStyle name="_도곡1교 교대(시점) 수량_02.3-G.배수공_원당천1공구수량산출서" xfId="7005" xr:uid="{00000000-0005-0000-0000-0000F6120000}"/>
    <cellStyle name="_도곡1교 교대(시점) 수량_02.3-G.배수공_원당천2공구수량산출서" xfId="7006" xr:uid="{00000000-0005-0000-0000-0000F7120000}"/>
    <cellStyle name="_도곡1교 교대(시점) 수량_02-배수공집계" xfId="7007" xr:uid="{00000000-0005-0000-0000-0000F8120000}"/>
    <cellStyle name="_도곡1교 교대(시점) 수량_02-배수공집계_교량산출서 (version 1)" xfId="7008" xr:uid="{00000000-0005-0000-0000-0000F9120000}"/>
    <cellStyle name="_도곡1교 교대(시점) 수량_02-배수공집계_수량산출서(금수천)" xfId="7009" xr:uid="{00000000-0005-0000-0000-0000FA120000}"/>
    <cellStyle name="_도곡1교 교대(시점) 수량_02-배수공집계_수량산출서(원당천2공구)" xfId="7010" xr:uid="{00000000-0005-0000-0000-0000FB120000}"/>
    <cellStyle name="_도곡1교 교대(시점) 수량_02-배수공집계_수량산출서(큰골천)" xfId="7011" xr:uid="{00000000-0005-0000-0000-0000FC120000}"/>
    <cellStyle name="_도곡1교 교대(시점) 수량_02-배수공집계_수령산출" xfId="7012" xr:uid="{00000000-0005-0000-0000-0000FD120000}"/>
    <cellStyle name="_도곡1교 교대(시점) 수량_02-배수공집계_수령산출_교량산출서 (version 1)" xfId="7013" xr:uid="{00000000-0005-0000-0000-0000FE120000}"/>
    <cellStyle name="_도곡1교 교대(시점) 수량_02-배수공집계_수령산출_수량산출서(금수천)" xfId="7014" xr:uid="{00000000-0005-0000-0000-0000FF120000}"/>
    <cellStyle name="_도곡1교 교대(시점) 수량_02-배수공집계_수령산출_수량산출서(원당천2공구)" xfId="7015" xr:uid="{00000000-0005-0000-0000-000000130000}"/>
    <cellStyle name="_도곡1교 교대(시점) 수량_02-배수공집계_수령산출_수량산출서(큰골천)" xfId="7016" xr:uid="{00000000-0005-0000-0000-000001130000}"/>
    <cellStyle name="_도곡1교 교대(시점) 수량_02-배수공집계_수령산출_원당천1공구수량산출서" xfId="7017" xr:uid="{00000000-0005-0000-0000-000002130000}"/>
    <cellStyle name="_도곡1교 교대(시점) 수량_02-배수공집계_수령산출_원당천2공구수량산출서" xfId="7018" xr:uid="{00000000-0005-0000-0000-000003130000}"/>
    <cellStyle name="_도곡1교 교대(시점) 수량_02-배수공집계_원당천1공구수량산출서" xfId="7019" xr:uid="{00000000-0005-0000-0000-000004130000}"/>
    <cellStyle name="_도곡1교 교대(시점) 수량_02-배수공집계_원당천2공구수량산출서" xfId="7020" xr:uid="{00000000-0005-0000-0000-000005130000}"/>
    <cellStyle name="_도곡1교 교대(시점) 수량_1-1 배수통관(800일반)" xfId="8931" xr:uid="{00000000-0005-0000-0000-000006130000}"/>
    <cellStyle name="_도곡1교 교대(시점) 수량_1배수통관" xfId="8932" xr:uid="{00000000-0005-0000-0000-000007130000}"/>
    <cellStyle name="_도곡1교 교대(시점) 수량_1배수통관(완)" xfId="8933" xr:uid="{00000000-0005-0000-0000-000008130000}"/>
    <cellStyle name="_도곡1교 교대(시점) 수량_3.1제1배수통관(시례우안3제)" xfId="8934" xr:uid="{00000000-0005-0000-0000-000009130000}"/>
    <cellStyle name="_도곡1교 교대(시점) 수량_3.1제1배수통관(시례우안3제)_3.1. 1배수통관(장현우안제)" xfId="8935" xr:uid="{00000000-0005-0000-0000-00000A130000}"/>
    <cellStyle name="_도곡1교 교대(시점) 수량_3.1제1배수통관(시례우안3제)_3.1. 1배수통관(장현우안제)_1배수통관" xfId="8936" xr:uid="{00000000-0005-0000-0000-00000B130000}"/>
    <cellStyle name="_도곡1교 교대(시점) 수량_3.1제1배수통관(시례우안3제)_3.1. 1배수통관(장현우안제)_6배수통관(완)" xfId="8937" xr:uid="{00000000-0005-0000-0000-00000C130000}"/>
    <cellStyle name="_도곡1교 교대(시점) 수량_3.1제1배수통관(시례우안3제)_3.1. 1배수통관(장현우안제)_7배수통관(완)" xfId="8938" xr:uid="{00000000-0005-0000-0000-00000D130000}"/>
    <cellStyle name="_도곡1교 교대(시점) 수량_3.1제1배수통관(시례우안3제)_3.2.1 제1배수통관(장현좌안제)" xfId="8939" xr:uid="{00000000-0005-0000-0000-00000E130000}"/>
    <cellStyle name="_도곡1교 교대(시점) 수량_3.1제1배수통관(시례우안3제)_3.2.1 제1배수통관(장현좌안제)_1배수통관" xfId="8940" xr:uid="{00000000-0005-0000-0000-00000F130000}"/>
    <cellStyle name="_도곡1교 교대(시점) 수량_3.1제1배수통관(시례우안3제)_3.2.1 제1배수통관(장현좌안제)_6배수통관(완)" xfId="8941" xr:uid="{00000000-0005-0000-0000-000010130000}"/>
    <cellStyle name="_도곡1교 교대(시점) 수량_3.1제1배수통관(시례우안3제)_3.2.1 제1배수통관(장현좌안제)_7배수통관(완)" xfId="8942" xr:uid="{00000000-0005-0000-0000-000011130000}"/>
    <cellStyle name="_도곡1교 교대(시점) 수량_3.1제1배수통관(시례우안3제)_3.2.2배수통관(시례좌안2제)" xfId="8943" xr:uid="{00000000-0005-0000-0000-000012130000}"/>
    <cellStyle name="_도곡1교 교대(시점) 수량_3.1제1배수통관(시례우안3제)_3.2.2배수통관(시례좌안2제)_1배수통관" xfId="8944" xr:uid="{00000000-0005-0000-0000-000013130000}"/>
    <cellStyle name="_도곡1교 교대(시점) 수량_3.1제1배수통관(시례우안3제)_3.2.2배수통관(시례좌안2제)_6배수통관(완)" xfId="8945" xr:uid="{00000000-0005-0000-0000-000014130000}"/>
    <cellStyle name="_도곡1교 교대(시점) 수량_3.1제1배수통관(시례우안3제)_3.2.2배수통관(시례좌안2제)_7배수통관(완)" xfId="8946" xr:uid="{00000000-0005-0000-0000-000015130000}"/>
    <cellStyle name="_도곡1교 교대(시점) 수량_3.1제1배수통관(시례우안3제)_통관유출구정리(최종)" xfId="8947" xr:uid="{00000000-0005-0000-0000-000016130000}"/>
    <cellStyle name="_도곡1교 교대(시점) 수량_3.2 제2배수통관" xfId="8948" xr:uid="{00000000-0005-0000-0000-000017130000}"/>
    <cellStyle name="_도곡1교 교대(시점) 수량_3.2 제2배수통관_1배수통관" xfId="8949" xr:uid="{00000000-0005-0000-0000-000018130000}"/>
    <cellStyle name="_도곡1교 교대(시점) 수량_3.2 제2배수통관_3.1. 1배수통관(장현우안제)" xfId="8950" xr:uid="{00000000-0005-0000-0000-000019130000}"/>
    <cellStyle name="_도곡1교 교대(시점) 수량_3.2 제2배수통관_3.1. 1배수통관(장현우안제)_1배수통관" xfId="8951" xr:uid="{00000000-0005-0000-0000-00001A130000}"/>
    <cellStyle name="_도곡1교 교대(시점) 수량_3.2 제2배수통관_3.1. 1배수통관(장현우안제)_6배수통관(완)" xfId="8952" xr:uid="{00000000-0005-0000-0000-00001B130000}"/>
    <cellStyle name="_도곡1교 교대(시점) 수량_3.2 제2배수통관_3.1. 1배수통관(장현우안제)_7배수통관(완)" xfId="8953" xr:uid="{00000000-0005-0000-0000-00001C130000}"/>
    <cellStyle name="_도곡1교 교대(시점) 수량_3.2 제2배수통관_6배수통관(완)" xfId="8954" xr:uid="{00000000-0005-0000-0000-00001D130000}"/>
    <cellStyle name="_도곡1교 교대(시점) 수량_3.2 제2배수통관_7배수통관(완)" xfId="8955" xr:uid="{00000000-0005-0000-0000-00001E130000}"/>
    <cellStyle name="_도곡1교 교대(시점) 수량_3.3 제3배수통관" xfId="8956" xr:uid="{00000000-0005-0000-0000-00001F130000}"/>
    <cellStyle name="_도곡1교 교대(시점) 수량_3.3 제3배수통관_1배수통관" xfId="8957" xr:uid="{00000000-0005-0000-0000-000020130000}"/>
    <cellStyle name="_도곡1교 교대(시점) 수량_3.3 제3배수통관_6배수통관(완)" xfId="8958" xr:uid="{00000000-0005-0000-0000-000021130000}"/>
    <cellStyle name="_도곡1교 교대(시점) 수량_3.3 제3배수통관_7배수통관(완)" xfId="8959" xr:uid="{00000000-0005-0000-0000-000022130000}"/>
    <cellStyle name="_도곡1교 교대(시점) 수량_3.구조물공(시례우안2제)" xfId="8960" xr:uid="{00000000-0005-0000-0000-000023130000}"/>
    <cellStyle name="_도곡1교 교대(시점) 수량_3.구조물공(시례우안2제)_1배수통관" xfId="8961" xr:uid="{00000000-0005-0000-0000-000024130000}"/>
    <cellStyle name="_도곡1교 교대(시점) 수량_3.구조물공(시례우안2제)_6배수통관(완)" xfId="8962" xr:uid="{00000000-0005-0000-0000-000025130000}"/>
    <cellStyle name="_도곡1교 교대(시점) 수량_3.구조물공(시례우안2제)_7배수통관(완)" xfId="8963" xr:uid="{00000000-0005-0000-0000-000026130000}"/>
    <cellStyle name="_도곡1교 교대(시점) 수량_6배수통관(완)" xfId="8964" xr:uid="{00000000-0005-0000-0000-000027130000}"/>
    <cellStyle name="_도곡1교 교대(시점) 수량_7배수통관(완)" xfId="8965" xr:uid="{00000000-0005-0000-0000-000028130000}"/>
    <cellStyle name="_도곡1교 교대(시점) 수량_RAMP-E교-최종000" xfId="3566" xr:uid="{00000000-0005-0000-0000-000029130000}"/>
    <cellStyle name="_도곡1교 교대(시점) 수량_RAMP-E교-최종000_공유수면매립도시관리계획및실시설계용역" xfId="3567" xr:uid="{00000000-0005-0000-0000-00002A130000}"/>
    <cellStyle name="_도곡1교 교대(시점) 수량_RAMP-E교-최종000_공유수면매립도시관리계획및실시설계용역_사본 - 백두대간 산림생태문화체험단지 실시설계 용역예산서" xfId="3568" xr:uid="{00000000-0005-0000-0000-00002B130000}"/>
    <cellStyle name="_도곡1교 교대(시점) 수량_RAMP-E교-최종000_사본 - 백두대간 산림생태문화체험단지 실시설계 용역예산서" xfId="3569" xr:uid="{00000000-0005-0000-0000-00002C130000}"/>
    <cellStyle name="_도곡1교 교대(시점) 수량_RAMP-E교-최종000_시방서" xfId="3570" xr:uid="{00000000-0005-0000-0000-00002D130000}"/>
    <cellStyle name="_도곡1교 교대(시점) 수량_RAMP-E교-최종000_시방서_공유수면매립도시관리계획및실시설계용역" xfId="3571" xr:uid="{00000000-0005-0000-0000-00002E130000}"/>
    <cellStyle name="_도곡1교 교대(시점) 수량_RAMP-E교-최종000_시방서_공유수면매립도시관리계획및실시설계용역_사본 - 백두대간 산림생태문화체험단지 실시설계 용역예산서" xfId="3572" xr:uid="{00000000-0005-0000-0000-00002F130000}"/>
    <cellStyle name="_도곡1교 교대(시점) 수량_RAMP-E교-최종000_시방서_사본 - 백두대간 산림생태문화체험단지 실시설계 용역예산서" xfId="3573" xr:uid="{00000000-0005-0000-0000-000030130000}"/>
    <cellStyle name="_도곡1교 교대(시점) 수량_RAMP-E교-최종000_파도 - 모항선 횡배수관 확장" xfId="3574" xr:uid="{00000000-0005-0000-0000-000031130000}"/>
    <cellStyle name="_도곡1교 교대(시점) 수량_RAMP-E교-최종000_파도 - 모항선 횡배수관 확장_공유수면매립도시관리계획및실시설계용역" xfId="3575" xr:uid="{00000000-0005-0000-0000-000032130000}"/>
    <cellStyle name="_도곡1교 교대(시점) 수량_RAMP-E교-최종000_파도 - 모항선 횡배수관 확장_공유수면매립도시관리계획및실시설계용역_사본 - 백두대간 산림생태문화체험단지 실시설계 용역예산서" xfId="3576" xr:uid="{00000000-0005-0000-0000-000033130000}"/>
    <cellStyle name="_도곡1교 교대(시점) 수량_RAMP-E교-최종000_파도 - 모항선 횡배수관 확장_사본 - 백두대간 산림생태문화체험단지 실시설계 용역예산서" xfId="3577" xr:uid="{00000000-0005-0000-0000-000034130000}"/>
    <cellStyle name="_도곡1교 교대(시점) 수량_RAMP-E교-최종000_파도 - 모항선 횡배수관 확장_시방서" xfId="3578" xr:uid="{00000000-0005-0000-0000-000035130000}"/>
    <cellStyle name="_도곡1교 교대(시점) 수량_RAMP-E교-최종000_파도 - 모항선 횡배수관 확장_시방서_공유수면매립도시관리계획및실시설계용역" xfId="3579" xr:uid="{00000000-0005-0000-0000-000036130000}"/>
    <cellStyle name="_도곡1교 교대(시점) 수량_RAMP-E교-최종000_파도 - 모항선 횡배수관 확장_시방서_공유수면매립도시관리계획및실시설계용역_사본 - 백두대간 산림생태문화체험단지 실시설계 용역예산서" xfId="3580" xr:uid="{00000000-0005-0000-0000-000037130000}"/>
    <cellStyle name="_도곡1교 교대(시점) 수량_RAMP-E교-최종000_파도 - 모항선 횡배수관 확장_시방서_사본 - 백두대간 산림생태문화체험단지 실시설계 용역예산서" xfId="3581" xr:uid="{00000000-0005-0000-0000-000038130000}"/>
    <cellStyle name="_도곡1교 교대(시점) 수량_강곡4제(상류)" xfId="8966" xr:uid="{00000000-0005-0000-0000-000039130000}"/>
    <cellStyle name="_도곡1교 교대(시점) 수량_강곡4제(상류)_통관본체및토공(차수벽상단없음)" xfId="8967" xr:uid="{00000000-0005-0000-0000-00003A130000}"/>
    <cellStyle name="_도곡1교 교대(시점) 수량_강곡4제(상류)_통관본체및토공(차수벽상단없음)_통관유출구정리(최종)" xfId="8968" xr:uid="{00000000-0005-0000-0000-00003B130000}"/>
    <cellStyle name="_도곡1교 교대(시점) 수량_강곡4제(상류)_통관유출구정리(최종)" xfId="8969" xr:uid="{00000000-0005-0000-0000-00003C130000}"/>
    <cellStyle name="_도곡1교 교대(시점) 수량_강회1공구 #1(800일반)" xfId="8970" xr:uid="{00000000-0005-0000-0000-00003D130000}"/>
    <cellStyle name="_도곡1교 교대(시점) 수량_강회1공구 #1(800일반)_#1 배수통관" xfId="8971" xr:uid="{00000000-0005-0000-0000-00003E130000}"/>
    <cellStyle name="_도곡1교 교대(시점) 수량_강회1공구 #1(800일반)_#1 배수통관_배수통관(800일반)-샘플" xfId="8972" xr:uid="{00000000-0005-0000-0000-00003F130000}"/>
    <cellStyle name="_도곡1교 교대(시점) 수량_강회1공구 #1(800일반)_배수통관(800일반)-샘플" xfId="8973" xr:uid="{00000000-0005-0000-0000-000040130000}"/>
    <cellStyle name="_도곡1교 교대(시점) 수량_공유수면매립도시관리계획및실시설계용역" xfId="3559" xr:uid="{00000000-0005-0000-0000-000041130000}"/>
    <cellStyle name="_도곡1교 교대(시점) 수량_공유수면매립도시관리계획및실시설계용역_사본 - 백두대간 산림생태문화체험단지 실시설계 용역예산서" xfId="3560" xr:uid="{00000000-0005-0000-0000-000042130000}"/>
    <cellStyle name="_도곡1교 교대(시점) 수량_교량산출서 (version 1)" xfId="7021" xr:uid="{00000000-0005-0000-0000-000043130000}"/>
    <cellStyle name="_도곡1교 교대(시점) 수량_단포1박(1.2x1.2)" xfId="8974" xr:uid="{00000000-0005-0000-0000-000044130000}"/>
    <cellStyle name="_도곡1교 교대(시점) 수량_배수통관(800일반)-샘플" xfId="8975" xr:uid="{00000000-0005-0000-0000-000045130000}"/>
    <cellStyle name="_도곡1교 교대(시점) 수량_사본 - 백두대간 산림생태문화체험단지 실시설계 용역예산서" xfId="3561" xr:uid="{00000000-0005-0000-0000-000046130000}"/>
    <cellStyle name="_도곡1교 교대(시점) 수량_수량산출서(금수천)" xfId="7022" xr:uid="{00000000-0005-0000-0000-000047130000}"/>
    <cellStyle name="_도곡1교 교대(시점) 수량_수량산출서(원당천2공구)" xfId="7023" xr:uid="{00000000-0005-0000-0000-000048130000}"/>
    <cellStyle name="_도곡1교 교대(시점) 수량_수량산출서(큰골천)" xfId="7024" xr:uid="{00000000-0005-0000-0000-000049130000}"/>
    <cellStyle name="_도곡1교 교대(시점) 수량_수령산출" xfId="7025" xr:uid="{00000000-0005-0000-0000-00004A130000}"/>
    <cellStyle name="_도곡1교 교대(시점) 수량_수령산출_교량산출서 (version 1)" xfId="7026" xr:uid="{00000000-0005-0000-0000-00004B130000}"/>
    <cellStyle name="_도곡1교 교대(시점) 수량_수령산출_수량산출서(금수천)" xfId="7027" xr:uid="{00000000-0005-0000-0000-00004C130000}"/>
    <cellStyle name="_도곡1교 교대(시점) 수량_수령산출_수량산출서(원당천2공구)" xfId="7028" xr:uid="{00000000-0005-0000-0000-00004D130000}"/>
    <cellStyle name="_도곡1교 교대(시점) 수량_수령산출_수량산출서(큰골천)" xfId="7029" xr:uid="{00000000-0005-0000-0000-00004E130000}"/>
    <cellStyle name="_도곡1교 교대(시점) 수량_수령산출_원당천1공구수량산출서" xfId="7030" xr:uid="{00000000-0005-0000-0000-00004F130000}"/>
    <cellStyle name="_도곡1교 교대(시점) 수량_수령산출_원당천2공구수량산출서" xfId="7031" xr:uid="{00000000-0005-0000-0000-000050130000}"/>
    <cellStyle name="_도곡1교 교대(시점) 수량_시방서" xfId="3562" xr:uid="{00000000-0005-0000-0000-000051130000}"/>
    <cellStyle name="_도곡1교 교대(시점) 수량_시방서_공유수면매립도시관리계획및실시설계용역" xfId="3563" xr:uid="{00000000-0005-0000-0000-000052130000}"/>
    <cellStyle name="_도곡1교 교대(시점) 수량_시방서_공유수면매립도시관리계획및실시설계용역_사본 - 백두대간 산림생태문화체험단지 실시설계 용역예산서" xfId="3564" xr:uid="{00000000-0005-0000-0000-000053130000}"/>
    <cellStyle name="_도곡1교 교대(시점) 수량_시방서_사본 - 백두대간 산림생태문화체험단지 실시설계 용역예산서" xfId="3565" xr:uid="{00000000-0005-0000-0000-000054130000}"/>
    <cellStyle name="_도곡1교 교대(시점) 수량_암거수량" xfId="8976" xr:uid="{00000000-0005-0000-0000-000055130000}"/>
    <cellStyle name="_도곡1교 교대(시점) 수량_암거수량(2)" xfId="8977" xr:uid="{00000000-0005-0000-0000-000056130000}"/>
    <cellStyle name="_도곡1교 교대(시점) 수량_암거수량(2)_1-1 배수통관(800일반)" xfId="8978" xr:uid="{00000000-0005-0000-0000-000057130000}"/>
    <cellStyle name="_도곡1교 교대(시점) 수량_암거수량(2)_1배수통관" xfId="8979" xr:uid="{00000000-0005-0000-0000-000058130000}"/>
    <cellStyle name="_도곡1교 교대(시점) 수량_암거수량(2)_1배수통관(완)" xfId="8980" xr:uid="{00000000-0005-0000-0000-000059130000}"/>
    <cellStyle name="_도곡1교 교대(시점) 수량_암거수량(2)_3.1제1배수통관(시례우안3제)" xfId="8981" xr:uid="{00000000-0005-0000-0000-00005A130000}"/>
    <cellStyle name="_도곡1교 교대(시점) 수량_암거수량(2)_3.1제1배수통관(시례우안3제)_3.1. 1배수통관(장현우안제)" xfId="8982" xr:uid="{00000000-0005-0000-0000-00005B130000}"/>
    <cellStyle name="_도곡1교 교대(시점) 수량_암거수량(2)_3.1제1배수통관(시례우안3제)_3.1. 1배수통관(장현우안제)_1배수통관" xfId="8983" xr:uid="{00000000-0005-0000-0000-00005C130000}"/>
    <cellStyle name="_도곡1교 교대(시점) 수량_암거수량(2)_3.1제1배수통관(시례우안3제)_3.1. 1배수통관(장현우안제)_6배수통관(완)" xfId="8984" xr:uid="{00000000-0005-0000-0000-00005D130000}"/>
    <cellStyle name="_도곡1교 교대(시점) 수량_암거수량(2)_3.1제1배수통관(시례우안3제)_3.1. 1배수통관(장현우안제)_7배수통관(완)" xfId="8985" xr:uid="{00000000-0005-0000-0000-00005E130000}"/>
    <cellStyle name="_도곡1교 교대(시점) 수량_암거수량(2)_3.1제1배수통관(시례우안3제)_3.2.1 제1배수통관(장현좌안제)" xfId="8986" xr:uid="{00000000-0005-0000-0000-00005F130000}"/>
    <cellStyle name="_도곡1교 교대(시점) 수량_암거수량(2)_3.1제1배수통관(시례우안3제)_3.2.1 제1배수통관(장현좌안제)_1배수통관" xfId="8987" xr:uid="{00000000-0005-0000-0000-000060130000}"/>
    <cellStyle name="_도곡1교 교대(시점) 수량_암거수량(2)_3.1제1배수통관(시례우안3제)_3.2.1 제1배수통관(장현좌안제)_6배수통관(완)" xfId="8988" xr:uid="{00000000-0005-0000-0000-000061130000}"/>
    <cellStyle name="_도곡1교 교대(시점) 수량_암거수량(2)_3.1제1배수통관(시례우안3제)_3.2.1 제1배수통관(장현좌안제)_7배수통관(완)" xfId="8989" xr:uid="{00000000-0005-0000-0000-000062130000}"/>
    <cellStyle name="_도곡1교 교대(시점) 수량_암거수량(2)_3.1제1배수통관(시례우안3제)_3.2.2배수통관(시례좌안2제)" xfId="8990" xr:uid="{00000000-0005-0000-0000-000063130000}"/>
    <cellStyle name="_도곡1교 교대(시점) 수량_암거수량(2)_3.1제1배수통관(시례우안3제)_3.2.2배수통관(시례좌안2제)_1배수통관" xfId="8991" xr:uid="{00000000-0005-0000-0000-000064130000}"/>
    <cellStyle name="_도곡1교 교대(시점) 수량_암거수량(2)_3.1제1배수통관(시례우안3제)_3.2.2배수통관(시례좌안2제)_6배수통관(완)" xfId="8992" xr:uid="{00000000-0005-0000-0000-000065130000}"/>
    <cellStyle name="_도곡1교 교대(시점) 수량_암거수량(2)_3.1제1배수통관(시례우안3제)_3.2.2배수통관(시례좌안2제)_7배수통관(완)" xfId="8993" xr:uid="{00000000-0005-0000-0000-000066130000}"/>
    <cellStyle name="_도곡1교 교대(시점) 수량_암거수량(2)_3.1제1배수통관(시례우안3제)_통관유출구정리(최종)" xfId="8994" xr:uid="{00000000-0005-0000-0000-000067130000}"/>
    <cellStyle name="_도곡1교 교대(시점) 수량_암거수량(2)_3.2 제2배수통관" xfId="8995" xr:uid="{00000000-0005-0000-0000-000068130000}"/>
    <cellStyle name="_도곡1교 교대(시점) 수량_암거수량(2)_3.2 제2배수통관_1배수통관" xfId="8996" xr:uid="{00000000-0005-0000-0000-000069130000}"/>
    <cellStyle name="_도곡1교 교대(시점) 수량_암거수량(2)_3.2 제2배수통관_3.1. 1배수통관(장현우안제)" xfId="8997" xr:uid="{00000000-0005-0000-0000-00006A130000}"/>
    <cellStyle name="_도곡1교 교대(시점) 수량_암거수량(2)_3.2 제2배수통관_3.1. 1배수통관(장현우안제)_1배수통관" xfId="8998" xr:uid="{00000000-0005-0000-0000-00006B130000}"/>
    <cellStyle name="_도곡1교 교대(시점) 수량_암거수량(2)_3.2 제2배수통관_3.1. 1배수통관(장현우안제)_6배수통관(완)" xfId="8999" xr:uid="{00000000-0005-0000-0000-00006C130000}"/>
    <cellStyle name="_도곡1교 교대(시점) 수량_암거수량(2)_3.2 제2배수통관_3.1. 1배수통관(장현우안제)_7배수통관(완)" xfId="9000" xr:uid="{00000000-0005-0000-0000-00006D130000}"/>
    <cellStyle name="_도곡1교 교대(시점) 수량_암거수량(2)_3.2 제2배수통관_6배수통관(완)" xfId="9001" xr:uid="{00000000-0005-0000-0000-00006E130000}"/>
    <cellStyle name="_도곡1교 교대(시점) 수량_암거수량(2)_3.2 제2배수통관_7배수통관(완)" xfId="9002" xr:uid="{00000000-0005-0000-0000-00006F130000}"/>
    <cellStyle name="_도곡1교 교대(시점) 수량_암거수량(2)_3.3 제3배수통관" xfId="9003" xr:uid="{00000000-0005-0000-0000-000070130000}"/>
    <cellStyle name="_도곡1교 교대(시점) 수량_암거수량(2)_3.3 제3배수통관_1배수통관" xfId="9004" xr:uid="{00000000-0005-0000-0000-000071130000}"/>
    <cellStyle name="_도곡1교 교대(시점) 수량_암거수량(2)_3.3 제3배수통관_6배수통관(완)" xfId="9005" xr:uid="{00000000-0005-0000-0000-000072130000}"/>
    <cellStyle name="_도곡1교 교대(시점) 수량_암거수량(2)_3.3 제3배수통관_7배수통관(완)" xfId="9006" xr:uid="{00000000-0005-0000-0000-000073130000}"/>
    <cellStyle name="_도곡1교 교대(시점) 수량_암거수량(2)_3.구조물공(시례우안2제)" xfId="9007" xr:uid="{00000000-0005-0000-0000-000074130000}"/>
    <cellStyle name="_도곡1교 교대(시점) 수량_암거수량(2)_3.구조물공(시례우안2제)_1배수통관" xfId="9008" xr:uid="{00000000-0005-0000-0000-000075130000}"/>
    <cellStyle name="_도곡1교 교대(시점) 수량_암거수량(2)_3.구조물공(시례우안2제)_6배수통관(완)" xfId="9009" xr:uid="{00000000-0005-0000-0000-000076130000}"/>
    <cellStyle name="_도곡1교 교대(시점) 수량_암거수량(2)_3.구조물공(시례우안2제)_7배수통관(완)" xfId="9010" xr:uid="{00000000-0005-0000-0000-000077130000}"/>
    <cellStyle name="_도곡1교 교대(시점) 수량_암거수량(2)_6배수통관(완)" xfId="9011" xr:uid="{00000000-0005-0000-0000-000078130000}"/>
    <cellStyle name="_도곡1교 교대(시점) 수량_암거수량(2)_7배수통관(완)" xfId="9012" xr:uid="{00000000-0005-0000-0000-000079130000}"/>
    <cellStyle name="_도곡1교 교대(시점) 수량_암거수량(2)_강곡4제(상류)" xfId="9013" xr:uid="{00000000-0005-0000-0000-00007A130000}"/>
    <cellStyle name="_도곡1교 교대(시점) 수량_암거수량(2)_강곡4제(상류)_통관본체및토공(차수벽상단없음)" xfId="9014" xr:uid="{00000000-0005-0000-0000-00007B130000}"/>
    <cellStyle name="_도곡1교 교대(시점) 수량_암거수량(2)_강곡4제(상류)_통관본체및토공(차수벽상단없음)_통관유출구정리(최종)" xfId="9015" xr:uid="{00000000-0005-0000-0000-00007C130000}"/>
    <cellStyle name="_도곡1교 교대(시점) 수량_암거수량(2)_강곡4제(상류)_통관유출구정리(최종)" xfId="9016" xr:uid="{00000000-0005-0000-0000-00007D130000}"/>
    <cellStyle name="_도곡1교 교대(시점) 수량_암거수량(2)_강회1공구 #1(800일반)" xfId="9017" xr:uid="{00000000-0005-0000-0000-00007E130000}"/>
    <cellStyle name="_도곡1교 교대(시점) 수량_암거수량(2)_강회1공구 #1(800일반)_#1 배수통관" xfId="9018" xr:uid="{00000000-0005-0000-0000-00007F130000}"/>
    <cellStyle name="_도곡1교 교대(시점) 수량_암거수량(2)_강회1공구 #1(800일반)_#1 배수통관_배수통관(800일반)-샘플" xfId="9019" xr:uid="{00000000-0005-0000-0000-000080130000}"/>
    <cellStyle name="_도곡1교 교대(시점) 수량_암거수량(2)_강회1공구 #1(800일반)_배수통관(800일반)-샘플" xfId="9020" xr:uid="{00000000-0005-0000-0000-000081130000}"/>
    <cellStyle name="_도곡1교 교대(시점) 수량_암거수량(2)_단포1박(1.2x1.2)" xfId="9021" xr:uid="{00000000-0005-0000-0000-000082130000}"/>
    <cellStyle name="_도곡1교 교대(시점) 수량_암거수량(2)_배수통관(800일반)-샘플" xfId="9022" xr:uid="{00000000-0005-0000-0000-000083130000}"/>
    <cellStyle name="_도곡1교 교대(시점) 수량_암거수량(2)_우1통관" xfId="9023" xr:uid="{00000000-0005-0000-0000-000084130000}"/>
    <cellStyle name="_도곡1교 교대(시점) 수량_암거수량(2)_창하 #8(800집수)" xfId="9024" xr:uid="{00000000-0005-0000-0000-000085130000}"/>
    <cellStyle name="_도곡1교 교대(시점) 수량_암거수량(2)_창하 #8(800집수)_통관본체및토공(차수벽상단없음)" xfId="9025" xr:uid="{00000000-0005-0000-0000-000086130000}"/>
    <cellStyle name="_도곡1교 교대(시점) 수량_암거수량(2)_창하 #8(800집수)_통관본체및토공(차수벽상단없음)_통관유출구정리(최종)" xfId="9026" xr:uid="{00000000-0005-0000-0000-000087130000}"/>
    <cellStyle name="_도곡1교 교대(시점) 수량_암거수량(2)_창하 #8(800집수)_통관유출구정리(최종)" xfId="9027" xr:uid="{00000000-0005-0000-0000-000088130000}"/>
    <cellStyle name="_도곡1교 교대(시점) 수량_암거수량(2)_통관유출구정리(최종)" xfId="9028" xr:uid="{00000000-0005-0000-0000-000089130000}"/>
    <cellStyle name="_도곡1교 교대(시점) 수량_암거수량_1-1 배수통관(800일반)" xfId="9029" xr:uid="{00000000-0005-0000-0000-00008A130000}"/>
    <cellStyle name="_도곡1교 교대(시점) 수량_암거수량_1배수통관" xfId="9030" xr:uid="{00000000-0005-0000-0000-00008B130000}"/>
    <cellStyle name="_도곡1교 교대(시점) 수량_암거수량_1배수통관(완)" xfId="9031" xr:uid="{00000000-0005-0000-0000-00008C130000}"/>
    <cellStyle name="_도곡1교 교대(시점) 수량_암거수량_3.1제1배수통관(시례우안3제)" xfId="9032" xr:uid="{00000000-0005-0000-0000-00008D130000}"/>
    <cellStyle name="_도곡1교 교대(시점) 수량_암거수량_3.1제1배수통관(시례우안3제)_3.1. 1배수통관(장현우안제)" xfId="9033" xr:uid="{00000000-0005-0000-0000-00008E130000}"/>
    <cellStyle name="_도곡1교 교대(시점) 수량_암거수량_3.1제1배수통관(시례우안3제)_3.1. 1배수통관(장현우안제)_1배수통관" xfId="9034" xr:uid="{00000000-0005-0000-0000-00008F130000}"/>
    <cellStyle name="_도곡1교 교대(시점) 수량_암거수량_3.1제1배수통관(시례우안3제)_3.1. 1배수통관(장현우안제)_6배수통관(완)" xfId="9035" xr:uid="{00000000-0005-0000-0000-000090130000}"/>
    <cellStyle name="_도곡1교 교대(시점) 수량_암거수량_3.1제1배수통관(시례우안3제)_3.1. 1배수통관(장현우안제)_7배수통관(완)" xfId="9036" xr:uid="{00000000-0005-0000-0000-000091130000}"/>
    <cellStyle name="_도곡1교 교대(시점) 수량_암거수량_3.1제1배수통관(시례우안3제)_3.2.1 제1배수통관(장현좌안제)" xfId="9037" xr:uid="{00000000-0005-0000-0000-000092130000}"/>
    <cellStyle name="_도곡1교 교대(시점) 수량_암거수량_3.1제1배수통관(시례우안3제)_3.2.1 제1배수통관(장현좌안제)_1배수통관" xfId="9038" xr:uid="{00000000-0005-0000-0000-000093130000}"/>
    <cellStyle name="_도곡1교 교대(시점) 수량_암거수량_3.1제1배수통관(시례우안3제)_3.2.1 제1배수통관(장현좌안제)_6배수통관(완)" xfId="9039" xr:uid="{00000000-0005-0000-0000-000094130000}"/>
    <cellStyle name="_도곡1교 교대(시점) 수량_암거수량_3.1제1배수통관(시례우안3제)_3.2.1 제1배수통관(장현좌안제)_7배수통관(완)" xfId="9040" xr:uid="{00000000-0005-0000-0000-000095130000}"/>
    <cellStyle name="_도곡1교 교대(시점) 수량_암거수량_3.1제1배수통관(시례우안3제)_3.2.2배수통관(시례좌안2제)" xfId="9041" xr:uid="{00000000-0005-0000-0000-000096130000}"/>
    <cellStyle name="_도곡1교 교대(시점) 수량_암거수량_3.1제1배수통관(시례우안3제)_3.2.2배수통관(시례좌안2제)_1배수통관" xfId="9042" xr:uid="{00000000-0005-0000-0000-000097130000}"/>
    <cellStyle name="_도곡1교 교대(시점) 수량_암거수량_3.1제1배수통관(시례우안3제)_3.2.2배수통관(시례좌안2제)_6배수통관(완)" xfId="9043" xr:uid="{00000000-0005-0000-0000-000098130000}"/>
    <cellStyle name="_도곡1교 교대(시점) 수량_암거수량_3.1제1배수통관(시례우안3제)_3.2.2배수통관(시례좌안2제)_7배수통관(완)" xfId="9044" xr:uid="{00000000-0005-0000-0000-000099130000}"/>
    <cellStyle name="_도곡1교 교대(시점) 수량_암거수량_3.1제1배수통관(시례우안3제)_통관유출구정리(최종)" xfId="9045" xr:uid="{00000000-0005-0000-0000-00009A130000}"/>
    <cellStyle name="_도곡1교 교대(시점) 수량_암거수량_3.2 제2배수통관" xfId="9046" xr:uid="{00000000-0005-0000-0000-00009B130000}"/>
    <cellStyle name="_도곡1교 교대(시점) 수량_암거수량_3.2 제2배수통관_1배수통관" xfId="9047" xr:uid="{00000000-0005-0000-0000-00009C130000}"/>
    <cellStyle name="_도곡1교 교대(시점) 수량_암거수량_3.2 제2배수통관_3.1. 1배수통관(장현우안제)" xfId="9048" xr:uid="{00000000-0005-0000-0000-00009D130000}"/>
    <cellStyle name="_도곡1교 교대(시점) 수량_암거수량_3.2 제2배수통관_3.1. 1배수통관(장현우안제)_1배수통관" xfId="9049" xr:uid="{00000000-0005-0000-0000-00009E130000}"/>
    <cellStyle name="_도곡1교 교대(시점) 수량_암거수량_3.2 제2배수통관_3.1. 1배수통관(장현우안제)_6배수통관(완)" xfId="9050" xr:uid="{00000000-0005-0000-0000-00009F130000}"/>
    <cellStyle name="_도곡1교 교대(시점) 수량_암거수량_3.2 제2배수통관_3.1. 1배수통관(장현우안제)_7배수통관(완)" xfId="9051" xr:uid="{00000000-0005-0000-0000-0000A0130000}"/>
    <cellStyle name="_도곡1교 교대(시점) 수량_암거수량_3.2 제2배수통관_6배수통관(완)" xfId="9052" xr:uid="{00000000-0005-0000-0000-0000A1130000}"/>
    <cellStyle name="_도곡1교 교대(시점) 수량_암거수량_3.2 제2배수통관_7배수통관(완)" xfId="9053" xr:uid="{00000000-0005-0000-0000-0000A2130000}"/>
    <cellStyle name="_도곡1교 교대(시점) 수량_암거수량_3.3 제3배수통관" xfId="9054" xr:uid="{00000000-0005-0000-0000-0000A3130000}"/>
    <cellStyle name="_도곡1교 교대(시점) 수량_암거수량_3.3 제3배수통관_1배수통관" xfId="9055" xr:uid="{00000000-0005-0000-0000-0000A4130000}"/>
    <cellStyle name="_도곡1교 교대(시점) 수량_암거수량_3.3 제3배수통관_6배수통관(완)" xfId="9056" xr:uid="{00000000-0005-0000-0000-0000A5130000}"/>
    <cellStyle name="_도곡1교 교대(시점) 수량_암거수량_3.3 제3배수통관_7배수통관(완)" xfId="9057" xr:uid="{00000000-0005-0000-0000-0000A6130000}"/>
    <cellStyle name="_도곡1교 교대(시점) 수량_암거수량_3.구조물공(시례우안2제)" xfId="9058" xr:uid="{00000000-0005-0000-0000-0000A7130000}"/>
    <cellStyle name="_도곡1교 교대(시점) 수량_암거수량_3.구조물공(시례우안2제)_1배수통관" xfId="9059" xr:uid="{00000000-0005-0000-0000-0000A8130000}"/>
    <cellStyle name="_도곡1교 교대(시점) 수량_암거수량_3.구조물공(시례우안2제)_6배수통관(완)" xfId="9060" xr:uid="{00000000-0005-0000-0000-0000A9130000}"/>
    <cellStyle name="_도곡1교 교대(시점) 수량_암거수량_3.구조물공(시례우안2제)_7배수통관(완)" xfId="9061" xr:uid="{00000000-0005-0000-0000-0000AA130000}"/>
    <cellStyle name="_도곡1교 교대(시점) 수량_암거수량_6배수통관(완)" xfId="9062" xr:uid="{00000000-0005-0000-0000-0000AB130000}"/>
    <cellStyle name="_도곡1교 교대(시점) 수량_암거수량_7배수통관(완)" xfId="9063" xr:uid="{00000000-0005-0000-0000-0000AC130000}"/>
    <cellStyle name="_도곡1교 교대(시점) 수량_암거수량_강곡4제(상류)" xfId="9064" xr:uid="{00000000-0005-0000-0000-0000AD130000}"/>
    <cellStyle name="_도곡1교 교대(시점) 수량_암거수량_강곡4제(상류)_통관본체및토공(차수벽상단없음)" xfId="9065" xr:uid="{00000000-0005-0000-0000-0000AE130000}"/>
    <cellStyle name="_도곡1교 교대(시점) 수량_암거수량_강곡4제(상류)_통관본체및토공(차수벽상단없음)_통관유출구정리(최종)" xfId="9066" xr:uid="{00000000-0005-0000-0000-0000AF130000}"/>
    <cellStyle name="_도곡1교 교대(시점) 수량_암거수량_강곡4제(상류)_통관유출구정리(최종)" xfId="9067" xr:uid="{00000000-0005-0000-0000-0000B0130000}"/>
    <cellStyle name="_도곡1교 교대(시점) 수량_암거수량_강회1공구 #1(800일반)" xfId="9068" xr:uid="{00000000-0005-0000-0000-0000B1130000}"/>
    <cellStyle name="_도곡1교 교대(시점) 수량_암거수량_강회1공구 #1(800일반)_#1 배수통관" xfId="9069" xr:uid="{00000000-0005-0000-0000-0000B2130000}"/>
    <cellStyle name="_도곡1교 교대(시점) 수량_암거수량_강회1공구 #1(800일반)_#1 배수통관_배수통관(800일반)-샘플" xfId="9070" xr:uid="{00000000-0005-0000-0000-0000B3130000}"/>
    <cellStyle name="_도곡1교 교대(시점) 수량_암거수량_강회1공구 #1(800일반)_배수통관(800일반)-샘플" xfId="9071" xr:uid="{00000000-0005-0000-0000-0000B4130000}"/>
    <cellStyle name="_도곡1교 교대(시점) 수량_암거수량_단포1박(1.2x1.2)" xfId="9072" xr:uid="{00000000-0005-0000-0000-0000B5130000}"/>
    <cellStyle name="_도곡1교 교대(시점) 수량_암거수량_배수통관(800일반)-샘플" xfId="9073" xr:uid="{00000000-0005-0000-0000-0000B6130000}"/>
    <cellStyle name="_도곡1교 교대(시점) 수량_암거수량_우1통관" xfId="9074" xr:uid="{00000000-0005-0000-0000-0000B7130000}"/>
    <cellStyle name="_도곡1교 교대(시점) 수량_암거수량_창하 #8(800집수)" xfId="9075" xr:uid="{00000000-0005-0000-0000-0000B8130000}"/>
    <cellStyle name="_도곡1교 교대(시점) 수량_암거수량_창하 #8(800집수)_통관본체및토공(차수벽상단없음)" xfId="9076" xr:uid="{00000000-0005-0000-0000-0000B9130000}"/>
    <cellStyle name="_도곡1교 교대(시점) 수량_암거수량_창하 #8(800집수)_통관본체및토공(차수벽상단없음)_통관유출구정리(최종)" xfId="9077" xr:uid="{00000000-0005-0000-0000-0000BA130000}"/>
    <cellStyle name="_도곡1교 교대(시점) 수량_암거수량_창하 #8(800집수)_통관유출구정리(최종)" xfId="9078" xr:uid="{00000000-0005-0000-0000-0000BB130000}"/>
    <cellStyle name="_도곡1교 교대(시점) 수량_암거수량_통관유출구정리(최종)" xfId="9079" xr:uid="{00000000-0005-0000-0000-0000BC130000}"/>
    <cellStyle name="_도곡1교 교대(시점) 수량_우1통관" xfId="9080" xr:uid="{00000000-0005-0000-0000-0000BD130000}"/>
    <cellStyle name="_도곡1교 교대(시점) 수량_원당천1공구수량산출서" xfId="7032" xr:uid="{00000000-0005-0000-0000-0000BE130000}"/>
    <cellStyle name="_도곡1교 교대(시점) 수량_원당천2공구수량산출서" xfId="7033" xr:uid="{00000000-0005-0000-0000-0000BF130000}"/>
    <cellStyle name="_도곡1교 교대(시점) 수량_창하 #8(800집수)" xfId="9081" xr:uid="{00000000-0005-0000-0000-0000C0130000}"/>
    <cellStyle name="_도곡1교 교대(시점) 수량_창하 #8(800집수)_통관본체및토공(차수벽상단없음)" xfId="9082" xr:uid="{00000000-0005-0000-0000-0000C1130000}"/>
    <cellStyle name="_도곡1교 교대(시점) 수량_창하 #8(800집수)_통관본체및토공(차수벽상단없음)_통관유출구정리(최종)" xfId="9083" xr:uid="{00000000-0005-0000-0000-0000C2130000}"/>
    <cellStyle name="_도곡1교 교대(시점) 수량_창하 #8(800집수)_통관유출구정리(최종)" xfId="9084" xr:uid="{00000000-0005-0000-0000-0000C3130000}"/>
    <cellStyle name="_도곡1교 교대(시점) 수량_통관유출구정리(최종)" xfId="9085" xr:uid="{00000000-0005-0000-0000-0000C4130000}"/>
    <cellStyle name="_도곡1교 하부공 수량" xfId="3582" xr:uid="{00000000-0005-0000-0000-0000C5130000}"/>
    <cellStyle name="_도곡1교 하부공 수량_00.자재집계(TOTAL)" xfId="7034" xr:uid="{00000000-0005-0000-0000-0000C6130000}"/>
    <cellStyle name="_도곡1교 하부공 수량_00.자재집계(TOTAL)_교량산출서 (version 1)" xfId="7035" xr:uid="{00000000-0005-0000-0000-0000C7130000}"/>
    <cellStyle name="_도곡1교 하부공 수량_00.자재집계(TOTAL)_수량산출서(금수천)" xfId="7036" xr:uid="{00000000-0005-0000-0000-0000C8130000}"/>
    <cellStyle name="_도곡1교 하부공 수량_00.자재집계(TOTAL)_수량산출서(원당천2공구)" xfId="7037" xr:uid="{00000000-0005-0000-0000-0000C9130000}"/>
    <cellStyle name="_도곡1교 하부공 수량_00.자재집계(TOTAL)_수량산출서(큰골천)" xfId="7038" xr:uid="{00000000-0005-0000-0000-0000CA130000}"/>
    <cellStyle name="_도곡1교 하부공 수량_00.자재집계(TOTAL)_수령산출" xfId="7039" xr:uid="{00000000-0005-0000-0000-0000CB130000}"/>
    <cellStyle name="_도곡1교 하부공 수량_00.자재집계(TOTAL)_수령산출_교량산출서 (version 1)" xfId="7040" xr:uid="{00000000-0005-0000-0000-0000CC130000}"/>
    <cellStyle name="_도곡1교 하부공 수량_00.자재집계(TOTAL)_수령산출_수량산출서(금수천)" xfId="7041" xr:uid="{00000000-0005-0000-0000-0000CD130000}"/>
    <cellStyle name="_도곡1교 하부공 수량_00.자재집계(TOTAL)_수령산출_수량산출서(원당천2공구)" xfId="7042" xr:uid="{00000000-0005-0000-0000-0000CE130000}"/>
    <cellStyle name="_도곡1교 하부공 수량_00.자재집계(TOTAL)_수령산출_수량산출서(큰골천)" xfId="7043" xr:uid="{00000000-0005-0000-0000-0000CF130000}"/>
    <cellStyle name="_도곡1교 하부공 수량_00.자재집계(TOTAL)_수령산출_원당천1공구수량산출서" xfId="7044" xr:uid="{00000000-0005-0000-0000-0000D0130000}"/>
    <cellStyle name="_도곡1교 하부공 수량_00.자재집계(TOTAL)_수령산출_원당천2공구수량산출서" xfId="7045" xr:uid="{00000000-0005-0000-0000-0000D1130000}"/>
    <cellStyle name="_도곡1교 하부공 수량_00.자재집계(TOTAL)_원당천1공구수량산출서" xfId="7046" xr:uid="{00000000-0005-0000-0000-0000D2130000}"/>
    <cellStyle name="_도곡1교 하부공 수량_00.자재집계(TOTAL)_원당천2공구수량산출서" xfId="7047" xr:uid="{00000000-0005-0000-0000-0000D3130000}"/>
    <cellStyle name="_도곡1교 하부공 수량_02.2-4.배수공" xfId="7048" xr:uid="{00000000-0005-0000-0000-0000D4130000}"/>
    <cellStyle name="_도곡1교 하부공 수량_02.2-4.배수공_교량산출서 (version 1)" xfId="7049" xr:uid="{00000000-0005-0000-0000-0000D5130000}"/>
    <cellStyle name="_도곡1교 하부공 수량_02.2-4.배수공_수량산출서(금수천)" xfId="7050" xr:uid="{00000000-0005-0000-0000-0000D6130000}"/>
    <cellStyle name="_도곡1교 하부공 수량_02.2-4.배수공_수량산출서(원당천2공구)" xfId="7051" xr:uid="{00000000-0005-0000-0000-0000D7130000}"/>
    <cellStyle name="_도곡1교 하부공 수량_02.2-4.배수공_수량산출서(큰골천)" xfId="7052" xr:uid="{00000000-0005-0000-0000-0000D8130000}"/>
    <cellStyle name="_도곡1교 하부공 수량_02.2-4.배수공_수령산출" xfId="7053" xr:uid="{00000000-0005-0000-0000-0000D9130000}"/>
    <cellStyle name="_도곡1교 하부공 수량_02.2-4.배수공_수령산출_교량산출서 (version 1)" xfId="7054" xr:uid="{00000000-0005-0000-0000-0000DA130000}"/>
    <cellStyle name="_도곡1교 하부공 수량_02.2-4.배수공_수령산출_수량산출서(금수천)" xfId="7055" xr:uid="{00000000-0005-0000-0000-0000DB130000}"/>
    <cellStyle name="_도곡1교 하부공 수량_02.2-4.배수공_수령산출_수량산출서(원당천2공구)" xfId="7056" xr:uid="{00000000-0005-0000-0000-0000DC130000}"/>
    <cellStyle name="_도곡1교 하부공 수량_02.2-4.배수공_수령산출_수량산출서(큰골천)" xfId="7057" xr:uid="{00000000-0005-0000-0000-0000DD130000}"/>
    <cellStyle name="_도곡1교 하부공 수량_02.2-4.배수공_수령산출_원당천1공구수량산출서" xfId="7058" xr:uid="{00000000-0005-0000-0000-0000DE130000}"/>
    <cellStyle name="_도곡1교 하부공 수량_02.2-4.배수공_수령산출_원당천2공구수량산출서" xfId="7059" xr:uid="{00000000-0005-0000-0000-0000DF130000}"/>
    <cellStyle name="_도곡1교 하부공 수량_02.2-4.배수공_원당천1공구수량산출서" xfId="7060" xr:uid="{00000000-0005-0000-0000-0000E0130000}"/>
    <cellStyle name="_도곡1교 하부공 수량_02.2-4.배수공_원당천2공구수량산출서" xfId="7061" xr:uid="{00000000-0005-0000-0000-0000E1130000}"/>
    <cellStyle name="_도곡1교 하부공 수량_02.3-6.배수공" xfId="7062" xr:uid="{00000000-0005-0000-0000-0000E2130000}"/>
    <cellStyle name="_도곡1교 하부공 수량_02.3-6.배수공_교량산출서 (version 1)" xfId="7063" xr:uid="{00000000-0005-0000-0000-0000E3130000}"/>
    <cellStyle name="_도곡1교 하부공 수량_02.3-6.배수공_수량산출서(금수천)" xfId="7064" xr:uid="{00000000-0005-0000-0000-0000E4130000}"/>
    <cellStyle name="_도곡1교 하부공 수량_02.3-6.배수공_수량산출서(원당천2공구)" xfId="7065" xr:uid="{00000000-0005-0000-0000-0000E5130000}"/>
    <cellStyle name="_도곡1교 하부공 수량_02.3-6.배수공_수량산출서(큰골천)" xfId="7066" xr:uid="{00000000-0005-0000-0000-0000E6130000}"/>
    <cellStyle name="_도곡1교 하부공 수량_02.3-6.배수공_수령산출" xfId="7067" xr:uid="{00000000-0005-0000-0000-0000E7130000}"/>
    <cellStyle name="_도곡1교 하부공 수량_02.3-6.배수공_수령산출_교량산출서 (version 1)" xfId="7068" xr:uid="{00000000-0005-0000-0000-0000E8130000}"/>
    <cellStyle name="_도곡1교 하부공 수량_02.3-6.배수공_수령산출_수량산출서(금수천)" xfId="7069" xr:uid="{00000000-0005-0000-0000-0000E9130000}"/>
    <cellStyle name="_도곡1교 하부공 수량_02.3-6.배수공_수령산출_수량산출서(원당천2공구)" xfId="7070" xr:uid="{00000000-0005-0000-0000-0000EA130000}"/>
    <cellStyle name="_도곡1교 하부공 수량_02.3-6.배수공_수령산출_수량산출서(큰골천)" xfId="7071" xr:uid="{00000000-0005-0000-0000-0000EB130000}"/>
    <cellStyle name="_도곡1교 하부공 수량_02.3-6.배수공_수령산출_원당천1공구수량산출서" xfId="7072" xr:uid="{00000000-0005-0000-0000-0000EC130000}"/>
    <cellStyle name="_도곡1교 하부공 수량_02.3-6.배수공_수령산출_원당천2공구수량산출서" xfId="7073" xr:uid="{00000000-0005-0000-0000-0000ED130000}"/>
    <cellStyle name="_도곡1교 하부공 수량_02.3-6.배수공_원당천1공구수량산출서" xfId="7074" xr:uid="{00000000-0005-0000-0000-0000EE130000}"/>
    <cellStyle name="_도곡1교 하부공 수량_02.3-6.배수공_원당천2공구수량산출서" xfId="7075" xr:uid="{00000000-0005-0000-0000-0000EF130000}"/>
    <cellStyle name="_도곡1교 하부공 수량_02.3-G.배수공" xfId="7076" xr:uid="{00000000-0005-0000-0000-0000F0130000}"/>
    <cellStyle name="_도곡1교 하부공 수량_02.3-G.배수공_교량산출서 (version 1)" xfId="7077" xr:uid="{00000000-0005-0000-0000-0000F1130000}"/>
    <cellStyle name="_도곡1교 하부공 수량_02.3-G.배수공_수량산출서(금수천)" xfId="7078" xr:uid="{00000000-0005-0000-0000-0000F2130000}"/>
    <cellStyle name="_도곡1교 하부공 수량_02.3-G.배수공_수량산출서(원당천2공구)" xfId="7079" xr:uid="{00000000-0005-0000-0000-0000F3130000}"/>
    <cellStyle name="_도곡1교 하부공 수량_02.3-G.배수공_수량산출서(큰골천)" xfId="7080" xr:uid="{00000000-0005-0000-0000-0000F4130000}"/>
    <cellStyle name="_도곡1교 하부공 수량_02.3-G.배수공_수령산출" xfId="7081" xr:uid="{00000000-0005-0000-0000-0000F5130000}"/>
    <cellStyle name="_도곡1교 하부공 수량_02.3-G.배수공_수령산출_교량산출서 (version 1)" xfId="7082" xr:uid="{00000000-0005-0000-0000-0000F6130000}"/>
    <cellStyle name="_도곡1교 하부공 수량_02.3-G.배수공_수령산출_수량산출서(금수천)" xfId="7083" xr:uid="{00000000-0005-0000-0000-0000F7130000}"/>
    <cellStyle name="_도곡1교 하부공 수량_02.3-G.배수공_수령산출_수량산출서(원당천2공구)" xfId="7084" xr:uid="{00000000-0005-0000-0000-0000F8130000}"/>
    <cellStyle name="_도곡1교 하부공 수량_02.3-G.배수공_수령산출_수량산출서(큰골천)" xfId="7085" xr:uid="{00000000-0005-0000-0000-0000F9130000}"/>
    <cellStyle name="_도곡1교 하부공 수량_02.3-G.배수공_수령산출_원당천1공구수량산출서" xfId="7086" xr:uid="{00000000-0005-0000-0000-0000FA130000}"/>
    <cellStyle name="_도곡1교 하부공 수량_02.3-G.배수공_수령산출_원당천2공구수량산출서" xfId="7087" xr:uid="{00000000-0005-0000-0000-0000FB130000}"/>
    <cellStyle name="_도곡1교 하부공 수량_02.3-G.배수공_원당천1공구수량산출서" xfId="7088" xr:uid="{00000000-0005-0000-0000-0000FC130000}"/>
    <cellStyle name="_도곡1교 하부공 수량_02.3-G.배수공_원당천2공구수량산출서" xfId="7089" xr:uid="{00000000-0005-0000-0000-0000FD130000}"/>
    <cellStyle name="_도곡1교 하부공 수량_02-배수공집계" xfId="7090" xr:uid="{00000000-0005-0000-0000-0000FE130000}"/>
    <cellStyle name="_도곡1교 하부공 수량_02-배수공집계_교량산출서 (version 1)" xfId="7091" xr:uid="{00000000-0005-0000-0000-0000FF130000}"/>
    <cellStyle name="_도곡1교 하부공 수량_02-배수공집계_수량산출서(금수천)" xfId="7092" xr:uid="{00000000-0005-0000-0000-000000140000}"/>
    <cellStyle name="_도곡1교 하부공 수량_02-배수공집계_수량산출서(원당천2공구)" xfId="7093" xr:uid="{00000000-0005-0000-0000-000001140000}"/>
    <cellStyle name="_도곡1교 하부공 수량_02-배수공집계_수량산출서(큰골천)" xfId="7094" xr:uid="{00000000-0005-0000-0000-000002140000}"/>
    <cellStyle name="_도곡1교 하부공 수량_02-배수공집계_수령산출" xfId="7095" xr:uid="{00000000-0005-0000-0000-000003140000}"/>
    <cellStyle name="_도곡1교 하부공 수량_02-배수공집계_수령산출_교량산출서 (version 1)" xfId="7096" xr:uid="{00000000-0005-0000-0000-000004140000}"/>
    <cellStyle name="_도곡1교 하부공 수량_02-배수공집계_수령산출_수량산출서(금수천)" xfId="7097" xr:uid="{00000000-0005-0000-0000-000005140000}"/>
    <cellStyle name="_도곡1교 하부공 수량_02-배수공집계_수령산출_수량산출서(원당천2공구)" xfId="7098" xr:uid="{00000000-0005-0000-0000-000006140000}"/>
    <cellStyle name="_도곡1교 하부공 수량_02-배수공집계_수령산출_수량산출서(큰골천)" xfId="7099" xr:uid="{00000000-0005-0000-0000-000007140000}"/>
    <cellStyle name="_도곡1교 하부공 수량_02-배수공집계_수령산출_원당천1공구수량산출서" xfId="7100" xr:uid="{00000000-0005-0000-0000-000008140000}"/>
    <cellStyle name="_도곡1교 하부공 수량_02-배수공집계_수령산출_원당천2공구수량산출서" xfId="7101" xr:uid="{00000000-0005-0000-0000-000009140000}"/>
    <cellStyle name="_도곡1교 하부공 수량_02-배수공집계_원당천1공구수량산출서" xfId="7102" xr:uid="{00000000-0005-0000-0000-00000A140000}"/>
    <cellStyle name="_도곡1교 하부공 수량_02-배수공집계_원당천2공구수량산출서" xfId="7103" xr:uid="{00000000-0005-0000-0000-00000B140000}"/>
    <cellStyle name="_도곡1교 하부공 수량_1-1 배수통관(800일반)" xfId="9086" xr:uid="{00000000-0005-0000-0000-00000C140000}"/>
    <cellStyle name="_도곡1교 하부공 수량_1배수통관" xfId="9087" xr:uid="{00000000-0005-0000-0000-00000D140000}"/>
    <cellStyle name="_도곡1교 하부공 수량_1배수통관(완)" xfId="9088" xr:uid="{00000000-0005-0000-0000-00000E140000}"/>
    <cellStyle name="_도곡1교 하부공 수량_3.1제1배수통관(시례우안3제)" xfId="9089" xr:uid="{00000000-0005-0000-0000-00000F140000}"/>
    <cellStyle name="_도곡1교 하부공 수량_3.1제1배수통관(시례우안3제)_3.1. 1배수통관(장현우안제)" xfId="9090" xr:uid="{00000000-0005-0000-0000-000010140000}"/>
    <cellStyle name="_도곡1교 하부공 수량_3.1제1배수통관(시례우안3제)_3.1. 1배수통관(장현우안제)_1배수통관" xfId="9091" xr:uid="{00000000-0005-0000-0000-000011140000}"/>
    <cellStyle name="_도곡1교 하부공 수량_3.1제1배수통관(시례우안3제)_3.1. 1배수통관(장현우안제)_6배수통관(완)" xfId="9092" xr:uid="{00000000-0005-0000-0000-000012140000}"/>
    <cellStyle name="_도곡1교 하부공 수량_3.1제1배수통관(시례우안3제)_3.1. 1배수통관(장현우안제)_7배수통관(완)" xfId="9093" xr:uid="{00000000-0005-0000-0000-000013140000}"/>
    <cellStyle name="_도곡1교 하부공 수량_3.1제1배수통관(시례우안3제)_3.2.1 제1배수통관(장현좌안제)" xfId="9094" xr:uid="{00000000-0005-0000-0000-000014140000}"/>
    <cellStyle name="_도곡1교 하부공 수량_3.1제1배수통관(시례우안3제)_3.2.1 제1배수통관(장현좌안제)_1배수통관" xfId="9095" xr:uid="{00000000-0005-0000-0000-000015140000}"/>
    <cellStyle name="_도곡1교 하부공 수량_3.1제1배수통관(시례우안3제)_3.2.1 제1배수통관(장현좌안제)_6배수통관(완)" xfId="9096" xr:uid="{00000000-0005-0000-0000-000016140000}"/>
    <cellStyle name="_도곡1교 하부공 수량_3.1제1배수통관(시례우안3제)_3.2.1 제1배수통관(장현좌안제)_7배수통관(완)" xfId="9097" xr:uid="{00000000-0005-0000-0000-000017140000}"/>
    <cellStyle name="_도곡1교 하부공 수량_3.1제1배수통관(시례우안3제)_3.2.2배수통관(시례좌안2제)" xfId="9098" xr:uid="{00000000-0005-0000-0000-000018140000}"/>
    <cellStyle name="_도곡1교 하부공 수량_3.1제1배수통관(시례우안3제)_3.2.2배수통관(시례좌안2제)_1배수통관" xfId="9099" xr:uid="{00000000-0005-0000-0000-000019140000}"/>
    <cellStyle name="_도곡1교 하부공 수량_3.1제1배수통관(시례우안3제)_3.2.2배수통관(시례좌안2제)_6배수통관(완)" xfId="9100" xr:uid="{00000000-0005-0000-0000-00001A140000}"/>
    <cellStyle name="_도곡1교 하부공 수량_3.1제1배수통관(시례우안3제)_3.2.2배수통관(시례좌안2제)_7배수통관(완)" xfId="9101" xr:uid="{00000000-0005-0000-0000-00001B140000}"/>
    <cellStyle name="_도곡1교 하부공 수량_3.1제1배수통관(시례우안3제)_통관유출구정리(최종)" xfId="9102" xr:uid="{00000000-0005-0000-0000-00001C140000}"/>
    <cellStyle name="_도곡1교 하부공 수량_3.2 제2배수통관" xfId="9103" xr:uid="{00000000-0005-0000-0000-00001D140000}"/>
    <cellStyle name="_도곡1교 하부공 수량_3.2 제2배수통관_1배수통관" xfId="9104" xr:uid="{00000000-0005-0000-0000-00001E140000}"/>
    <cellStyle name="_도곡1교 하부공 수량_3.2 제2배수통관_3.1. 1배수통관(장현우안제)" xfId="9105" xr:uid="{00000000-0005-0000-0000-00001F140000}"/>
    <cellStyle name="_도곡1교 하부공 수량_3.2 제2배수통관_3.1. 1배수통관(장현우안제)_1배수통관" xfId="9106" xr:uid="{00000000-0005-0000-0000-000020140000}"/>
    <cellStyle name="_도곡1교 하부공 수량_3.2 제2배수통관_3.1. 1배수통관(장현우안제)_6배수통관(완)" xfId="9107" xr:uid="{00000000-0005-0000-0000-000021140000}"/>
    <cellStyle name="_도곡1교 하부공 수량_3.2 제2배수통관_3.1. 1배수통관(장현우안제)_7배수통관(완)" xfId="9108" xr:uid="{00000000-0005-0000-0000-000022140000}"/>
    <cellStyle name="_도곡1교 하부공 수량_3.2 제2배수통관_6배수통관(완)" xfId="9109" xr:uid="{00000000-0005-0000-0000-000023140000}"/>
    <cellStyle name="_도곡1교 하부공 수량_3.2 제2배수통관_7배수통관(완)" xfId="9110" xr:uid="{00000000-0005-0000-0000-000024140000}"/>
    <cellStyle name="_도곡1교 하부공 수량_3.3 제3배수통관" xfId="9111" xr:uid="{00000000-0005-0000-0000-000025140000}"/>
    <cellStyle name="_도곡1교 하부공 수량_3.3 제3배수통관_1배수통관" xfId="9112" xr:uid="{00000000-0005-0000-0000-000026140000}"/>
    <cellStyle name="_도곡1교 하부공 수량_3.3 제3배수통관_6배수통관(완)" xfId="9113" xr:uid="{00000000-0005-0000-0000-000027140000}"/>
    <cellStyle name="_도곡1교 하부공 수량_3.3 제3배수통관_7배수통관(완)" xfId="9114" xr:uid="{00000000-0005-0000-0000-000028140000}"/>
    <cellStyle name="_도곡1교 하부공 수량_3.구조물공(시례우안2제)" xfId="9115" xr:uid="{00000000-0005-0000-0000-000029140000}"/>
    <cellStyle name="_도곡1교 하부공 수량_3.구조물공(시례우안2제)_1배수통관" xfId="9116" xr:uid="{00000000-0005-0000-0000-00002A140000}"/>
    <cellStyle name="_도곡1교 하부공 수량_3.구조물공(시례우안2제)_6배수통관(완)" xfId="9117" xr:uid="{00000000-0005-0000-0000-00002B140000}"/>
    <cellStyle name="_도곡1교 하부공 수량_3.구조물공(시례우안2제)_7배수통관(완)" xfId="9118" xr:uid="{00000000-0005-0000-0000-00002C140000}"/>
    <cellStyle name="_도곡1교 하부공 수량_6배수통관(완)" xfId="9119" xr:uid="{00000000-0005-0000-0000-00002D140000}"/>
    <cellStyle name="_도곡1교 하부공 수량_7배수통관(완)" xfId="9120" xr:uid="{00000000-0005-0000-0000-00002E140000}"/>
    <cellStyle name="_도곡1교 하부공 수량_RAMP-E교-최종000" xfId="3590" xr:uid="{00000000-0005-0000-0000-00002F140000}"/>
    <cellStyle name="_도곡1교 하부공 수량_RAMP-E교-최종000_공유수면매립도시관리계획및실시설계용역" xfId="3591" xr:uid="{00000000-0005-0000-0000-000030140000}"/>
    <cellStyle name="_도곡1교 하부공 수량_RAMP-E교-최종000_공유수면매립도시관리계획및실시설계용역_사본 - 백두대간 산림생태문화체험단지 실시설계 용역예산서" xfId="3592" xr:uid="{00000000-0005-0000-0000-000031140000}"/>
    <cellStyle name="_도곡1교 하부공 수량_RAMP-E교-최종000_사본 - 백두대간 산림생태문화체험단지 실시설계 용역예산서" xfId="3593" xr:uid="{00000000-0005-0000-0000-000032140000}"/>
    <cellStyle name="_도곡1교 하부공 수량_RAMP-E교-최종000_시방서" xfId="3594" xr:uid="{00000000-0005-0000-0000-000033140000}"/>
    <cellStyle name="_도곡1교 하부공 수량_RAMP-E교-최종000_시방서_공유수면매립도시관리계획및실시설계용역" xfId="3595" xr:uid="{00000000-0005-0000-0000-000034140000}"/>
    <cellStyle name="_도곡1교 하부공 수량_RAMP-E교-최종000_시방서_공유수면매립도시관리계획및실시설계용역_사본 - 백두대간 산림생태문화체험단지 실시설계 용역예산서" xfId="3596" xr:uid="{00000000-0005-0000-0000-000035140000}"/>
    <cellStyle name="_도곡1교 하부공 수량_RAMP-E교-최종000_시방서_사본 - 백두대간 산림생태문화체험단지 실시설계 용역예산서" xfId="3597" xr:uid="{00000000-0005-0000-0000-000036140000}"/>
    <cellStyle name="_도곡1교 하부공 수량_RAMP-E교-최종000_파도 - 모항선 횡배수관 확장" xfId="3598" xr:uid="{00000000-0005-0000-0000-000037140000}"/>
    <cellStyle name="_도곡1교 하부공 수량_RAMP-E교-최종000_파도 - 모항선 횡배수관 확장_공유수면매립도시관리계획및실시설계용역" xfId="3599" xr:uid="{00000000-0005-0000-0000-000038140000}"/>
    <cellStyle name="_도곡1교 하부공 수량_RAMP-E교-최종000_파도 - 모항선 횡배수관 확장_공유수면매립도시관리계획및실시설계용역_사본 - 백두대간 산림생태문화체험단지 실시설계 용역예산서" xfId="3600" xr:uid="{00000000-0005-0000-0000-000039140000}"/>
    <cellStyle name="_도곡1교 하부공 수량_RAMP-E교-최종000_파도 - 모항선 횡배수관 확장_사본 - 백두대간 산림생태문화체험단지 실시설계 용역예산서" xfId="3601" xr:uid="{00000000-0005-0000-0000-00003A140000}"/>
    <cellStyle name="_도곡1교 하부공 수량_RAMP-E교-최종000_파도 - 모항선 횡배수관 확장_시방서" xfId="3602" xr:uid="{00000000-0005-0000-0000-00003B140000}"/>
    <cellStyle name="_도곡1교 하부공 수량_RAMP-E교-최종000_파도 - 모항선 횡배수관 확장_시방서_공유수면매립도시관리계획및실시설계용역" xfId="3603" xr:uid="{00000000-0005-0000-0000-00003C140000}"/>
    <cellStyle name="_도곡1교 하부공 수량_RAMP-E교-최종000_파도 - 모항선 횡배수관 확장_시방서_공유수면매립도시관리계획및실시설계용역_사본 - 백두대간 산림생태문화체험단지 실시설계 용역예산서" xfId="3604" xr:uid="{00000000-0005-0000-0000-00003D140000}"/>
    <cellStyle name="_도곡1교 하부공 수량_RAMP-E교-최종000_파도 - 모항선 횡배수관 확장_시방서_사본 - 백두대간 산림생태문화체험단지 실시설계 용역예산서" xfId="3605" xr:uid="{00000000-0005-0000-0000-00003E140000}"/>
    <cellStyle name="_도곡1교 하부공 수량_강곡4제(상류)" xfId="9121" xr:uid="{00000000-0005-0000-0000-00003F140000}"/>
    <cellStyle name="_도곡1교 하부공 수량_강곡4제(상류)_통관본체및토공(차수벽상단없음)" xfId="9122" xr:uid="{00000000-0005-0000-0000-000040140000}"/>
    <cellStyle name="_도곡1교 하부공 수량_강곡4제(상류)_통관본체및토공(차수벽상단없음)_통관유출구정리(최종)" xfId="9123" xr:uid="{00000000-0005-0000-0000-000041140000}"/>
    <cellStyle name="_도곡1교 하부공 수량_강곡4제(상류)_통관유출구정리(최종)" xfId="9124" xr:uid="{00000000-0005-0000-0000-000042140000}"/>
    <cellStyle name="_도곡1교 하부공 수량_강회1공구 #1(800일반)" xfId="9125" xr:uid="{00000000-0005-0000-0000-000043140000}"/>
    <cellStyle name="_도곡1교 하부공 수량_강회1공구 #1(800일반)_#1 배수통관" xfId="9126" xr:uid="{00000000-0005-0000-0000-000044140000}"/>
    <cellStyle name="_도곡1교 하부공 수량_강회1공구 #1(800일반)_#1 배수통관_배수통관(800일반)-샘플" xfId="9127" xr:uid="{00000000-0005-0000-0000-000045140000}"/>
    <cellStyle name="_도곡1교 하부공 수량_강회1공구 #1(800일반)_배수통관(800일반)-샘플" xfId="9128" xr:uid="{00000000-0005-0000-0000-000046140000}"/>
    <cellStyle name="_도곡1교 하부공 수량_공유수면매립도시관리계획및실시설계용역" xfId="3583" xr:uid="{00000000-0005-0000-0000-000047140000}"/>
    <cellStyle name="_도곡1교 하부공 수량_공유수면매립도시관리계획및실시설계용역_사본 - 백두대간 산림생태문화체험단지 실시설계 용역예산서" xfId="3584" xr:uid="{00000000-0005-0000-0000-000048140000}"/>
    <cellStyle name="_도곡1교 하부공 수량_교량산출서 (version 1)" xfId="7104" xr:uid="{00000000-0005-0000-0000-000049140000}"/>
    <cellStyle name="_도곡1교 하부공 수량_단포1박(1.2x1.2)" xfId="9129" xr:uid="{00000000-0005-0000-0000-00004A140000}"/>
    <cellStyle name="_도곡1교 하부공 수량_배수통관(800일반)-샘플" xfId="9130" xr:uid="{00000000-0005-0000-0000-00004B140000}"/>
    <cellStyle name="_도곡1교 하부공 수량_사본 - 백두대간 산림생태문화체험단지 실시설계 용역예산서" xfId="3585" xr:uid="{00000000-0005-0000-0000-00004C140000}"/>
    <cellStyle name="_도곡1교 하부공 수량_수량산출서(금수천)" xfId="7105" xr:uid="{00000000-0005-0000-0000-00004D140000}"/>
    <cellStyle name="_도곡1교 하부공 수량_수량산출서(원당천2공구)" xfId="7106" xr:uid="{00000000-0005-0000-0000-00004E140000}"/>
    <cellStyle name="_도곡1교 하부공 수량_수량산출서(큰골천)" xfId="7107" xr:uid="{00000000-0005-0000-0000-00004F140000}"/>
    <cellStyle name="_도곡1교 하부공 수량_수령산출" xfId="7108" xr:uid="{00000000-0005-0000-0000-000050140000}"/>
    <cellStyle name="_도곡1교 하부공 수량_수령산출_교량산출서 (version 1)" xfId="7109" xr:uid="{00000000-0005-0000-0000-000051140000}"/>
    <cellStyle name="_도곡1교 하부공 수량_수령산출_수량산출서(금수천)" xfId="7110" xr:uid="{00000000-0005-0000-0000-000052140000}"/>
    <cellStyle name="_도곡1교 하부공 수량_수령산출_수량산출서(원당천2공구)" xfId="7111" xr:uid="{00000000-0005-0000-0000-000053140000}"/>
    <cellStyle name="_도곡1교 하부공 수량_수령산출_수량산출서(큰골천)" xfId="7112" xr:uid="{00000000-0005-0000-0000-000054140000}"/>
    <cellStyle name="_도곡1교 하부공 수량_수령산출_원당천1공구수량산출서" xfId="7113" xr:uid="{00000000-0005-0000-0000-000055140000}"/>
    <cellStyle name="_도곡1교 하부공 수량_수령산출_원당천2공구수량산출서" xfId="7114" xr:uid="{00000000-0005-0000-0000-000056140000}"/>
    <cellStyle name="_도곡1교 하부공 수량_시방서" xfId="3586" xr:uid="{00000000-0005-0000-0000-000057140000}"/>
    <cellStyle name="_도곡1교 하부공 수량_시방서_공유수면매립도시관리계획및실시설계용역" xfId="3587" xr:uid="{00000000-0005-0000-0000-000058140000}"/>
    <cellStyle name="_도곡1교 하부공 수량_시방서_공유수면매립도시관리계획및실시설계용역_사본 - 백두대간 산림생태문화체험단지 실시설계 용역예산서" xfId="3588" xr:uid="{00000000-0005-0000-0000-000059140000}"/>
    <cellStyle name="_도곡1교 하부공 수량_시방서_사본 - 백두대간 산림생태문화체험단지 실시설계 용역예산서" xfId="3589" xr:uid="{00000000-0005-0000-0000-00005A140000}"/>
    <cellStyle name="_도곡1교 하부공 수량_암거수량" xfId="9131" xr:uid="{00000000-0005-0000-0000-00005B140000}"/>
    <cellStyle name="_도곡1교 하부공 수량_암거수량(2)" xfId="9132" xr:uid="{00000000-0005-0000-0000-00005C140000}"/>
    <cellStyle name="_도곡1교 하부공 수량_암거수량(2)_1-1 배수통관(800일반)" xfId="9133" xr:uid="{00000000-0005-0000-0000-00005D140000}"/>
    <cellStyle name="_도곡1교 하부공 수량_암거수량(2)_1배수통관" xfId="9134" xr:uid="{00000000-0005-0000-0000-00005E140000}"/>
    <cellStyle name="_도곡1교 하부공 수량_암거수량(2)_1배수통관(완)" xfId="9135" xr:uid="{00000000-0005-0000-0000-00005F140000}"/>
    <cellStyle name="_도곡1교 하부공 수량_암거수량(2)_3.1제1배수통관(시례우안3제)" xfId="9136" xr:uid="{00000000-0005-0000-0000-000060140000}"/>
    <cellStyle name="_도곡1교 하부공 수량_암거수량(2)_3.1제1배수통관(시례우안3제)_3.1. 1배수통관(장현우안제)" xfId="9137" xr:uid="{00000000-0005-0000-0000-000061140000}"/>
    <cellStyle name="_도곡1교 하부공 수량_암거수량(2)_3.1제1배수통관(시례우안3제)_3.1. 1배수통관(장현우안제)_1배수통관" xfId="9138" xr:uid="{00000000-0005-0000-0000-000062140000}"/>
    <cellStyle name="_도곡1교 하부공 수량_암거수량(2)_3.1제1배수통관(시례우안3제)_3.1. 1배수통관(장현우안제)_6배수통관(완)" xfId="9139" xr:uid="{00000000-0005-0000-0000-000063140000}"/>
    <cellStyle name="_도곡1교 하부공 수량_암거수량(2)_3.1제1배수통관(시례우안3제)_3.1. 1배수통관(장현우안제)_7배수통관(완)" xfId="9140" xr:uid="{00000000-0005-0000-0000-000064140000}"/>
    <cellStyle name="_도곡1교 하부공 수량_암거수량(2)_3.1제1배수통관(시례우안3제)_3.2.1 제1배수통관(장현좌안제)" xfId="9141" xr:uid="{00000000-0005-0000-0000-000065140000}"/>
    <cellStyle name="_도곡1교 하부공 수량_암거수량(2)_3.1제1배수통관(시례우안3제)_3.2.1 제1배수통관(장현좌안제)_1배수통관" xfId="9142" xr:uid="{00000000-0005-0000-0000-000066140000}"/>
    <cellStyle name="_도곡1교 하부공 수량_암거수량(2)_3.1제1배수통관(시례우안3제)_3.2.1 제1배수통관(장현좌안제)_6배수통관(완)" xfId="9143" xr:uid="{00000000-0005-0000-0000-000067140000}"/>
    <cellStyle name="_도곡1교 하부공 수량_암거수량(2)_3.1제1배수통관(시례우안3제)_3.2.1 제1배수통관(장현좌안제)_7배수통관(완)" xfId="9144" xr:uid="{00000000-0005-0000-0000-000068140000}"/>
    <cellStyle name="_도곡1교 하부공 수량_암거수량(2)_3.1제1배수통관(시례우안3제)_3.2.2배수통관(시례좌안2제)" xfId="9145" xr:uid="{00000000-0005-0000-0000-000069140000}"/>
    <cellStyle name="_도곡1교 하부공 수량_암거수량(2)_3.1제1배수통관(시례우안3제)_3.2.2배수통관(시례좌안2제)_1배수통관" xfId="9146" xr:uid="{00000000-0005-0000-0000-00006A140000}"/>
    <cellStyle name="_도곡1교 하부공 수량_암거수량(2)_3.1제1배수통관(시례우안3제)_3.2.2배수통관(시례좌안2제)_6배수통관(완)" xfId="9147" xr:uid="{00000000-0005-0000-0000-00006B140000}"/>
    <cellStyle name="_도곡1교 하부공 수량_암거수량(2)_3.1제1배수통관(시례우안3제)_3.2.2배수통관(시례좌안2제)_7배수통관(완)" xfId="9148" xr:uid="{00000000-0005-0000-0000-00006C140000}"/>
    <cellStyle name="_도곡1교 하부공 수량_암거수량(2)_3.1제1배수통관(시례우안3제)_통관유출구정리(최종)" xfId="9149" xr:uid="{00000000-0005-0000-0000-00006D140000}"/>
    <cellStyle name="_도곡1교 하부공 수량_암거수량(2)_3.2 제2배수통관" xfId="9150" xr:uid="{00000000-0005-0000-0000-00006E140000}"/>
    <cellStyle name="_도곡1교 하부공 수량_암거수량(2)_3.2 제2배수통관_1배수통관" xfId="9151" xr:uid="{00000000-0005-0000-0000-00006F140000}"/>
    <cellStyle name="_도곡1교 하부공 수량_암거수량(2)_3.2 제2배수통관_3.1. 1배수통관(장현우안제)" xfId="9152" xr:uid="{00000000-0005-0000-0000-000070140000}"/>
    <cellStyle name="_도곡1교 하부공 수량_암거수량(2)_3.2 제2배수통관_3.1. 1배수통관(장현우안제)_1배수통관" xfId="9153" xr:uid="{00000000-0005-0000-0000-000071140000}"/>
    <cellStyle name="_도곡1교 하부공 수량_암거수량(2)_3.2 제2배수통관_3.1. 1배수통관(장현우안제)_6배수통관(완)" xfId="9154" xr:uid="{00000000-0005-0000-0000-000072140000}"/>
    <cellStyle name="_도곡1교 하부공 수량_암거수량(2)_3.2 제2배수통관_3.1. 1배수통관(장현우안제)_7배수통관(완)" xfId="9155" xr:uid="{00000000-0005-0000-0000-000073140000}"/>
    <cellStyle name="_도곡1교 하부공 수량_암거수량(2)_3.2 제2배수통관_6배수통관(완)" xfId="9156" xr:uid="{00000000-0005-0000-0000-000074140000}"/>
    <cellStyle name="_도곡1교 하부공 수량_암거수량(2)_3.2 제2배수통관_7배수통관(완)" xfId="9157" xr:uid="{00000000-0005-0000-0000-000075140000}"/>
    <cellStyle name="_도곡1교 하부공 수량_암거수량(2)_3.3 제3배수통관" xfId="9158" xr:uid="{00000000-0005-0000-0000-000076140000}"/>
    <cellStyle name="_도곡1교 하부공 수량_암거수량(2)_3.3 제3배수통관_1배수통관" xfId="9159" xr:uid="{00000000-0005-0000-0000-000077140000}"/>
    <cellStyle name="_도곡1교 하부공 수량_암거수량(2)_3.3 제3배수통관_6배수통관(완)" xfId="9160" xr:uid="{00000000-0005-0000-0000-000078140000}"/>
    <cellStyle name="_도곡1교 하부공 수량_암거수량(2)_3.3 제3배수통관_7배수통관(완)" xfId="9161" xr:uid="{00000000-0005-0000-0000-000079140000}"/>
    <cellStyle name="_도곡1교 하부공 수량_암거수량(2)_3.구조물공(시례우안2제)" xfId="9162" xr:uid="{00000000-0005-0000-0000-00007A140000}"/>
    <cellStyle name="_도곡1교 하부공 수량_암거수량(2)_3.구조물공(시례우안2제)_1배수통관" xfId="9163" xr:uid="{00000000-0005-0000-0000-00007B140000}"/>
    <cellStyle name="_도곡1교 하부공 수량_암거수량(2)_3.구조물공(시례우안2제)_6배수통관(완)" xfId="9164" xr:uid="{00000000-0005-0000-0000-00007C140000}"/>
    <cellStyle name="_도곡1교 하부공 수량_암거수량(2)_3.구조물공(시례우안2제)_7배수통관(완)" xfId="9165" xr:uid="{00000000-0005-0000-0000-00007D140000}"/>
    <cellStyle name="_도곡1교 하부공 수량_암거수량(2)_6배수통관(완)" xfId="9166" xr:uid="{00000000-0005-0000-0000-00007E140000}"/>
    <cellStyle name="_도곡1교 하부공 수량_암거수량(2)_7배수통관(완)" xfId="9167" xr:uid="{00000000-0005-0000-0000-00007F140000}"/>
    <cellStyle name="_도곡1교 하부공 수량_암거수량(2)_강곡4제(상류)" xfId="9168" xr:uid="{00000000-0005-0000-0000-000080140000}"/>
    <cellStyle name="_도곡1교 하부공 수량_암거수량(2)_강곡4제(상류)_통관본체및토공(차수벽상단없음)" xfId="9169" xr:uid="{00000000-0005-0000-0000-000081140000}"/>
    <cellStyle name="_도곡1교 하부공 수량_암거수량(2)_강곡4제(상류)_통관본체및토공(차수벽상단없음)_통관유출구정리(최종)" xfId="9170" xr:uid="{00000000-0005-0000-0000-000082140000}"/>
    <cellStyle name="_도곡1교 하부공 수량_암거수량(2)_강곡4제(상류)_통관유출구정리(최종)" xfId="9171" xr:uid="{00000000-0005-0000-0000-000083140000}"/>
    <cellStyle name="_도곡1교 하부공 수량_암거수량(2)_강회1공구 #1(800일반)" xfId="9172" xr:uid="{00000000-0005-0000-0000-000084140000}"/>
    <cellStyle name="_도곡1교 하부공 수량_암거수량(2)_강회1공구 #1(800일반)_#1 배수통관" xfId="9173" xr:uid="{00000000-0005-0000-0000-000085140000}"/>
    <cellStyle name="_도곡1교 하부공 수량_암거수량(2)_강회1공구 #1(800일반)_#1 배수통관_배수통관(800일반)-샘플" xfId="9174" xr:uid="{00000000-0005-0000-0000-000086140000}"/>
    <cellStyle name="_도곡1교 하부공 수량_암거수량(2)_강회1공구 #1(800일반)_배수통관(800일반)-샘플" xfId="9175" xr:uid="{00000000-0005-0000-0000-000087140000}"/>
    <cellStyle name="_도곡1교 하부공 수량_암거수량(2)_단포1박(1.2x1.2)" xfId="9176" xr:uid="{00000000-0005-0000-0000-000088140000}"/>
    <cellStyle name="_도곡1교 하부공 수량_암거수량(2)_배수통관(800일반)-샘플" xfId="9177" xr:uid="{00000000-0005-0000-0000-000089140000}"/>
    <cellStyle name="_도곡1교 하부공 수량_암거수량(2)_우1통관" xfId="9178" xr:uid="{00000000-0005-0000-0000-00008A140000}"/>
    <cellStyle name="_도곡1교 하부공 수량_암거수량(2)_창하 #8(800집수)" xfId="9179" xr:uid="{00000000-0005-0000-0000-00008B140000}"/>
    <cellStyle name="_도곡1교 하부공 수량_암거수량(2)_창하 #8(800집수)_통관본체및토공(차수벽상단없음)" xfId="9180" xr:uid="{00000000-0005-0000-0000-00008C140000}"/>
    <cellStyle name="_도곡1교 하부공 수량_암거수량(2)_창하 #8(800집수)_통관본체및토공(차수벽상단없음)_통관유출구정리(최종)" xfId="9181" xr:uid="{00000000-0005-0000-0000-00008D140000}"/>
    <cellStyle name="_도곡1교 하부공 수량_암거수량(2)_창하 #8(800집수)_통관유출구정리(최종)" xfId="9182" xr:uid="{00000000-0005-0000-0000-00008E140000}"/>
    <cellStyle name="_도곡1교 하부공 수량_암거수량(2)_통관유출구정리(최종)" xfId="9183" xr:uid="{00000000-0005-0000-0000-00008F140000}"/>
    <cellStyle name="_도곡1교 하부공 수량_암거수량_1-1 배수통관(800일반)" xfId="9184" xr:uid="{00000000-0005-0000-0000-000090140000}"/>
    <cellStyle name="_도곡1교 하부공 수량_암거수량_1배수통관" xfId="9185" xr:uid="{00000000-0005-0000-0000-000091140000}"/>
    <cellStyle name="_도곡1교 하부공 수량_암거수량_1배수통관(완)" xfId="9186" xr:uid="{00000000-0005-0000-0000-000092140000}"/>
    <cellStyle name="_도곡1교 하부공 수량_암거수량_3.1제1배수통관(시례우안3제)" xfId="9187" xr:uid="{00000000-0005-0000-0000-000093140000}"/>
    <cellStyle name="_도곡1교 하부공 수량_암거수량_3.1제1배수통관(시례우안3제)_3.1. 1배수통관(장현우안제)" xfId="9188" xr:uid="{00000000-0005-0000-0000-000094140000}"/>
    <cellStyle name="_도곡1교 하부공 수량_암거수량_3.1제1배수통관(시례우안3제)_3.1. 1배수통관(장현우안제)_1배수통관" xfId="9189" xr:uid="{00000000-0005-0000-0000-000095140000}"/>
    <cellStyle name="_도곡1교 하부공 수량_암거수량_3.1제1배수통관(시례우안3제)_3.1. 1배수통관(장현우안제)_6배수통관(완)" xfId="9190" xr:uid="{00000000-0005-0000-0000-000096140000}"/>
    <cellStyle name="_도곡1교 하부공 수량_암거수량_3.1제1배수통관(시례우안3제)_3.1. 1배수통관(장현우안제)_7배수통관(완)" xfId="9191" xr:uid="{00000000-0005-0000-0000-000097140000}"/>
    <cellStyle name="_도곡1교 하부공 수량_암거수량_3.1제1배수통관(시례우안3제)_3.2.1 제1배수통관(장현좌안제)" xfId="9192" xr:uid="{00000000-0005-0000-0000-000098140000}"/>
    <cellStyle name="_도곡1교 하부공 수량_암거수량_3.1제1배수통관(시례우안3제)_3.2.1 제1배수통관(장현좌안제)_1배수통관" xfId="9193" xr:uid="{00000000-0005-0000-0000-000099140000}"/>
    <cellStyle name="_도곡1교 하부공 수량_암거수량_3.1제1배수통관(시례우안3제)_3.2.1 제1배수통관(장현좌안제)_6배수통관(완)" xfId="9194" xr:uid="{00000000-0005-0000-0000-00009A140000}"/>
    <cellStyle name="_도곡1교 하부공 수량_암거수량_3.1제1배수통관(시례우안3제)_3.2.1 제1배수통관(장현좌안제)_7배수통관(완)" xfId="9195" xr:uid="{00000000-0005-0000-0000-00009B140000}"/>
    <cellStyle name="_도곡1교 하부공 수량_암거수량_3.1제1배수통관(시례우안3제)_3.2.2배수통관(시례좌안2제)" xfId="9196" xr:uid="{00000000-0005-0000-0000-00009C140000}"/>
    <cellStyle name="_도곡1교 하부공 수량_암거수량_3.1제1배수통관(시례우안3제)_3.2.2배수통관(시례좌안2제)_1배수통관" xfId="9197" xr:uid="{00000000-0005-0000-0000-00009D140000}"/>
    <cellStyle name="_도곡1교 하부공 수량_암거수량_3.1제1배수통관(시례우안3제)_3.2.2배수통관(시례좌안2제)_6배수통관(완)" xfId="9198" xr:uid="{00000000-0005-0000-0000-00009E140000}"/>
    <cellStyle name="_도곡1교 하부공 수량_암거수량_3.1제1배수통관(시례우안3제)_3.2.2배수통관(시례좌안2제)_7배수통관(완)" xfId="9199" xr:uid="{00000000-0005-0000-0000-00009F140000}"/>
    <cellStyle name="_도곡1교 하부공 수량_암거수량_3.1제1배수통관(시례우안3제)_통관유출구정리(최종)" xfId="9200" xr:uid="{00000000-0005-0000-0000-0000A0140000}"/>
    <cellStyle name="_도곡1교 하부공 수량_암거수량_3.2 제2배수통관" xfId="9201" xr:uid="{00000000-0005-0000-0000-0000A1140000}"/>
    <cellStyle name="_도곡1교 하부공 수량_암거수량_3.2 제2배수통관_1배수통관" xfId="9202" xr:uid="{00000000-0005-0000-0000-0000A2140000}"/>
    <cellStyle name="_도곡1교 하부공 수량_암거수량_3.2 제2배수통관_3.1. 1배수통관(장현우안제)" xfId="9203" xr:uid="{00000000-0005-0000-0000-0000A3140000}"/>
    <cellStyle name="_도곡1교 하부공 수량_암거수량_3.2 제2배수통관_3.1. 1배수통관(장현우안제)_1배수통관" xfId="9204" xr:uid="{00000000-0005-0000-0000-0000A4140000}"/>
    <cellStyle name="_도곡1교 하부공 수량_암거수량_3.2 제2배수통관_3.1. 1배수통관(장현우안제)_6배수통관(완)" xfId="9205" xr:uid="{00000000-0005-0000-0000-0000A5140000}"/>
    <cellStyle name="_도곡1교 하부공 수량_암거수량_3.2 제2배수통관_3.1. 1배수통관(장현우안제)_7배수통관(완)" xfId="9206" xr:uid="{00000000-0005-0000-0000-0000A6140000}"/>
    <cellStyle name="_도곡1교 하부공 수량_암거수량_3.2 제2배수통관_6배수통관(완)" xfId="9207" xr:uid="{00000000-0005-0000-0000-0000A7140000}"/>
    <cellStyle name="_도곡1교 하부공 수량_암거수량_3.2 제2배수통관_7배수통관(완)" xfId="9208" xr:uid="{00000000-0005-0000-0000-0000A8140000}"/>
    <cellStyle name="_도곡1교 하부공 수량_암거수량_3.3 제3배수통관" xfId="9209" xr:uid="{00000000-0005-0000-0000-0000A9140000}"/>
    <cellStyle name="_도곡1교 하부공 수량_암거수량_3.3 제3배수통관_1배수통관" xfId="9210" xr:uid="{00000000-0005-0000-0000-0000AA140000}"/>
    <cellStyle name="_도곡1교 하부공 수량_암거수량_3.3 제3배수통관_6배수통관(완)" xfId="9211" xr:uid="{00000000-0005-0000-0000-0000AB140000}"/>
    <cellStyle name="_도곡1교 하부공 수량_암거수량_3.3 제3배수통관_7배수통관(완)" xfId="9212" xr:uid="{00000000-0005-0000-0000-0000AC140000}"/>
    <cellStyle name="_도곡1교 하부공 수량_암거수량_3.구조물공(시례우안2제)" xfId="9213" xr:uid="{00000000-0005-0000-0000-0000AD140000}"/>
    <cellStyle name="_도곡1교 하부공 수량_암거수량_3.구조물공(시례우안2제)_1배수통관" xfId="9214" xr:uid="{00000000-0005-0000-0000-0000AE140000}"/>
    <cellStyle name="_도곡1교 하부공 수량_암거수량_3.구조물공(시례우안2제)_6배수통관(완)" xfId="9215" xr:uid="{00000000-0005-0000-0000-0000AF140000}"/>
    <cellStyle name="_도곡1교 하부공 수량_암거수량_3.구조물공(시례우안2제)_7배수통관(완)" xfId="9216" xr:uid="{00000000-0005-0000-0000-0000B0140000}"/>
    <cellStyle name="_도곡1교 하부공 수량_암거수량_6배수통관(완)" xfId="9217" xr:uid="{00000000-0005-0000-0000-0000B1140000}"/>
    <cellStyle name="_도곡1교 하부공 수량_암거수량_7배수통관(완)" xfId="9218" xr:uid="{00000000-0005-0000-0000-0000B2140000}"/>
    <cellStyle name="_도곡1교 하부공 수량_암거수량_강곡4제(상류)" xfId="9219" xr:uid="{00000000-0005-0000-0000-0000B3140000}"/>
    <cellStyle name="_도곡1교 하부공 수량_암거수량_강곡4제(상류)_통관본체및토공(차수벽상단없음)" xfId="9220" xr:uid="{00000000-0005-0000-0000-0000B4140000}"/>
    <cellStyle name="_도곡1교 하부공 수량_암거수량_강곡4제(상류)_통관본체및토공(차수벽상단없음)_통관유출구정리(최종)" xfId="9221" xr:uid="{00000000-0005-0000-0000-0000B5140000}"/>
    <cellStyle name="_도곡1교 하부공 수량_암거수량_강곡4제(상류)_통관유출구정리(최종)" xfId="9222" xr:uid="{00000000-0005-0000-0000-0000B6140000}"/>
    <cellStyle name="_도곡1교 하부공 수량_암거수량_강회1공구 #1(800일반)" xfId="9223" xr:uid="{00000000-0005-0000-0000-0000B7140000}"/>
    <cellStyle name="_도곡1교 하부공 수량_암거수량_강회1공구 #1(800일반)_#1 배수통관" xfId="9224" xr:uid="{00000000-0005-0000-0000-0000B8140000}"/>
    <cellStyle name="_도곡1교 하부공 수량_암거수량_강회1공구 #1(800일반)_#1 배수통관_배수통관(800일반)-샘플" xfId="9225" xr:uid="{00000000-0005-0000-0000-0000B9140000}"/>
    <cellStyle name="_도곡1교 하부공 수량_암거수량_강회1공구 #1(800일반)_배수통관(800일반)-샘플" xfId="9226" xr:uid="{00000000-0005-0000-0000-0000BA140000}"/>
    <cellStyle name="_도곡1교 하부공 수량_암거수량_단포1박(1.2x1.2)" xfId="9227" xr:uid="{00000000-0005-0000-0000-0000BB140000}"/>
    <cellStyle name="_도곡1교 하부공 수량_암거수량_배수통관(800일반)-샘플" xfId="9228" xr:uid="{00000000-0005-0000-0000-0000BC140000}"/>
    <cellStyle name="_도곡1교 하부공 수량_암거수량_우1통관" xfId="9229" xr:uid="{00000000-0005-0000-0000-0000BD140000}"/>
    <cellStyle name="_도곡1교 하부공 수량_암거수량_창하 #8(800집수)" xfId="9230" xr:uid="{00000000-0005-0000-0000-0000BE140000}"/>
    <cellStyle name="_도곡1교 하부공 수량_암거수량_창하 #8(800집수)_통관본체및토공(차수벽상단없음)" xfId="9231" xr:uid="{00000000-0005-0000-0000-0000BF140000}"/>
    <cellStyle name="_도곡1교 하부공 수량_암거수량_창하 #8(800집수)_통관본체및토공(차수벽상단없음)_통관유출구정리(최종)" xfId="9232" xr:uid="{00000000-0005-0000-0000-0000C0140000}"/>
    <cellStyle name="_도곡1교 하부공 수량_암거수량_창하 #8(800집수)_통관유출구정리(최종)" xfId="9233" xr:uid="{00000000-0005-0000-0000-0000C1140000}"/>
    <cellStyle name="_도곡1교 하부공 수량_암거수량_통관유출구정리(최종)" xfId="9234" xr:uid="{00000000-0005-0000-0000-0000C2140000}"/>
    <cellStyle name="_도곡1교 하부공 수량_우1통관" xfId="9235" xr:uid="{00000000-0005-0000-0000-0000C3140000}"/>
    <cellStyle name="_도곡1교 하부공 수량_원당천1공구수량산출서" xfId="7115" xr:uid="{00000000-0005-0000-0000-0000C4140000}"/>
    <cellStyle name="_도곡1교 하부공 수량_원당천2공구수량산출서" xfId="7116" xr:uid="{00000000-0005-0000-0000-0000C5140000}"/>
    <cellStyle name="_도곡1교 하부공 수량_창하 #8(800집수)" xfId="9236" xr:uid="{00000000-0005-0000-0000-0000C6140000}"/>
    <cellStyle name="_도곡1교 하부공 수량_창하 #8(800집수)_통관본체및토공(차수벽상단없음)" xfId="9237" xr:uid="{00000000-0005-0000-0000-0000C7140000}"/>
    <cellStyle name="_도곡1교 하부공 수량_창하 #8(800집수)_통관본체및토공(차수벽상단없음)_통관유출구정리(최종)" xfId="9238" xr:uid="{00000000-0005-0000-0000-0000C8140000}"/>
    <cellStyle name="_도곡1교 하부공 수량_창하 #8(800집수)_통관유출구정리(최종)" xfId="9239" xr:uid="{00000000-0005-0000-0000-0000C9140000}"/>
    <cellStyle name="_도곡1교 하부공 수량_통관유출구정리(최종)" xfId="9240" xr:uid="{00000000-0005-0000-0000-0000CA140000}"/>
    <cellStyle name="_도곡2교 교대 수량" xfId="3606" xr:uid="{00000000-0005-0000-0000-0000CB140000}"/>
    <cellStyle name="_도곡2교 교대 수량_00.자재집계(TOTAL)" xfId="7117" xr:uid="{00000000-0005-0000-0000-0000CC140000}"/>
    <cellStyle name="_도곡2교 교대 수량_00.자재집계(TOTAL)_교량산출서 (version 1)" xfId="7118" xr:uid="{00000000-0005-0000-0000-0000CD140000}"/>
    <cellStyle name="_도곡2교 교대 수량_00.자재집계(TOTAL)_수량산출서(금수천)" xfId="7119" xr:uid="{00000000-0005-0000-0000-0000CE140000}"/>
    <cellStyle name="_도곡2교 교대 수량_00.자재집계(TOTAL)_수량산출서(원당천2공구)" xfId="7120" xr:uid="{00000000-0005-0000-0000-0000CF140000}"/>
    <cellStyle name="_도곡2교 교대 수량_00.자재집계(TOTAL)_수량산출서(큰골천)" xfId="7121" xr:uid="{00000000-0005-0000-0000-0000D0140000}"/>
    <cellStyle name="_도곡2교 교대 수량_00.자재집계(TOTAL)_수령산출" xfId="7122" xr:uid="{00000000-0005-0000-0000-0000D1140000}"/>
    <cellStyle name="_도곡2교 교대 수량_00.자재집계(TOTAL)_수령산출_교량산출서 (version 1)" xfId="7123" xr:uid="{00000000-0005-0000-0000-0000D2140000}"/>
    <cellStyle name="_도곡2교 교대 수량_00.자재집계(TOTAL)_수령산출_수량산출서(금수천)" xfId="7124" xr:uid="{00000000-0005-0000-0000-0000D3140000}"/>
    <cellStyle name="_도곡2교 교대 수량_00.자재집계(TOTAL)_수령산출_수량산출서(원당천2공구)" xfId="7125" xr:uid="{00000000-0005-0000-0000-0000D4140000}"/>
    <cellStyle name="_도곡2교 교대 수량_00.자재집계(TOTAL)_수령산출_수량산출서(큰골천)" xfId="7126" xr:uid="{00000000-0005-0000-0000-0000D5140000}"/>
    <cellStyle name="_도곡2교 교대 수량_00.자재집계(TOTAL)_수령산출_원당천1공구수량산출서" xfId="7127" xr:uid="{00000000-0005-0000-0000-0000D6140000}"/>
    <cellStyle name="_도곡2교 교대 수량_00.자재집계(TOTAL)_수령산출_원당천2공구수량산출서" xfId="7128" xr:uid="{00000000-0005-0000-0000-0000D7140000}"/>
    <cellStyle name="_도곡2교 교대 수량_00.자재집계(TOTAL)_원당천1공구수량산출서" xfId="7129" xr:uid="{00000000-0005-0000-0000-0000D8140000}"/>
    <cellStyle name="_도곡2교 교대 수량_00.자재집계(TOTAL)_원당천2공구수량산출서" xfId="7130" xr:uid="{00000000-0005-0000-0000-0000D9140000}"/>
    <cellStyle name="_도곡2교 교대 수량_02.2-4.배수공" xfId="7131" xr:uid="{00000000-0005-0000-0000-0000DA140000}"/>
    <cellStyle name="_도곡2교 교대 수량_02.2-4.배수공_교량산출서 (version 1)" xfId="7132" xr:uid="{00000000-0005-0000-0000-0000DB140000}"/>
    <cellStyle name="_도곡2교 교대 수량_02.2-4.배수공_수량산출서(금수천)" xfId="7133" xr:uid="{00000000-0005-0000-0000-0000DC140000}"/>
    <cellStyle name="_도곡2교 교대 수량_02.2-4.배수공_수량산출서(원당천2공구)" xfId="7134" xr:uid="{00000000-0005-0000-0000-0000DD140000}"/>
    <cellStyle name="_도곡2교 교대 수량_02.2-4.배수공_수량산출서(큰골천)" xfId="7135" xr:uid="{00000000-0005-0000-0000-0000DE140000}"/>
    <cellStyle name="_도곡2교 교대 수량_02.2-4.배수공_수령산출" xfId="7136" xr:uid="{00000000-0005-0000-0000-0000DF140000}"/>
    <cellStyle name="_도곡2교 교대 수량_02.2-4.배수공_수령산출_교량산출서 (version 1)" xfId="7137" xr:uid="{00000000-0005-0000-0000-0000E0140000}"/>
    <cellStyle name="_도곡2교 교대 수량_02.2-4.배수공_수령산출_수량산출서(금수천)" xfId="7138" xr:uid="{00000000-0005-0000-0000-0000E1140000}"/>
    <cellStyle name="_도곡2교 교대 수량_02.2-4.배수공_수령산출_수량산출서(원당천2공구)" xfId="7139" xr:uid="{00000000-0005-0000-0000-0000E2140000}"/>
    <cellStyle name="_도곡2교 교대 수량_02.2-4.배수공_수령산출_수량산출서(큰골천)" xfId="7140" xr:uid="{00000000-0005-0000-0000-0000E3140000}"/>
    <cellStyle name="_도곡2교 교대 수량_02.2-4.배수공_수령산출_원당천1공구수량산출서" xfId="7141" xr:uid="{00000000-0005-0000-0000-0000E4140000}"/>
    <cellStyle name="_도곡2교 교대 수량_02.2-4.배수공_수령산출_원당천2공구수량산출서" xfId="7142" xr:uid="{00000000-0005-0000-0000-0000E5140000}"/>
    <cellStyle name="_도곡2교 교대 수량_02.2-4.배수공_원당천1공구수량산출서" xfId="7143" xr:uid="{00000000-0005-0000-0000-0000E6140000}"/>
    <cellStyle name="_도곡2교 교대 수량_02.2-4.배수공_원당천2공구수량산출서" xfId="7144" xr:uid="{00000000-0005-0000-0000-0000E7140000}"/>
    <cellStyle name="_도곡2교 교대 수량_02.3-6.배수공" xfId="7145" xr:uid="{00000000-0005-0000-0000-0000E8140000}"/>
    <cellStyle name="_도곡2교 교대 수량_02.3-6.배수공_교량산출서 (version 1)" xfId="7146" xr:uid="{00000000-0005-0000-0000-0000E9140000}"/>
    <cellStyle name="_도곡2교 교대 수량_02.3-6.배수공_수량산출서(금수천)" xfId="7147" xr:uid="{00000000-0005-0000-0000-0000EA140000}"/>
    <cellStyle name="_도곡2교 교대 수량_02.3-6.배수공_수량산출서(원당천2공구)" xfId="7148" xr:uid="{00000000-0005-0000-0000-0000EB140000}"/>
    <cellStyle name="_도곡2교 교대 수량_02.3-6.배수공_수량산출서(큰골천)" xfId="7149" xr:uid="{00000000-0005-0000-0000-0000EC140000}"/>
    <cellStyle name="_도곡2교 교대 수량_02.3-6.배수공_수령산출" xfId="7150" xr:uid="{00000000-0005-0000-0000-0000ED140000}"/>
    <cellStyle name="_도곡2교 교대 수량_02.3-6.배수공_수령산출_교량산출서 (version 1)" xfId="7151" xr:uid="{00000000-0005-0000-0000-0000EE140000}"/>
    <cellStyle name="_도곡2교 교대 수량_02.3-6.배수공_수령산출_수량산출서(금수천)" xfId="7152" xr:uid="{00000000-0005-0000-0000-0000EF140000}"/>
    <cellStyle name="_도곡2교 교대 수량_02.3-6.배수공_수령산출_수량산출서(원당천2공구)" xfId="7153" xr:uid="{00000000-0005-0000-0000-0000F0140000}"/>
    <cellStyle name="_도곡2교 교대 수량_02.3-6.배수공_수령산출_수량산출서(큰골천)" xfId="7154" xr:uid="{00000000-0005-0000-0000-0000F1140000}"/>
    <cellStyle name="_도곡2교 교대 수량_02.3-6.배수공_수령산출_원당천1공구수량산출서" xfId="7155" xr:uid="{00000000-0005-0000-0000-0000F2140000}"/>
    <cellStyle name="_도곡2교 교대 수량_02.3-6.배수공_수령산출_원당천2공구수량산출서" xfId="7156" xr:uid="{00000000-0005-0000-0000-0000F3140000}"/>
    <cellStyle name="_도곡2교 교대 수량_02.3-6.배수공_원당천1공구수량산출서" xfId="7157" xr:uid="{00000000-0005-0000-0000-0000F4140000}"/>
    <cellStyle name="_도곡2교 교대 수량_02.3-6.배수공_원당천2공구수량산출서" xfId="7158" xr:uid="{00000000-0005-0000-0000-0000F5140000}"/>
    <cellStyle name="_도곡2교 교대 수량_02.3-G.배수공" xfId="7159" xr:uid="{00000000-0005-0000-0000-0000F6140000}"/>
    <cellStyle name="_도곡2교 교대 수량_02.3-G.배수공_교량산출서 (version 1)" xfId="7160" xr:uid="{00000000-0005-0000-0000-0000F7140000}"/>
    <cellStyle name="_도곡2교 교대 수량_02.3-G.배수공_수량산출서(금수천)" xfId="7161" xr:uid="{00000000-0005-0000-0000-0000F8140000}"/>
    <cellStyle name="_도곡2교 교대 수량_02.3-G.배수공_수량산출서(원당천2공구)" xfId="7162" xr:uid="{00000000-0005-0000-0000-0000F9140000}"/>
    <cellStyle name="_도곡2교 교대 수량_02.3-G.배수공_수량산출서(큰골천)" xfId="7163" xr:uid="{00000000-0005-0000-0000-0000FA140000}"/>
    <cellStyle name="_도곡2교 교대 수량_02.3-G.배수공_수령산출" xfId="7164" xr:uid="{00000000-0005-0000-0000-0000FB140000}"/>
    <cellStyle name="_도곡2교 교대 수량_02.3-G.배수공_수령산출_교량산출서 (version 1)" xfId="7165" xr:uid="{00000000-0005-0000-0000-0000FC140000}"/>
    <cellStyle name="_도곡2교 교대 수량_02.3-G.배수공_수령산출_수량산출서(금수천)" xfId="7166" xr:uid="{00000000-0005-0000-0000-0000FD140000}"/>
    <cellStyle name="_도곡2교 교대 수량_02.3-G.배수공_수령산출_수량산출서(원당천2공구)" xfId="7167" xr:uid="{00000000-0005-0000-0000-0000FE140000}"/>
    <cellStyle name="_도곡2교 교대 수량_02.3-G.배수공_수령산출_수량산출서(큰골천)" xfId="7168" xr:uid="{00000000-0005-0000-0000-0000FF140000}"/>
    <cellStyle name="_도곡2교 교대 수량_02.3-G.배수공_수령산출_원당천1공구수량산출서" xfId="7169" xr:uid="{00000000-0005-0000-0000-000000150000}"/>
    <cellStyle name="_도곡2교 교대 수량_02.3-G.배수공_수령산출_원당천2공구수량산출서" xfId="7170" xr:uid="{00000000-0005-0000-0000-000001150000}"/>
    <cellStyle name="_도곡2교 교대 수량_02.3-G.배수공_원당천1공구수량산출서" xfId="7171" xr:uid="{00000000-0005-0000-0000-000002150000}"/>
    <cellStyle name="_도곡2교 교대 수량_02.3-G.배수공_원당천2공구수량산출서" xfId="7172" xr:uid="{00000000-0005-0000-0000-000003150000}"/>
    <cellStyle name="_도곡2교 교대 수량_02-배수공집계" xfId="7173" xr:uid="{00000000-0005-0000-0000-000004150000}"/>
    <cellStyle name="_도곡2교 교대 수량_02-배수공집계_교량산출서 (version 1)" xfId="7174" xr:uid="{00000000-0005-0000-0000-000005150000}"/>
    <cellStyle name="_도곡2교 교대 수량_02-배수공집계_수량산출서(금수천)" xfId="7175" xr:uid="{00000000-0005-0000-0000-000006150000}"/>
    <cellStyle name="_도곡2교 교대 수량_02-배수공집계_수량산출서(원당천2공구)" xfId="7176" xr:uid="{00000000-0005-0000-0000-000007150000}"/>
    <cellStyle name="_도곡2교 교대 수량_02-배수공집계_수량산출서(큰골천)" xfId="7177" xr:uid="{00000000-0005-0000-0000-000008150000}"/>
    <cellStyle name="_도곡2교 교대 수량_02-배수공집계_수령산출" xfId="7178" xr:uid="{00000000-0005-0000-0000-000009150000}"/>
    <cellStyle name="_도곡2교 교대 수량_02-배수공집계_수령산출_교량산출서 (version 1)" xfId="7179" xr:uid="{00000000-0005-0000-0000-00000A150000}"/>
    <cellStyle name="_도곡2교 교대 수량_02-배수공집계_수령산출_수량산출서(금수천)" xfId="7180" xr:uid="{00000000-0005-0000-0000-00000B150000}"/>
    <cellStyle name="_도곡2교 교대 수량_02-배수공집계_수령산출_수량산출서(원당천2공구)" xfId="7181" xr:uid="{00000000-0005-0000-0000-00000C150000}"/>
    <cellStyle name="_도곡2교 교대 수량_02-배수공집계_수령산출_수량산출서(큰골천)" xfId="7182" xr:uid="{00000000-0005-0000-0000-00000D150000}"/>
    <cellStyle name="_도곡2교 교대 수량_02-배수공집계_수령산출_원당천1공구수량산출서" xfId="7183" xr:uid="{00000000-0005-0000-0000-00000E150000}"/>
    <cellStyle name="_도곡2교 교대 수량_02-배수공집계_수령산출_원당천2공구수량산출서" xfId="7184" xr:uid="{00000000-0005-0000-0000-00000F150000}"/>
    <cellStyle name="_도곡2교 교대 수량_02-배수공집계_원당천1공구수량산출서" xfId="7185" xr:uid="{00000000-0005-0000-0000-000010150000}"/>
    <cellStyle name="_도곡2교 교대 수량_02-배수공집계_원당천2공구수량산출서" xfId="7186" xr:uid="{00000000-0005-0000-0000-000011150000}"/>
    <cellStyle name="_도곡2교 교대 수량_1-1 배수통관(800일반)" xfId="9241" xr:uid="{00000000-0005-0000-0000-000012150000}"/>
    <cellStyle name="_도곡2교 교대 수량_1배수통관" xfId="9242" xr:uid="{00000000-0005-0000-0000-000013150000}"/>
    <cellStyle name="_도곡2교 교대 수량_1배수통관(완)" xfId="9243" xr:uid="{00000000-0005-0000-0000-000014150000}"/>
    <cellStyle name="_도곡2교 교대 수량_3.1제1배수통관(시례우안3제)" xfId="9244" xr:uid="{00000000-0005-0000-0000-000015150000}"/>
    <cellStyle name="_도곡2교 교대 수량_3.1제1배수통관(시례우안3제)_3.1. 1배수통관(장현우안제)" xfId="9245" xr:uid="{00000000-0005-0000-0000-000016150000}"/>
    <cellStyle name="_도곡2교 교대 수량_3.1제1배수통관(시례우안3제)_3.1. 1배수통관(장현우안제)_1배수통관" xfId="9246" xr:uid="{00000000-0005-0000-0000-000017150000}"/>
    <cellStyle name="_도곡2교 교대 수량_3.1제1배수통관(시례우안3제)_3.1. 1배수통관(장현우안제)_6배수통관(완)" xfId="9247" xr:uid="{00000000-0005-0000-0000-000018150000}"/>
    <cellStyle name="_도곡2교 교대 수량_3.1제1배수통관(시례우안3제)_3.1. 1배수통관(장현우안제)_7배수통관(완)" xfId="9248" xr:uid="{00000000-0005-0000-0000-000019150000}"/>
    <cellStyle name="_도곡2교 교대 수량_3.1제1배수통관(시례우안3제)_3.2.1 제1배수통관(장현좌안제)" xfId="9249" xr:uid="{00000000-0005-0000-0000-00001A150000}"/>
    <cellStyle name="_도곡2교 교대 수량_3.1제1배수통관(시례우안3제)_3.2.1 제1배수통관(장현좌안제)_1배수통관" xfId="9250" xr:uid="{00000000-0005-0000-0000-00001B150000}"/>
    <cellStyle name="_도곡2교 교대 수량_3.1제1배수통관(시례우안3제)_3.2.1 제1배수통관(장현좌안제)_6배수통관(완)" xfId="9251" xr:uid="{00000000-0005-0000-0000-00001C150000}"/>
    <cellStyle name="_도곡2교 교대 수량_3.1제1배수통관(시례우안3제)_3.2.1 제1배수통관(장현좌안제)_7배수통관(완)" xfId="9252" xr:uid="{00000000-0005-0000-0000-00001D150000}"/>
    <cellStyle name="_도곡2교 교대 수량_3.1제1배수통관(시례우안3제)_3.2.2배수통관(시례좌안2제)" xfId="9253" xr:uid="{00000000-0005-0000-0000-00001E150000}"/>
    <cellStyle name="_도곡2교 교대 수량_3.1제1배수통관(시례우안3제)_3.2.2배수통관(시례좌안2제)_1배수통관" xfId="9254" xr:uid="{00000000-0005-0000-0000-00001F150000}"/>
    <cellStyle name="_도곡2교 교대 수량_3.1제1배수통관(시례우안3제)_3.2.2배수통관(시례좌안2제)_6배수통관(완)" xfId="9255" xr:uid="{00000000-0005-0000-0000-000020150000}"/>
    <cellStyle name="_도곡2교 교대 수량_3.1제1배수통관(시례우안3제)_3.2.2배수통관(시례좌안2제)_7배수통관(완)" xfId="9256" xr:uid="{00000000-0005-0000-0000-000021150000}"/>
    <cellStyle name="_도곡2교 교대 수량_3.1제1배수통관(시례우안3제)_통관유출구정리(최종)" xfId="9257" xr:uid="{00000000-0005-0000-0000-000022150000}"/>
    <cellStyle name="_도곡2교 교대 수량_3.2 제2배수통관" xfId="9258" xr:uid="{00000000-0005-0000-0000-000023150000}"/>
    <cellStyle name="_도곡2교 교대 수량_3.2 제2배수통관_1배수통관" xfId="9259" xr:uid="{00000000-0005-0000-0000-000024150000}"/>
    <cellStyle name="_도곡2교 교대 수량_3.2 제2배수통관_3.1. 1배수통관(장현우안제)" xfId="9260" xr:uid="{00000000-0005-0000-0000-000025150000}"/>
    <cellStyle name="_도곡2교 교대 수량_3.2 제2배수통관_3.1. 1배수통관(장현우안제)_1배수통관" xfId="9261" xr:uid="{00000000-0005-0000-0000-000026150000}"/>
    <cellStyle name="_도곡2교 교대 수량_3.2 제2배수통관_3.1. 1배수통관(장현우안제)_6배수통관(완)" xfId="9262" xr:uid="{00000000-0005-0000-0000-000027150000}"/>
    <cellStyle name="_도곡2교 교대 수량_3.2 제2배수통관_3.1. 1배수통관(장현우안제)_7배수통관(완)" xfId="9263" xr:uid="{00000000-0005-0000-0000-000028150000}"/>
    <cellStyle name="_도곡2교 교대 수량_3.2 제2배수통관_6배수통관(완)" xfId="9264" xr:uid="{00000000-0005-0000-0000-000029150000}"/>
    <cellStyle name="_도곡2교 교대 수량_3.2 제2배수통관_7배수통관(완)" xfId="9265" xr:uid="{00000000-0005-0000-0000-00002A150000}"/>
    <cellStyle name="_도곡2교 교대 수량_3.3 제3배수통관" xfId="9266" xr:uid="{00000000-0005-0000-0000-00002B150000}"/>
    <cellStyle name="_도곡2교 교대 수량_3.3 제3배수통관_1배수통관" xfId="9267" xr:uid="{00000000-0005-0000-0000-00002C150000}"/>
    <cellStyle name="_도곡2교 교대 수량_3.3 제3배수통관_6배수통관(완)" xfId="9268" xr:uid="{00000000-0005-0000-0000-00002D150000}"/>
    <cellStyle name="_도곡2교 교대 수량_3.3 제3배수통관_7배수통관(완)" xfId="9269" xr:uid="{00000000-0005-0000-0000-00002E150000}"/>
    <cellStyle name="_도곡2교 교대 수량_3.구조물공(시례우안2제)" xfId="9270" xr:uid="{00000000-0005-0000-0000-00002F150000}"/>
    <cellStyle name="_도곡2교 교대 수량_3.구조물공(시례우안2제)_1배수통관" xfId="9271" xr:uid="{00000000-0005-0000-0000-000030150000}"/>
    <cellStyle name="_도곡2교 교대 수량_3.구조물공(시례우안2제)_6배수통관(완)" xfId="9272" xr:uid="{00000000-0005-0000-0000-000031150000}"/>
    <cellStyle name="_도곡2교 교대 수량_3.구조물공(시례우안2제)_7배수통관(완)" xfId="9273" xr:uid="{00000000-0005-0000-0000-000032150000}"/>
    <cellStyle name="_도곡2교 교대 수량_6배수통관(완)" xfId="9274" xr:uid="{00000000-0005-0000-0000-000033150000}"/>
    <cellStyle name="_도곡2교 교대 수량_7배수통관(완)" xfId="9275" xr:uid="{00000000-0005-0000-0000-000034150000}"/>
    <cellStyle name="_도곡2교 교대 수량_RAMP-E교-최종000" xfId="3614" xr:uid="{00000000-0005-0000-0000-000035150000}"/>
    <cellStyle name="_도곡2교 교대 수량_RAMP-E교-최종000_공유수면매립도시관리계획및실시설계용역" xfId="3615" xr:uid="{00000000-0005-0000-0000-000036150000}"/>
    <cellStyle name="_도곡2교 교대 수량_RAMP-E교-최종000_공유수면매립도시관리계획및실시설계용역_사본 - 백두대간 산림생태문화체험단지 실시설계 용역예산서" xfId="3616" xr:uid="{00000000-0005-0000-0000-000037150000}"/>
    <cellStyle name="_도곡2교 교대 수량_RAMP-E교-최종000_사본 - 백두대간 산림생태문화체험단지 실시설계 용역예산서" xfId="3617" xr:uid="{00000000-0005-0000-0000-000038150000}"/>
    <cellStyle name="_도곡2교 교대 수량_RAMP-E교-최종000_시방서" xfId="3618" xr:uid="{00000000-0005-0000-0000-000039150000}"/>
    <cellStyle name="_도곡2교 교대 수량_RAMP-E교-최종000_시방서_공유수면매립도시관리계획및실시설계용역" xfId="3619" xr:uid="{00000000-0005-0000-0000-00003A150000}"/>
    <cellStyle name="_도곡2교 교대 수량_RAMP-E교-최종000_시방서_공유수면매립도시관리계획및실시설계용역_사본 - 백두대간 산림생태문화체험단지 실시설계 용역예산서" xfId="3620" xr:uid="{00000000-0005-0000-0000-00003B150000}"/>
    <cellStyle name="_도곡2교 교대 수량_RAMP-E교-최종000_시방서_사본 - 백두대간 산림생태문화체험단지 실시설계 용역예산서" xfId="3621" xr:uid="{00000000-0005-0000-0000-00003C150000}"/>
    <cellStyle name="_도곡2교 교대 수량_RAMP-E교-최종000_파도 - 모항선 횡배수관 확장" xfId="3622" xr:uid="{00000000-0005-0000-0000-00003D150000}"/>
    <cellStyle name="_도곡2교 교대 수량_RAMP-E교-최종000_파도 - 모항선 횡배수관 확장_공유수면매립도시관리계획및실시설계용역" xfId="3623" xr:uid="{00000000-0005-0000-0000-00003E150000}"/>
    <cellStyle name="_도곡2교 교대 수량_RAMP-E교-최종000_파도 - 모항선 횡배수관 확장_공유수면매립도시관리계획및실시설계용역_사본 - 백두대간 산림생태문화체험단지 실시설계 용역예산서" xfId="3624" xr:uid="{00000000-0005-0000-0000-00003F150000}"/>
    <cellStyle name="_도곡2교 교대 수량_RAMP-E교-최종000_파도 - 모항선 횡배수관 확장_사본 - 백두대간 산림생태문화체험단지 실시설계 용역예산서" xfId="3625" xr:uid="{00000000-0005-0000-0000-000040150000}"/>
    <cellStyle name="_도곡2교 교대 수량_RAMP-E교-최종000_파도 - 모항선 횡배수관 확장_시방서" xfId="3626" xr:uid="{00000000-0005-0000-0000-000041150000}"/>
    <cellStyle name="_도곡2교 교대 수량_RAMP-E교-최종000_파도 - 모항선 횡배수관 확장_시방서_공유수면매립도시관리계획및실시설계용역" xfId="3627" xr:uid="{00000000-0005-0000-0000-000042150000}"/>
    <cellStyle name="_도곡2교 교대 수량_RAMP-E교-최종000_파도 - 모항선 횡배수관 확장_시방서_공유수면매립도시관리계획및실시설계용역_사본 - 백두대간 산림생태문화체험단지 실시설계 용역예산서" xfId="3628" xr:uid="{00000000-0005-0000-0000-000043150000}"/>
    <cellStyle name="_도곡2교 교대 수량_RAMP-E교-최종000_파도 - 모항선 횡배수관 확장_시방서_사본 - 백두대간 산림생태문화체험단지 실시설계 용역예산서" xfId="3629" xr:uid="{00000000-0005-0000-0000-000044150000}"/>
    <cellStyle name="_도곡2교 교대 수량_강곡4제(상류)" xfId="9276" xr:uid="{00000000-0005-0000-0000-000045150000}"/>
    <cellStyle name="_도곡2교 교대 수량_강곡4제(상류)_통관본체및토공(차수벽상단없음)" xfId="9277" xr:uid="{00000000-0005-0000-0000-000046150000}"/>
    <cellStyle name="_도곡2교 교대 수량_강곡4제(상류)_통관본체및토공(차수벽상단없음)_통관유출구정리(최종)" xfId="9278" xr:uid="{00000000-0005-0000-0000-000047150000}"/>
    <cellStyle name="_도곡2교 교대 수량_강곡4제(상류)_통관유출구정리(최종)" xfId="9279" xr:uid="{00000000-0005-0000-0000-000048150000}"/>
    <cellStyle name="_도곡2교 교대 수량_강회1공구 #1(800일반)" xfId="9280" xr:uid="{00000000-0005-0000-0000-000049150000}"/>
    <cellStyle name="_도곡2교 교대 수량_강회1공구 #1(800일반)_#1 배수통관" xfId="9281" xr:uid="{00000000-0005-0000-0000-00004A150000}"/>
    <cellStyle name="_도곡2교 교대 수량_강회1공구 #1(800일반)_#1 배수통관_배수통관(800일반)-샘플" xfId="9282" xr:uid="{00000000-0005-0000-0000-00004B150000}"/>
    <cellStyle name="_도곡2교 교대 수량_강회1공구 #1(800일반)_배수통관(800일반)-샘플" xfId="9283" xr:uid="{00000000-0005-0000-0000-00004C150000}"/>
    <cellStyle name="_도곡2교 교대 수량_공유수면매립도시관리계획및실시설계용역" xfId="3607" xr:uid="{00000000-0005-0000-0000-00004D150000}"/>
    <cellStyle name="_도곡2교 교대 수량_공유수면매립도시관리계획및실시설계용역_사본 - 백두대간 산림생태문화체험단지 실시설계 용역예산서" xfId="3608" xr:uid="{00000000-0005-0000-0000-00004E150000}"/>
    <cellStyle name="_도곡2교 교대 수량_교량산출서 (version 1)" xfId="7187" xr:uid="{00000000-0005-0000-0000-00004F150000}"/>
    <cellStyle name="_도곡2교 교대 수량_단포1박(1.2x1.2)" xfId="9284" xr:uid="{00000000-0005-0000-0000-000050150000}"/>
    <cellStyle name="_도곡2교 교대 수량_배수통관(800일반)-샘플" xfId="9285" xr:uid="{00000000-0005-0000-0000-000051150000}"/>
    <cellStyle name="_도곡2교 교대 수량_사본 - 백두대간 산림생태문화체험단지 실시설계 용역예산서" xfId="3609" xr:uid="{00000000-0005-0000-0000-000052150000}"/>
    <cellStyle name="_도곡2교 교대 수량_수량산출서(금수천)" xfId="7188" xr:uid="{00000000-0005-0000-0000-000053150000}"/>
    <cellStyle name="_도곡2교 교대 수량_수량산출서(원당천2공구)" xfId="7189" xr:uid="{00000000-0005-0000-0000-000054150000}"/>
    <cellStyle name="_도곡2교 교대 수량_수량산출서(큰골천)" xfId="7190" xr:uid="{00000000-0005-0000-0000-000055150000}"/>
    <cellStyle name="_도곡2교 교대 수량_수령산출" xfId="7191" xr:uid="{00000000-0005-0000-0000-000056150000}"/>
    <cellStyle name="_도곡2교 교대 수량_수령산출_교량산출서 (version 1)" xfId="7192" xr:uid="{00000000-0005-0000-0000-000057150000}"/>
    <cellStyle name="_도곡2교 교대 수량_수령산출_수량산출서(금수천)" xfId="7193" xr:uid="{00000000-0005-0000-0000-000058150000}"/>
    <cellStyle name="_도곡2교 교대 수량_수령산출_수량산출서(원당천2공구)" xfId="7194" xr:uid="{00000000-0005-0000-0000-000059150000}"/>
    <cellStyle name="_도곡2교 교대 수량_수령산출_수량산출서(큰골천)" xfId="7195" xr:uid="{00000000-0005-0000-0000-00005A150000}"/>
    <cellStyle name="_도곡2교 교대 수량_수령산출_원당천1공구수량산출서" xfId="7196" xr:uid="{00000000-0005-0000-0000-00005B150000}"/>
    <cellStyle name="_도곡2교 교대 수량_수령산출_원당천2공구수량산출서" xfId="7197" xr:uid="{00000000-0005-0000-0000-00005C150000}"/>
    <cellStyle name="_도곡2교 교대 수량_시방서" xfId="3610" xr:uid="{00000000-0005-0000-0000-00005D150000}"/>
    <cellStyle name="_도곡2교 교대 수량_시방서_공유수면매립도시관리계획및실시설계용역" xfId="3611" xr:uid="{00000000-0005-0000-0000-00005E150000}"/>
    <cellStyle name="_도곡2교 교대 수량_시방서_공유수면매립도시관리계획및실시설계용역_사본 - 백두대간 산림생태문화체험단지 실시설계 용역예산서" xfId="3612" xr:uid="{00000000-0005-0000-0000-00005F150000}"/>
    <cellStyle name="_도곡2교 교대 수량_시방서_사본 - 백두대간 산림생태문화체험단지 실시설계 용역예산서" xfId="3613" xr:uid="{00000000-0005-0000-0000-000060150000}"/>
    <cellStyle name="_도곡2교 교대 수량_암거수량" xfId="9286" xr:uid="{00000000-0005-0000-0000-000061150000}"/>
    <cellStyle name="_도곡2교 교대 수량_암거수량(2)" xfId="9287" xr:uid="{00000000-0005-0000-0000-000062150000}"/>
    <cellStyle name="_도곡2교 교대 수량_암거수량(2)_1-1 배수통관(800일반)" xfId="9288" xr:uid="{00000000-0005-0000-0000-000063150000}"/>
    <cellStyle name="_도곡2교 교대 수량_암거수량(2)_1배수통관" xfId="9289" xr:uid="{00000000-0005-0000-0000-000064150000}"/>
    <cellStyle name="_도곡2교 교대 수량_암거수량(2)_1배수통관(완)" xfId="9290" xr:uid="{00000000-0005-0000-0000-000065150000}"/>
    <cellStyle name="_도곡2교 교대 수량_암거수량(2)_3.1제1배수통관(시례우안3제)" xfId="9291" xr:uid="{00000000-0005-0000-0000-000066150000}"/>
    <cellStyle name="_도곡2교 교대 수량_암거수량(2)_3.1제1배수통관(시례우안3제)_3.1. 1배수통관(장현우안제)" xfId="9292" xr:uid="{00000000-0005-0000-0000-000067150000}"/>
    <cellStyle name="_도곡2교 교대 수량_암거수량(2)_3.1제1배수통관(시례우안3제)_3.1. 1배수통관(장현우안제)_1배수통관" xfId="9293" xr:uid="{00000000-0005-0000-0000-000068150000}"/>
    <cellStyle name="_도곡2교 교대 수량_암거수량(2)_3.1제1배수통관(시례우안3제)_3.1. 1배수통관(장현우안제)_6배수통관(완)" xfId="9294" xr:uid="{00000000-0005-0000-0000-000069150000}"/>
    <cellStyle name="_도곡2교 교대 수량_암거수량(2)_3.1제1배수통관(시례우안3제)_3.1. 1배수통관(장현우안제)_7배수통관(완)" xfId="9295" xr:uid="{00000000-0005-0000-0000-00006A150000}"/>
    <cellStyle name="_도곡2교 교대 수량_암거수량(2)_3.1제1배수통관(시례우안3제)_3.2.1 제1배수통관(장현좌안제)" xfId="9296" xr:uid="{00000000-0005-0000-0000-00006B150000}"/>
    <cellStyle name="_도곡2교 교대 수량_암거수량(2)_3.1제1배수통관(시례우안3제)_3.2.1 제1배수통관(장현좌안제)_1배수통관" xfId="9297" xr:uid="{00000000-0005-0000-0000-00006C150000}"/>
    <cellStyle name="_도곡2교 교대 수량_암거수량(2)_3.1제1배수통관(시례우안3제)_3.2.1 제1배수통관(장현좌안제)_6배수통관(완)" xfId="9298" xr:uid="{00000000-0005-0000-0000-00006D150000}"/>
    <cellStyle name="_도곡2교 교대 수량_암거수량(2)_3.1제1배수통관(시례우안3제)_3.2.1 제1배수통관(장현좌안제)_7배수통관(완)" xfId="9299" xr:uid="{00000000-0005-0000-0000-00006E150000}"/>
    <cellStyle name="_도곡2교 교대 수량_암거수량(2)_3.1제1배수통관(시례우안3제)_3.2.2배수통관(시례좌안2제)" xfId="9300" xr:uid="{00000000-0005-0000-0000-00006F150000}"/>
    <cellStyle name="_도곡2교 교대 수량_암거수량(2)_3.1제1배수통관(시례우안3제)_3.2.2배수통관(시례좌안2제)_1배수통관" xfId="9301" xr:uid="{00000000-0005-0000-0000-000070150000}"/>
    <cellStyle name="_도곡2교 교대 수량_암거수량(2)_3.1제1배수통관(시례우안3제)_3.2.2배수통관(시례좌안2제)_6배수통관(완)" xfId="9302" xr:uid="{00000000-0005-0000-0000-000071150000}"/>
    <cellStyle name="_도곡2교 교대 수량_암거수량(2)_3.1제1배수통관(시례우안3제)_3.2.2배수통관(시례좌안2제)_7배수통관(완)" xfId="9303" xr:uid="{00000000-0005-0000-0000-000072150000}"/>
    <cellStyle name="_도곡2교 교대 수량_암거수량(2)_3.1제1배수통관(시례우안3제)_통관유출구정리(최종)" xfId="9304" xr:uid="{00000000-0005-0000-0000-000073150000}"/>
    <cellStyle name="_도곡2교 교대 수량_암거수량(2)_3.2 제2배수통관" xfId="9305" xr:uid="{00000000-0005-0000-0000-000074150000}"/>
    <cellStyle name="_도곡2교 교대 수량_암거수량(2)_3.2 제2배수통관_1배수통관" xfId="9306" xr:uid="{00000000-0005-0000-0000-000075150000}"/>
    <cellStyle name="_도곡2교 교대 수량_암거수량(2)_3.2 제2배수통관_3.1. 1배수통관(장현우안제)" xfId="9307" xr:uid="{00000000-0005-0000-0000-000076150000}"/>
    <cellStyle name="_도곡2교 교대 수량_암거수량(2)_3.2 제2배수통관_3.1. 1배수통관(장현우안제)_1배수통관" xfId="9308" xr:uid="{00000000-0005-0000-0000-000077150000}"/>
    <cellStyle name="_도곡2교 교대 수량_암거수량(2)_3.2 제2배수통관_3.1. 1배수통관(장현우안제)_6배수통관(완)" xfId="9309" xr:uid="{00000000-0005-0000-0000-000078150000}"/>
    <cellStyle name="_도곡2교 교대 수량_암거수량(2)_3.2 제2배수통관_3.1. 1배수통관(장현우안제)_7배수통관(완)" xfId="9310" xr:uid="{00000000-0005-0000-0000-000079150000}"/>
    <cellStyle name="_도곡2교 교대 수량_암거수량(2)_3.2 제2배수통관_6배수통관(완)" xfId="9311" xr:uid="{00000000-0005-0000-0000-00007A150000}"/>
    <cellStyle name="_도곡2교 교대 수량_암거수량(2)_3.2 제2배수통관_7배수통관(완)" xfId="9312" xr:uid="{00000000-0005-0000-0000-00007B150000}"/>
    <cellStyle name="_도곡2교 교대 수량_암거수량(2)_3.3 제3배수통관" xfId="9313" xr:uid="{00000000-0005-0000-0000-00007C150000}"/>
    <cellStyle name="_도곡2교 교대 수량_암거수량(2)_3.3 제3배수통관_1배수통관" xfId="9314" xr:uid="{00000000-0005-0000-0000-00007D150000}"/>
    <cellStyle name="_도곡2교 교대 수량_암거수량(2)_3.3 제3배수통관_6배수통관(완)" xfId="9315" xr:uid="{00000000-0005-0000-0000-00007E150000}"/>
    <cellStyle name="_도곡2교 교대 수량_암거수량(2)_3.3 제3배수통관_7배수통관(완)" xfId="9316" xr:uid="{00000000-0005-0000-0000-00007F150000}"/>
    <cellStyle name="_도곡2교 교대 수량_암거수량(2)_3.구조물공(시례우안2제)" xfId="9317" xr:uid="{00000000-0005-0000-0000-000080150000}"/>
    <cellStyle name="_도곡2교 교대 수량_암거수량(2)_3.구조물공(시례우안2제)_1배수통관" xfId="9318" xr:uid="{00000000-0005-0000-0000-000081150000}"/>
    <cellStyle name="_도곡2교 교대 수량_암거수량(2)_3.구조물공(시례우안2제)_6배수통관(완)" xfId="9319" xr:uid="{00000000-0005-0000-0000-000082150000}"/>
    <cellStyle name="_도곡2교 교대 수량_암거수량(2)_3.구조물공(시례우안2제)_7배수통관(완)" xfId="9320" xr:uid="{00000000-0005-0000-0000-000083150000}"/>
    <cellStyle name="_도곡2교 교대 수량_암거수량(2)_6배수통관(완)" xfId="9321" xr:uid="{00000000-0005-0000-0000-000084150000}"/>
    <cellStyle name="_도곡2교 교대 수량_암거수량(2)_7배수통관(완)" xfId="9322" xr:uid="{00000000-0005-0000-0000-000085150000}"/>
    <cellStyle name="_도곡2교 교대 수량_암거수량(2)_강곡4제(상류)" xfId="9323" xr:uid="{00000000-0005-0000-0000-000086150000}"/>
    <cellStyle name="_도곡2교 교대 수량_암거수량(2)_강곡4제(상류)_통관본체및토공(차수벽상단없음)" xfId="9324" xr:uid="{00000000-0005-0000-0000-000087150000}"/>
    <cellStyle name="_도곡2교 교대 수량_암거수량(2)_강곡4제(상류)_통관본체및토공(차수벽상단없음)_통관유출구정리(최종)" xfId="9325" xr:uid="{00000000-0005-0000-0000-000088150000}"/>
    <cellStyle name="_도곡2교 교대 수량_암거수량(2)_강곡4제(상류)_통관유출구정리(최종)" xfId="9326" xr:uid="{00000000-0005-0000-0000-000089150000}"/>
    <cellStyle name="_도곡2교 교대 수량_암거수량(2)_강회1공구 #1(800일반)" xfId="9327" xr:uid="{00000000-0005-0000-0000-00008A150000}"/>
    <cellStyle name="_도곡2교 교대 수량_암거수량(2)_강회1공구 #1(800일반)_#1 배수통관" xfId="9328" xr:uid="{00000000-0005-0000-0000-00008B150000}"/>
    <cellStyle name="_도곡2교 교대 수량_암거수량(2)_강회1공구 #1(800일반)_#1 배수통관_배수통관(800일반)-샘플" xfId="9329" xr:uid="{00000000-0005-0000-0000-00008C150000}"/>
    <cellStyle name="_도곡2교 교대 수량_암거수량(2)_강회1공구 #1(800일반)_배수통관(800일반)-샘플" xfId="9330" xr:uid="{00000000-0005-0000-0000-00008D150000}"/>
    <cellStyle name="_도곡2교 교대 수량_암거수량(2)_단포1박(1.2x1.2)" xfId="9331" xr:uid="{00000000-0005-0000-0000-00008E150000}"/>
    <cellStyle name="_도곡2교 교대 수량_암거수량(2)_배수통관(800일반)-샘플" xfId="9332" xr:uid="{00000000-0005-0000-0000-00008F150000}"/>
    <cellStyle name="_도곡2교 교대 수량_암거수량(2)_우1통관" xfId="9333" xr:uid="{00000000-0005-0000-0000-000090150000}"/>
    <cellStyle name="_도곡2교 교대 수량_암거수량(2)_창하 #8(800집수)" xfId="9334" xr:uid="{00000000-0005-0000-0000-000091150000}"/>
    <cellStyle name="_도곡2교 교대 수량_암거수량(2)_창하 #8(800집수)_통관본체및토공(차수벽상단없음)" xfId="9335" xr:uid="{00000000-0005-0000-0000-000092150000}"/>
    <cellStyle name="_도곡2교 교대 수량_암거수량(2)_창하 #8(800집수)_통관본체및토공(차수벽상단없음)_통관유출구정리(최종)" xfId="9336" xr:uid="{00000000-0005-0000-0000-000093150000}"/>
    <cellStyle name="_도곡2교 교대 수량_암거수량(2)_창하 #8(800집수)_통관유출구정리(최종)" xfId="9337" xr:uid="{00000000-0005-0000-0000-000094150000}"/>
    <cellStyle name="_도곡2교 교대 수량_암거수량(2)_통관유출구정리(최종)" xfId="9338" xr:uid="{00000000-0005-0000-0000-000095150000}"/>
    <cellStyle name="_도곡2교 교대 수량_암거수량_1-1 배수통관(800일반)" xfId="9339" xr:uid="{00000000-0005-0000-0000-000096150000}"/>
    <cellStyle name="_도곡2교 교대 수량_암거수량_1배수통관" xfId="9340" xr:uid="{00000000-0005-0000-0000-000097150000}"/>
    <cellStyle name="_도곡2교 교대 수량_암거수량_1배수통관(완)" xfId="9341" xr:uid="{00000000-0005-0000-0000-000098150000}"/>
    <cellStyle name="_도곡2교 교대 수량_암거수량_3.1제1배수통관(시례우안3제)" xfId="9342" xr:uid="{00000000-0005-0000-0000-000099150000}"/>
    <cellStyle name="_도곡2교 교대 수량_암거수량_3.1제1배수통관(시례우안3제)_3.1. 1배수통관(장현우안제)" xfId="9343" xr:uid="{00000000-0005-0000-0000-00009A150000}"/>
    <cellStyle name="_도곡2교 교대 수량_암거수량_3.1제1배수통관(시례우안3제)_3.1. 1배수통관(장현우안제)_1배수통관" xfId="9344" xr:uid="{00000000-0005-0000-0000-00009B150000}"/>
    <cellStyle name="_도곡2교 교대 수량_암거수량_3.1제1배수통관(시례우안3제)_3.1. 1배수통관(장현우안제)_6배수통관(완)" xfId="9345" xr:uid="{00000000-0005-0000-0000-00009C150000}"/>
    <cellStyle name="_도곡2교 교대 수량_암거수량_3.1제1배수통관(시례우안3제)_3.1. 1배수통관(장현우안제)_7배수통관(완)" xfId="9346" xr:uid="{00000000-0005-0000-0000-00009D150000}"/>
    <cellStyle name="_도곡2교 교대 수량_암거수량_3.1제1배수통관(시례우안3제)_3.2.1 제1배수통관(장현좌안제)" xfId="9347" xr:uid="{00000000-0005-0000-0000-00009E150000}"/>
    <cellStyle name="_도곡2교 교대 수량_암거수량_3.1제1배수통관(시례우안3제)_3.2.1 제1배수통관(장현좌안제)_1배수통관" xfId="9348" xr:uid="{00000000-0005-0000-0000-00009F150000}"/>
    <cellStyle name="_도곡2교 교대 수량_암거수량_3.1제1배수통관(시례우안3제)_3.2.1 제1배수통관(장현좌안제)_6배수통관(완)" xfId="9349" xr:uid="{00000000-0005-0000-0000-0000A0150000}"/>
    <cellStyle name="_도곡2교 교대 수량_암거수량_3.1제1배수통관(시례우안3제)_3.2.1 제1배수통관(장현좌안제)_7배수통관(완)" xfId="9350" xr:uid="{00000000-0005-0000-0000-0000A1150000}"/>
    <cellStyle name="_도곡2교 교대 수량_암거수량_3.1제1배수통관(시례우안3제)_3.2.2배수통관(시례좌안2제)" xfId="9351" xr:uid="{00000000-0005-0000-0000-0000A2150000}"/>
    <cellStyle name="_도곡2교 교대 수량_암거수량_3.1제1배수통관(시례우안3제)_3.2.2배수통관(시례좌안2제)_1배수통관" xfId="9352" xr:uid="{00000000-0005-0000-0000-0000A3150000}"/>
    <cellStyle name="_도곡2교 교대 수량_암거수량_3.1제1배수통관(시례우안3제)_3.2.2배수통관(시례좌안2제)_6배수통관(완)" xfId="9353" xr:uid="{00000000-0005-0000-0000-0000A4150000}"/>
    <cellStyle name="_도곡2교 교대 수량_암거수량_3.1제1배수통관(시례우안3제)_3.2.2배수통관(시례좌안2제)_7배수통관(완)" xfId="9354" xr:uid="{00000000-0005-0000-0000-0000A5150000}"/>
    <cellStyle name="_도곡2교 교대 수량_암거수량_3.1제1배수통관(시례우안3제)_통관유출구정리(최종)" xfId="9355" xr:uid="{00000000-0005-0000-0000-0000A6150000}"/>
    <cellStyle name="_도곡2교 교대 수량_암거수량_3.2 제2배수통관" xfId="9356" xr:uid="{00000000-0005-0000-0000-0000A7150000}"/>
    <cellStyle name="_도곡2교 교대 수량_암거수량_3.2 제2배수통관_1배수통관" xfId="9357" xr:uid="{00000000-0005-0000-0000-0000A8150000}"/>
    <cellStyle name="_도곡2교 교대 수량_암거수량_3.2 제2배수통관_3.1. 1배수통관(장현우안제)" xfId="9358" xr:uid="{00000000-0005-0000-0000-0000A9150000}"/>
    <cellStyle name="_도곡2교 교대 수량_암거수량_3.2 제2배수통관_3.1. 1배수통관(장현우안제)_1배수통관" xfId="9359" xr:uid="{00000000-0005-0000-0000-0000AA150000}"/>
    <cellStyle name="_도곡2교 교대 수량_암거수량_3.2 제2배수통관_3.1. 1배수통관(장현우안제)_6배수통관(완)" xfId="9360" xr:uid="{00000000-0005-0000-0000-0000AB150000}"/>
    <cellStyle name="_도곡2교 교대 수량_암거수량_3.2 제2배수통관_3.1. 1배수통관(장현우안제)_7배수통관(완)" xfId="9361" xr:uid="{00000000-0005-0000-0000-0000AC150000}"/>
    <cellStyle name="_도곡2교 교대 수량_암거수량_3.2 제2배수통관_6배수통관(완)" xfId="9362" xr:uid="{00000000-0005-0000-0000-0000AD150000}"/>
    <cellStyle name="_도곡2교 교대 수량_암거수량_3.2 제2배수통관_7배수통관(완)" xfId="9363" xr:uid="{00000000-0005-0000-0000-0000AE150000}"/>
    <cellStyle name="_도곡2교 교대 수량_암거수량_3.3 제3배수통관" xfId="9364" xr:uid="{00000000-0005-0000-0000-0000AF150000}"/>
    <cellStyle name="_도곡2교 교대 수량_암거수량_3.3 제3배수통관_1배수통관" xfId="9365" xr:uid="{00000000-0005-0000-0000-0000B0150000}"/>
    <cellStyle name="_도곡2교 교대 수량_암거수량_3.3 제3배수통관_6배수통관(완)" xfId="9366" xr:uid="{00000000-0005-0000-0000-0000B1150000}"/>
    <cellStyle name="_도곡2교 교대 수량_암거수량_3.3 제3배수통관_7배수통관(완)" xfId="9367" xr:uid="{00000000-0005-0000-0000-0000B2150000}"/>
    <cellStyle name="_도곡2교 교대 수량_암거수량_3.구조물공(시례우안2제)" xfId="9368" xr:uid="{00000000-0005-0000-0000-0000B3150000}"/>
    <cellStyle name="_도곡2교 교대 수량_암거수량_3.구조물공(시례우안2제)_1배수통관" xfId="9369" xr:uid="{00000000-0005-0000-0000-0000B4150000}"/>
    <cellStyle name="_도곡2교 교대 수량_암거수량_3.구조물공(시례우안2제)_6배수통관(완)" xfId="9370" xr:uid="{00000000-0005-0000-0000-0000B5150000}"/>
    <cellStyle name="_도곡2교 교대 수량_암거수량_3.구조물공(시례우안2제)_7배수통관(완)" xfId="9371" xr:uid="{00000000-0005-0000-0000-0000B6150000}"/>
    <cellStyle name="_도곡2교 교대 수량_암거수량_6배수통관(완)" xfId="9372" xr:uid="{00000000-0005-0000-0000-0000B7150000}"/>
    <cellStyle name="_도곡2교 교대 수량_암거수량_7배수통관(완)" xfId="9373" xr:uid="{00000000-0005-0000-0000-0000B8150000}"/>
    <cellStyle name="_도곡2교 교대 수량_암거수량_강곡4제(상류)" xfId="9374" xr:uid="{00000000-0005-0000-0000-0000B9150000}"/>
    <cellStyle name="_도곡2교 교대 수량_암거수량_강곡4제(상류)_통관본체및토공(차수벽상단없음)" xfId="9375" xr:uid="{00000000-0005-0000-0000-0000BA150000}"/>
    <cellStyle name="_도곡2교 교대 수량_암거수량_강곡4제(상류)_통관본체및토공(차수벽상단없음)_통관유출구정리(최종)" xfId="9376" xr:uid="{00000000-0005-0000-0000-0000BB150000}"/>
    <cellStyle name="_도곡2교 교대 수량_암거수량_강곡4제(상류)_통관유출구정리(최종)" xfId="9377" xr:uid="{00000000-0005-0000-0000-0000BC150000}"/>
    <cellStyle name="_도곡2교 교대 수량_암거수량_강회1공구 #1(800일반)" xfId="9378" xr:uid="{00000000-0005-0000-0000-0000BD150000}"/>
    <cellStyle name="_도곡2교 교대 수량_암거수량_강회1공구 #1(800일반)_#1 배수통관" xfId="9379" xr:uid="{00000000-0005-0000-0000-0000BE150000}"/>
    <cellStyle name="_도곡2교 교대 수량_암거수량_강회1공구 #1(800일반)_#1 배수통관_배수통관(800일반)-샘플" xfId="9380" xr:uid="{00000000-0005-0000-0000-0000BF150000}"/>
    <cellStyle name="_도곡2교 교대 수량_암거수량_강회1공구 #1(800일반)_배수통관(800일반)-샘플" xfId="9381" xr:uid="{00000000-0005-0000-0000-0000C0150000}"/>
    <cellStyle name="_도곡2교 교대 수량_암거수량_단포1박(1.2x1.2)" xfId="9382" xr:uid="{00000000-0005-0000-0000-0000C1150000}"/>
    <cellStyle name="_도곡2교 교대 수량_암거수량_배수통관(800일반)-샘플" xfId="9383" xr:uid="{00000000-0005-0000-0000-0000C2150000}"/>
    <cellStyle name="_도곡2교 교대 수량_암거수량_우1통관" xfId="9384" xr:uid="{00000000-0005-0000-0000-0000C3150000}"/>
    <cellStyle name="_도곡2교 교대 수량_암거수량_창하 #8(800집수)" xfId="9385" xr:uid="{00000000-0005-0000-0000-0000C4150000}"/>
    <cellStyle name="_도곡2교 교대 수량_암거수량_창하 #8(800집수)_통관본체및토공(차수벽상단없음)" xfId="9386" xr:uid="{00000000-0005-0000-0000-0000C5150000}"/>
    <cellStyle name="_도곡2교 교대 수량_암거수량_창하 #8(800집수)_통관본체및토공(차수벽상단없음)_통관유출구정리(최종)" xfId="9387" xr:uid="{00000000-0005-0000-0000-0000C6150000}"/>
    <cellStyle name="_도곡2교 교대 수량_암거수량_창하 #8(800집수)_통관유출구정리(최종)" xfId="9388" xr:uid="{00000000-0005-0000-0000-0000C7150000}"/>
    <cellStyle name="_도곡2교 교대 수량_암거수량_통관유출구정리(최종)" xfId="9389" xr:uid="{00000000-0005-0000-0000-0000C8150000}"/>
    <cellStyle name="_도곡2교 교대 수량_우1통관" xfId="9390" xr:uid="{00000000-0005-0000-0000-0000C9150000}"/>
    <cellStyle name="_도곡2교 교대 수량_원당천1공구수량산출서" xfId="7198" xr:uid="{00000000-0005-0000-0000-0000CA150000}"/>
    <cellStyle name="_도곡2교 교대 수량_원당천2공구수량산출서" xfId="7199" xr:uid="{00000000-0005-0000-0000-0000CB150000}"/>
    <cellStyle name="_도곡2교 교대 수량_창하 #8(800집수)" xfId="9391" xr:uid="{00000000-0005-0000-0000-0000CC150000}"/>
    <cellStyle name="_도곡2교 교대 수량_창하 #8(800집수)_통관본체및토공(차수벽상단없음)" xfId="9392" xr:uid="{00000000-0005-0000-0000-0000CD150000}"/>
    <cellStyle name="_도곡2교 교대 수량_창하 #8(800집수)_통관본체및토공(차수벽상단없음)_통관유출구정리(최종)" xfId="9393" xr:uid="{00000000-0005-0000-0000-0000CE150000}"/>
    <cellStyle name="_도곡2교 교대 수량_창하 #8(800집수)_통관유출구정리(최종)" xfId="9394" xr:uid="{00000000-0005-0000-0000-0000CF150000}"/>
    <cellStyle name="_도곡2교 교대 수량_통관유출구정리(최종)" xfId="9395" xr:uid="{00000000-0005-0000-0000-0000D0150000}"/>
    <cellStyle name="_도곡2교 교대(종점) 수량" xfId="3630" xr:uid="{00000000-0005-0000-0000-0000D1150000}"/>
    <cellStyle name="_도곡2교 교대(종점) 수량_00.자재집계(TOTAL)" xfId="7200" xr:uid="{00000000-0005-0000-0000-0000D2150000}"/>
    <cellStyle name="_도곡2교 교대(종점) 수량_00.자재집계(TOTAL)_교량산출서 (version 1)" xfId="7201" xr:uid="{00000000-0005-0000-0000-0000D3150000}"/>
    <cellStyle name="_도곡2교 교대(종점) 수량_00.자재집계(TOTAL)_수량산출서(금수천)" xfId="7202" xr:uid="{00000000-0005-0000-0000-0000D4150000}"/>
    <cellStyle name="_도곡2교 교대(종점) 수량_00.자재집계(TOTAL)_수량산출서(원당천2공구)" xfId="7203" xr:uid="{00000000-0005-0000-0000-0000D5150000}"/>
    <cellStyle name="_도곡2교 교대(종점) 수량_00.자재집계(TOTAL)_수량산출서(큰골천)" xfId="7204" xr:uid="{00000000-0005-0000-0000-0000D6150000}"/>
    <cellStyle name="_도곡2교 교대(종점) 수량_00.자재집계(TOTAL)_수령산출" xfId="7205" xr:uid="{00000000-0005-0000-0000-0000D7150000}"/>
    <cellStyle name="_도곡2교 교대(종점) 수량_00.자재집계(TOTAL)_수령산출_교량산출서 (version 1)" xfId="7206" xr:uid="{00000000-0005-0000-0000-0000D8150000}"/>
    <cellStyle name="_도곡2교 교대(종점) 수량_00.자재집계(TOTAL)_수령산출_수량산출서(금수천)" xfId="7207" xr:uid="{00000000-0005-0000-0000-0000D9150000}"/>
    <cellStyle name="_도곡2교 교대(종점) 수량_00.자재집계(TOTAL)_수령산출_수량산출서(원당천2공구)" xfId="7208" xr:uid="{00000000-0005-0000-0000-0000DA150000}"/>
    <cellStyle name="_도곡2교 교대(종점) 수량_00.자재집계(TOTAL)_수령산출_수량산출서(큰골천)" xfId="7209" xr:uid="{00000000-0005-0000-0000-0000DB150000}"/>
    <cellStyle name="_도곡2교 교대(종점) 수량_00.자재집계(TOTAL)_수령산출_원당천1공구수량산출서" xfId="7210" xr:uid="{00000000-0005-0000-0000-0000DC150000}"/>
    <cellStyle name="_도곡2교 교대(종점) 수량_00.자재집계(TOTAL)_수령산출_원당천2공구수량산출서" xfId="7211" xr:uid="{00000000-0005-0000-0000-0000DD150000}"/>
    <cellStyle name="_도곡2교 교대(종점) 수량_00.자재집계(TOTAL)_원당천1공구수량산출서" xfId="7212" xr:uid="{00000000-0005-0000-0000-0000DE150000}"/>
    <cellStyle name="_도곡2교 교대(종점) 수량_00.자재집계(TOTAL)_원당천2공구수량산출서" xfId="7213" xr:uid="{00000000-0005-0000-0000-0000DF150000}"/>
    <cellStyle name="_도곡2교 교대(종점) 수량_02.2-4.배수공" xfId="7214" xr:uid="{00000000-0005-0000-0000-0000E0150000}"/>
    <cellStyle name="_도곡2교 교대(종점) 수량_02.2-4.배수공_교량산출서 (version 1)" xfId="7215" xr:uid="{00000000-0005-0000-0000-0000E1150000}"/>
    <cellStyle name="_도곡2교 교대(종점) 수량_02.2-4.배수공_수량산출서(금수천)" xfId="7216" xr:uid="{00000000-0005-0000-0000-0000E2150000}"/>
    <cellStyle name="_도곡2교 교대(종점) 수량_02.2-4.배수공_수량산출서(원당천2공구)" xfId="7217" xr:uid="{00000000-0005-0000-0000-0000E3150000}"/>
    <cellStyle name="_도곡2교 교대(종점) 수량_02.2-4.배수공_수량산출서(큰골천)" xfId="7218" xr:uid="{00000000-0005-0000-0000-0000E4150000}"/>
    <cellStyle name="_도곡2교 교대(종점) 수량_02.2-4.배수공_수령산출" xfId="7219" xr:uid="{00000000-0005-0000-0000-0000E5150000}"/>
    <cellStyle name="_도곡2교 교대(종점) 수량_02.2-4.배수공_수령산출_교량산출서 (version 1)" xfId="7220" xr:uid="{00000000-0005-0000-0000-0000E6150000}"/>
    <cellStyle name="_도곡2교 교대(종점) 수량_02.2-4.배수공_수령산출_수량산출서(금수천)" xfId="7221" xr:uid="{00000000-0005-0000-0000-0000E7150000}"/>
    <cellStyle name="_도곡2교 교대(종점) 수량_02.2-4.배수공_수령산출_수량산출서(원당천2공구)" xfId="7222" xr:uid="{00000000-0005-0000-0000-0000E8150000}"/>
    <cellStyle name="_도곡2교 교대(종점) 수량_02.2-4.배수공_수령산출_수량산출서(큰골천)" xfId="7223" xr:uid="{00000000-0005-0000-0000-0000E9150000}"/>
    <cellStyle name="_도곡2교 교대(종점) 수량_02.2-4.배수공_수령산출_원당천1공구수량산출서" xfId="7224" xr:uid="{00000000-0005-0000-0000-0000EA150000}"/>
    <cellStyle name="_도곡2교 교대(종점) 수량_02.2-4.배수공_수령산출_원당천2공구수량산출서" xfId="7225" xr:uid="{00000000-0005-0000-0000-0000EB150000}"/>
    <cellStyle name="_도곡2교 교대(종점) 수량_02.2-4.배수공_원당천1공구수량산출서" xfId="7226" xr:uid="{00000000-0005-0000-0000-0000EC150000}"/>
    <cellStyle name="_도곡2교 교대(종점) 수량_02.2-4.배수공_원당천2공구수량산출서" xfId="7227" xr:uid="{00000000-0005-0000-0000-0000ED150000}"/>
    <cellStyle name="_도곡2교 교대(종점) 수량_02.3-6.배수공" xfId="7228" xr:uid="{00000000-0005-0000-0000-0000EE150000}"/>
    <cellStyle name="_도곡2교 교대(종점) 수량_02.3-6.배수공_교량산출서 (version 1)" xfId="7229" xr:uid="{00000000-0005-0000-0000-0000EF150000}"/>
    <cellStyle name="_도곡2교 교대(종점) 수량_02.3-6.배수공_수량산출서(금수천)" xfId="7230" xr:uid="{00000000-0005-0000-0000-0000F0150000}"/>
    <cellStyle name="_도곡2교 교대(종점) 수량_02.3-6.배수공_수량산출서(원당천2공구)" xfId="7231" xr:uid="{00000000-0005-0000-0000-0000F1150000}"/>
    <cellStyle name="_도곡2교 교대(종점) 수량_02.3-6.배수공_수량산출서(큰골천)" xfId="7232" xr:uid="{00000000-0005-0000-0000-0000F2150000}"/>
    <cellStyle name="_도곡2교 교대(종점) 수량_02.3-6.배수공_수령산출" xfId="7233" xr:uid="{00000000-0005-0000-0000-0000F3150000}"/>
    <cellStyle name="_도곡2교 교대(종점) 수량_02.3-6.배수공_수령산출_교량산출서 (version 1)" xfId="7234" xr:uid="{00000000-0005-0000-0000-0000F4150000}"/>
    <cellStyle name="_도곡2교 교대(종점) 수량_02.3-6.배수공_수령산출_수량산출서(금수천)" xfId="7235" xr:uid="{00000000-0005-0000-0000-0000F5150000}"/>
    <cellStyle name="_도곡2교 교대(종점) 수량_02.3-6.배수공_수령산출_수량산출서(원당천2공구)" xfId="7236" xr:uid="{00000000-0005-0000-0000-0000F6150000}"/>
    <cellStyle name="_도곡2교 교대(종점) 수량_02.3-6.배수공_수령산출_수량산출서(큰골천)" xfId="7237" xr:uid="{00000000-0005-0000-0000-0000F7150000}"/>
    <cellStyle name="_도곡2교 교대(종점) 수량_02.3-6.배수공_수령산출_원당천1공구수량산출서" xfId="7238" xr:uid="{00000000-0005-0000-0000-0000F8150000}"/>
    <cellStyle name="_도곡2교 교대(종점) 수량_02.3-6.배수공_수령산출_원당천2공구수량산출서" xfId="7239" xr:uid="{00000000-0005-0000-0000-0000F9150000}"/>
    <cellStyle name="_도곡2교 교대(종점) 수량_02.3-6.배수공_원당천1공구수량산출서" xfId="7240" xr:uid="{00000000-0005-0000-0000-0000FA150000}"/>
    <cellStyle name="_도곡2교 교대(종점) 수량_02.3-6.배수공_원당천2공구수량산출서" xfId="7241" xr:uid="{00000000-0005-0000-0000-0000FB150000}"/>
    <cellStyle name="_도곡2교 교대(종점) 수량_02.3-G.배수공" xfId="7242" xr:uid="{00000000-0005-0000-0000-0000FC150000}"/>
    <cellStyle name="_도곡2교 교대(종점) 수량_02.3-G.배수공_교량산출서 (version 1)" xfId="7243" xr:uid="{00000000-0005-0000-0000-0000FD150000}"/>
    <cellStyle name="_도곡2교 교대(종점) 수량_02.3-G.배수공_수량산출서(금수천)" xfId="7244" xr:uid="{00000000-0005-0000-0000-0000FE150000}"/>
    <cellStyle name="_도곡2교 교대(종점) 수량_02.3-G.배수공_수량산출서(원당천2공구)" xfId="7245" xr:uid="{00000000-0005-0000-0000-0000FF150000}"/>
    <cellStyle name="_도곡2교 교대(종점) 수량_02.3-G.배수공_수량산출서(큰골천)" xfId="7246" xr:uid="{00000000-0005-0000-0000-000000160000}"/>
    <cellStyle name="_도곡2교 교대(종점) 수량_02.3-G.배수공_수령산출" xfId="7247" xr:uid="{00000000-0005-0000-0000-000001160000}"/>
    <cellStyle name="_도곡2교 교대(종점) 수량_02.3-G.배수공_수령산출_교량산출서 (version 1)" xfId="7248" xr:uid="{00000000-0005-0000-0000-000002160000}"/>
    <cellStyle name="_도곡2교 교대(종점) 수량_02.3-G.배수공_수령산출_수량산출서(금수천)" xfId="7249" xr:uid="{00000000-0005-0000-0000-000003160000}"/>
    <cellStyle name="_도곡2교 교대(종점) 수량_02.3-G.배수공_수령산출_수량산출서(원당천2공구)" xfId="7250" xr:uid="{00000000-0005-0000-0000-000004160000}"/>
    <cellStyle name="_도곡2교 교대(종점) 수량_02.3-G.배수공_수령산출_수량산출서(큰골천)" xfId="7251" xr:uid="{00000000-0005-0000-0000-000005160000}"/>
    <cellStyle name="_도곡2교 교대(종점) 수량_02.3-G.배수공_수령산출_원당천1공구수량산출서" xfId="7252" xr:uid="{00000000-0005-0000-0000-000006160000}"/>
    <cellStyle name="_도곡2교 교대(종점) 수량_02.3-G.배수공_수령산출_원당천2공구수량산출서" xfId="7253" xr:uid="{00000000-0005-0000-0000-000007160000}"/>
    <cellStyle name="_도곡2교 교대(종점) 수량_02.3-G.배수공_원당천1공구수량산출서" xfId="7254" xr:uid="{00000000-0005-0000-0000-000008160000}"/>
    <cellStyle name="_도곡2교 교대(종점) 수량_02.3-G.배수공_원당천2공구수량산출서" xfId="7255" xr:uid="{00000000-0005-0000-0000-000009160000}"/>
    <cellStyle name="_도곡2교 교대(종점) 수량_02-배수공집계" xfId="7256" xr:uid="{00000000-0005-0000-0000-00000A160000}"/>
    <cellStyle name="_도곡2교 교대(종점) 수량_02-배수공집계_교량산출서 (version 1)" xfId="7257" xr:uid="{00000000-0005-0000-0000-00000B160000}"/>
    <cellStyle name="_도곡2교 교대(종점) 수량_02-배수공집계_수량산출서(금수천)" xfId="7258" xr:uid="{00000000-0005-0000-0000-00000C160000}"/>
    <cellStyle name="_도곡2교 교대(종점) 수량_02-배수공집계_수량산출서(원당천2공구)" xfId="7259" xr:uid="{00000000-0005-0000-0000-00000D160000}"/>
    <cellStyle name="_도곡2교 교대(종점) 수량_02-배수공집계_수량산출서(큰골천)" xfId="7260" xr:uid="{00000000-0005-0000-0000-00000E160000}"/>
    <cellStyle name="_도곡2교 교대(종점) 수량_02-배수공집계_수령산출" xfId="7261" xr:uid="{00000000-0005-0000-0000-00000F160000}"/>
    <cellStyle name="_도곡2교 교대(종점) 수량_02-배수공집계_수령산출_교량산출서 (version 1)" xfId="7262" xr:uid="{00000000-0005-0000-0000-000010160000}"/>
    <cellStyle name="_도곡2교 교대(종점) 수량_02-배수공집계_수령산출_수량산출서(금수천)" xfId="7263" xr:uid="{00000000-0005-0000-0000-000011160000}"/>
    <cellStyle name="_도곡2교 교대(종점) 수량_02-배수공집계_수령산출_수량산출서(원당천2공구)" xfId="7264" xr:uid="{00000000-0005-0000-0000-000012160000}"/>
    <cellStyle name="_도곡2교 교대(종점) 수량_02-배수공집계_수령산출_수량산출서(큰골천)" xfId="7265" xr:uid="{00000000-0005-0000-0000-000013160000}"/>
    <cellStyle name="_도곡2교 교대(종점) 수량_02-배수공집계_수령산출_원당천1공구수량산출서" xfId="7266" xr:uid="{00000000-0005-0000-0000-000014160000}"/>
    <cellStyle name="_도곡2교 교대(종점) 수량_02-배수공집계_수령산출_원당천2공구수량산출서" xfId="7267" xr:uid="{00000000-0005-0000-0000-000015160000}"/>
    <cellStyle name="_도곡2교 교대(종점) 수량_02-배수공집계_원당천1공구수량산출서" xfId="7268" xr:uid="{00000000-0005-0000-0000-000016160000}"/>
    <cellStyle name="_도곡2교 교대(종점) 수량_02-배수공집계_원당천2공구수량산출서" xfId="7269" xr:uid="{00000000-0005-0000-0000-000017160000}"/>
    <cellStyle name="_도곡2교 교대(종점) 수량_1-1 배수통관(800일반)" xfId="9396" xr:uid="{00000000-0005-0000-0000-000018160000}"/>
    <cellStyle name="_도곡2교 교대(종점) 수량_1배수통관" xfId="9397" xr:uid="{00000000-0005-0000-0000-000019160000}"/>
    <cellStyle name="_도곡2교 교대(종점) 수량_1배수통관(완)" xfId="9398" xr:uid="{00000000-0005-0000-0000-00001A160000}"/>
    <cellStyle name="_도곡2교 교대(종점) 수량_3.1제1배수통관(시례우안3제)" xfId="9399" xr:uid="{00000000-0005-0000-0000-00001B160000}"/>
    <cellStyle name="_도곡2교 교대(종점) 수량_3.1제1배수통관(시례우안3제)_3.1. 1배수통관(장현우안제)" xfId="9400" xr:uid="{00000000-0005-0000-0000-00001C160000}"/>
    <cellStyle name="_도곡2교 교대(종점) 수량_3.1제1배수통관(시례우안3제)_3.1. 1배수통관(장현우안제)_1배수통관" xfId="9401" xr:uid="{00000000-0005-0000-0000-00001D160000}"/>
    <cellStyle name="_도곡2교 교대(종점) 수량_3.1제1배수통관(시례우안3제)_3.1. 1배수통관(장현우안제)_6배수통관(완)" xfId="9402" xr:uid="{00000000-0005-0000-0000-00001E160000}"/>
    <cellStyle name="_도곡2교 교대(종점) 수량_3.1제1배수통관(시례우안3제)_3.1. 1배수통관(장현우안제)_7배수통관(완)" xfId="9403" xr:uid="{00000000-0005-0000-0000-00001F160000}"/>
    <cellStyle name="_도곡2교 교대(종점) 수량_3.1제1배수통관(시례우안3제)_3.2.1 제1배수통관(장현좌안제)" xfId="9404" xr:uid="{00000000-0005-0000-0000-000020160000}"/>
    <cellStyle name="_도곡2교 교대(종점) 수량_3.1제1배수통관(시례우안3제)_3.2.1 제1배수통관(장현좌안제)_1배수통관" xfId="9405" xr:uid="{00000000-0005-0000-0000-000021160000}"/>
    <cellStyle name="_도곡2교 교대(종점) 수량_3.1제1배수통관(시례우안3제)_3.2.1 제1배수통관(장현좌안제)_6배수통관(완)" xfId="9406" xr:uid="{00000000-0005-0000-0000-000022160000}"/>
    <cellStyle name="_도곡2교 교대(종점) 수량_3.1제1배수통관(시례우안3제)_3.2.1 제1배수통관(장현좌안제)_7배수통관(완)" xfId="9407" xr:uid="{00000000-0005-0000-0000-000023160000}"/>
    <cellStyle name="_도곡2교 교대(종점) 수량_3.1제1배수통관(시례우안3제)_3.2.2배수통관(시례좌안2제)" xfId="9408" xr:uid="{00000000-0005-0000-0000-000024160000}"/>
    <cellStyle name="_도곡2교 교대(종점) 수량_3.1제1배수통관(시례우안3제)_3.2.2배수통관(시례좌안2제)_1배수통관" xfId="9409" xr:uid="{00000000-0005-0000-0000-000025160000}"/>
    <cellStyle name="_도곡2교 교대(종점) 수량_3.1제1배수통관(시례우안3제)_3.2.2배수통관(시례좌안2제)_6배수통관(완)" xfId="9410" xr:uid="{00000000-0005-0000-0000-000026160000}"/>
    <cellStyle name="_도곡2교 교대(종점) 수량_3.1제1배수통관(시례우안3제)_3.2.2배수통관(시례좌안2제)_7배수통관(완)" xfId="9411" xr:uid="{00000000-0005-0000-0000-000027160000}"/>
    <cellStyle name="_도곡2교 교대(종점) 수량_3.1제1배수통관(시례우안3제)_통관유출구정리(최종)" xfId="9412" xr:uid="{00000000-0005-0000-0000-000028160000}"/>
    <cellStyle name="_도곡2교 교대(종점) 수량_3.2 제2배수통관" xfId="9413" xr:uid="{00000000-0005-0000-0000-000029160000}"/>
    <cellStyle name="_도곡2교 교대(종점) 수량_3.2 제2배수통관_1배수통관" xfId="9414" xr:uid="{00000000-0005-0000-0000-00002A160000}"/>
    <cellStyle name="_도곡2교 교대(종점) 수량_3.2 제2배수통관_3.1. 1배수통관(장현우안제)" xfId="9415" xr:uid="{00000000-0005-0000-0000-00002B160000}"/>
    <cellStyle name="_도곡2교 교대(종점) 수량_3.2 제2배수통관_3.1. 1배수통관(장현우안제)_1배수통관" xfId="9416" xr:uid="{00000000-0005-0000-0000-00002C160000}"/>
    <cellStyle name="_도곡2교 교대(종점) 수량_3.2 제2배수통관_3.1. 1배수통관(장현우안제)_6배수통관(완)" xfId="9417" xr:uid="{00000000-0005-0000-0000-00002D160000}"/>
    <cellStyle name="_도곡2교 교대(종점) 수량_3.2 제2배수통관_3.1. 1배수통관(장현우안제)_7배수통관(완)" xfId="9418" xr:uid="{00000000-0005-0000-0000-00002E160000}"/>
    <cellStyle name="_도곡2교 교대(종점) 수량_3.2 제2배수통관_6배수통관(완)" xfId="9419" xr:uid="{00000000-0005-0000-0000-00002F160000}"/>
    <cellStyle name="_도곡2교 교대(종점) 수량_3.2 제2배수통관_7배수통관(완)" xfId="9420" xr:uid="{00000000-0005-0000-0000-000030160000}"/>
    <cellStyle name="_도곡2교 교대(종점) 수량_3.3 제3배수통관" xfId="9421" xr:uid="{00000000-0005-0000-0000-000031160000}"/>
    <cellStyle name="_도곡2교 교대(종점) 수량_3.3 제3배수통관_1배수통관" xfId="9422" xr:uid="{00000000-0005-0000-0000-000032160000}"/>
    <cellStyle name="_도곡2교 교대(종점) 수량_3.3 제3배수통관_6배수통관(완)" xfId="9423" xr:uid="{00000000-0005-0000-0000-000033160000}"/>
    <cellStyle name="_도곡2교 교대(종점) 수량_3.3 제3배수통관_7배수통관(완)" xfId="9424" xr:uid="{00000000-0005-0000-0000-000034160000}"/>
    <cellStyle name="_도곡2교 교대(종점) 수량_3.구조물공(시례우안2제)" xfId="9425" xr:uid="{00000000-0005-0000-0000-000035160000}"/>
    <cellStyle name="_도곡2교 교대(종점) 수량_3.구조물공(시례우안2제)_1배수통관" xfId="9426" xr:uid="{00000000-0005-0000-0000-000036160000}"/>
    <cellStyle name="_도곡2교 교대(종점) 수량_3.구조물공(시례우안2제)_6배수통관(완)" xfId="9427" xr:uid="{00000000-0005-0000-0000-000037160000}"/>
    <cellStyle name="_도곡2교 교대(종점) 수량_3.구조물공(시례우안2제)_7배수통관(완)" xfId="9428" xr:uid="{00000000-0005-0000-0000-000038160000}"/>
    <cellStyle name="_도곡2교 교대(종점) 수량_6배수통관(완)" xfId="9429" xr:uid="{00000000-0005-0000-0000-000039160000}"/>
    <cellStyle name="_도곡2교 교대(종점) 수량_7배수통관(완)" xfId="9430" xr:uid="{00000000-0005-0000-0000-00003A160000}"/>
    <cellStyle name="_도곡2교 교대(종점) 수량_RAMP-E교-최종000" xfId="3638" xr:uid="{00000000-0005-0000-0000-00003B160000}"/>
    <cellStyle name="_도곡2교 교대(종점) 수량_RAMP-E교-최종000_공유수면매립도시관리계획및실시설계용역" xfId="3639" xr:uid="{00000000-0005-0000-0000-00003C160000}"/>
    <cellStyle name="_도곡2교 교대(종점) 수량_RAMP-E교-최종000_공유수면매립도시관리계획및실시설계용역_사본 - 백두대간 산림생태문화체험단지 실시설계 용역예산서" xfId="3640" xr:uid="{00000000-0005-0000-0000-00003D160000}"/>
    <cellStyle name="_도곡2교 교대(종점) 수량_RAMP-E교-최종000_사본 - 백두대간 산림생태문화체험단지 실시설계 용역예산서" xfId="3641" xr:uid="{00000000-0005-0000-0000-00003E160000}"/>
    <cellStyle name="_도곡2교 교대(종점) 수량_RAMP-E교-최종000_시방서" xfId="3642" xr:uid="{00000000-0005-0000-0000-00003F160000}"/>
    <cellStyle name="_도곡2교 교대(종점) 수량_RAMP-E교-최종000_시방서_공유수면매립도시관리계획및실시설계용역" xfId="3643" xr:uid="{00000000-0005-0000-0000-000040160000}"/>
    <cellStyle name="_도곡2교 교대(종점) 수량_RAMP-E교-최종000_시방서_공유수면매립도시관리계획및실시설계용역_사본 - 백두대간 산림생태문화체험단지 실시설계 용역예산서" xfId="3644" xr:uid="{00000000-0005-0000-0000-000041160000}"/>
    <cellStyle name="_도곡2교 교대(종점) 수량_RAMP-E교-최종000_시방서_사본 - 백두대간 산림생태문화체험단지 실시설계 용역예산서" xfId="3645" xr:uid="{00000000-0005-0000-0000-000042160000}"/>
    <cellStyle name="_도곡2교 교대(종점) 수량_RAMP-E교-최종000_파도 - 모항선 횡배수관 확장" xfId="3646" xr:uid="{00000000-0005-0000-0000-000043160000}"/>
    <cellStyle name="_도곡2교 교대(종점) 수량_RAMP-E교-최종000_파도 - 모항선 횡배수관 확장_공유수면매립도시관리계획및실시설계용역" xfId="3647" xr:uid="{00000000-0005-0000-0000-000044160000}"/>
    <cellStyle name="_도곡2교 교대(종점) 수량_RAMP-E교-최종000_파도 - 모항선 횡배수관 확장_공유수면매립도시관리계획및실시설계용역_사본 - 백두대간 산림생태문화체험단지 실시설계 용역예산서" xfId="3648" xr:uid="{00000000-0005-0000-0000-000045160000}"/>
    <cellStyle name="_도곡2교 교대(종점) 수량_RAMP-E교-최종000_파도 - 모항선 횡배수관 확장_사본 - 백두대간 산림생태문화체험단지 실시설계 용역예산서" xfId="3649" xr:uid="{00000000-0005-0000-0000-000046160000}"/>
    <cellStyle name="_도곡2교 교대(종점) 수량_RAMP-E교-최종000_파도 - 모항선 횡배수관 확장_시방서" xfId="3650" xr:uid="{00000000-0005-0000-0000-000047160000}"/>
    <cellStyle name="_도곡2교 교대(종점) 수량_RAMP-E교-최종000_파도 - 모항선 횡배수관 확장_시방서_공유수면매립도시관리계획및실시설계용역" xfId="3651" xr:uid="{00000000-0005-0000-0000-000048160000}"/>
    <cellStyle name="_도곡2교 교대(종점) 수량_RAMP-E교-최종000_파도 - 모항선 횡배수관 확장_시방서_공유수면매립도시관리계획및실시설계용역_사본 - 백두대간 산림생태문화체험단지 실시설계 용역예산서" xfId="3652" xr:uid="{00000000-0005-0000-0000-000049160000}"/>
    <cellStyle name="_도곡2교 교대(종점) 수량_RAMP-E교-최종000_파도 - 모항선 횡배수관 확장_시방서_사본 - 백두대간 산림생태문화체험단지 실시설계 용역예산서" xfId="3653" xr:uid="{00000000-0005-0000-0000-00004A160000}"/>
    <cellStyle name="_도곡2교 교대(종점) 수량_강곡4제(상류)" xfId="9431" xr:uid="{00000000-0005-0000-0000-00004B160000}"/>
    <cellStyle name="_도곡2교 교대(종점) 수량_강곡4제(상류)_통관본체및토공(차수벽상단없음)" xfId="9432" xr:uid="{00000000-0005-0000-0000-00004C160000}"/>
    <cellStyle name="_도곡2교 교대(종점) 수량_강곡4제(상류)_통관본체및토공(차수벽상단없음)_통관유출구정리(최종)" xfId="9433" xr:uid="{00000000-0005-0000-0000-00004D160000}"/>
    <cellStyle name="_도곡2교 교대(종점) 수량_강곡4제(상류)_통관유출구정리(최종)" xfId="9434" xr:uid="{00000000-0005-0000-0000-00004E160000}"/>
    <cellStyle name="_도곡2교 교대(종점) 수량_강회1공구 #1(800일반)" xfId="9435" xr:uid="{00000000-0005-0000-0000-00004F160000}"/>
    <cellStyle name="_도곡2교 교대(종점) 수량_강회1공구 #1(800일반)_#1 배수통관" xfId="9436" xr:uid="{00000000-0005-0000-0000-000050160000}"/>
    <cellStyle name="_도곡2교 교대(종점) 수량_강회1공구 #1(800일반)_#1 배수통관_배수통관(800일반)-샘플" xfId="9437" xr:uid="{00000000-0005-0000-0000-000051160000}"/>
    <cellStyle name="_도곡2교 교대(종점) 수량_강회1공구 #1(800일반)_배수통관(800일반)-샘플" xfId="9438" xr:uid="{00000000-0005-0000-0000-000052160000}"/>
    <cellStyle name="_도곡2교 교대(종점) 수량_공유수면매립도시관리계획및실시설계용역" xfId="3631" xr:uid="{00000000-0005-0000-0000-000053160000}"/>
    <cellStyle name="_도곡2교 교대(종점) 수량_공유수면매립도시관리계획및실시설계용역_사본 - 백두대간 산림생태문화체험단지 실시설계 용역예산서" xfId="3632" xr:uid="{00000000-0005-0000-0000-000054160000}"/>
    <cellStyle name="_도곡2교 교대(종점) 수량_교량산출서 (version 1)" xfId="7270" xr:uid="{00000000-0005-0000-0000-000055160000}"/>
    <cellStyle name="_도곡2교 교대(종점) 수량_단포1박(1.2x1.2)" xfId="9439" xr:uid="{00000000-0005-0000-0000-000056160000}"/>
    <cellStyle name="_도곡2교 교대(종점) 수량_배수통관(800일반)-샘플" xfId="9440" xr:uid="{00000000-0005-0000-0000-000057160000}"/>
    <cellStyle name="_도곡2교 교대(종점) 수량_사본 - 백두대간 산림생태문화체험단지 실시설계 용역예산서" xfId="3633" xr:uid="{00000000-0005-0000-0000-000058160000}"/>
    <cellStyle name="_도곡2교 교대(종점) 수량_수량산출서(금수천)" xfId="7271" xr:uid="{00000000-0005-0000-0000-000059160000}"/>
    <cellStyle name="_도곡2교 교대(종점) 수량_수량산출서(원당천2공구)" xfId="7272" xr:uid="{00000000-0005-0000-0000-00005A160000}"/>
    <cellStyle name="_도곡2교 교대(종점) 수량_수량산출서(큰골천)" xfId="7273" xr:uid="{00000000-0005-0000-0000-00005B160000}"/>
    <cellStyle name="_도곡2교 교대(종점) 수량_수령산출" xfId="7274" xr:uid="{00000000-0005-0000-0000-00005C160000}"/>
    <cellStyle name="_도곡2교 교대(종점) 수량_수령산출_교량산출서 (version 1)" xfId="7275" xr:uid="{00000000-0005-0000-0000-00005D160000}"/>
    <cellStyle name="_도곡2교 교대(종점) 수량_수령산출_수량산출서(금수천)" xfId="7276" xr:uid="{00000000-0005-0000-0000-00005E160000}"/>
    <cellStyle name="_도곡2교 교대(종점) 수량_수령산출_수량산출서(원당천2공구)" xfId="7277" xr:uid="{00000000-0005-0000-0000-00005F160000}"/>
    <cellStyle name="_도곡2교 교대(종점) 수량_수령산출_수량산출서(큰골천)" xfId="7278" xr:uid="{00000000-0005-0000-0000-000060160000}"/>
    <cellStyle name="_도곡2교 교대(종점) 수량_수령산출_원당천1공구수량산출서" xfId="7279" xr:uid="{00000000-0005-0000-0000-000061160000}"/>
    <cellStyle name="_도곡2교 교대(종점) 수량_수령산출_원당천2공구수량산출서" xfId="7280" xr:uid="{00000000-0005-0000-0000-000062160000}"/>
    <cellStyle name="_도곡2교 교대(종점) 수량_시방서" xfId="3634" xr:uid="{00000000-0005-0000-0000-000063160000}"/>
    <cellStyle name="_도곡2교 교대(종점) 수량_시방서_공유수면매립도시관리계획및실시설계용역" xfId="3635" xr:uid="{00000000-0005-0000-0000-000064160000}"/>
    <cellStyle name="_도곡2교 교대(종점) 수량_시방서_공유수면매립도시관리계획및실시설계용역_사본 - 백두대간 산림생태문화체험단지 실시설계 용역예산서" xfId="3636" xr:uid="{00000000-0005-0000-0000-000065160000}"/>
    <cellStyle name="_도곡2교 교대(종점) 수량_시방서_사본 - 백두대간 산림생태문화체험단지 실시설계 용역예산서" xfId="3637" xr:uid="{00000000-0005-0000-0000-000066160000}"/>
    <cellStyle name="_도곡2교 교대(종점) 수량_암거수량" xfId="9441" xr:uid="{00000000-0005-0000-0000-000067160000}"/>
    <cellStyle name="_도곡2교 교대(종점) 수량_암거수량(2)" xfId="9442" xr:uid="{00000000-0005-0000-0000-000068160000}"/>
    <cellStyle name="_도곡2교 교대(종점) 수량_암거수량(2)_1-1 배수통관(800일반)" xfId="9443" xr:uid="{00000000-0005-0000-0000-000069160000}"/>
    <cellStyle name="_도곡2교 교대(종점) 수량_암거수량(2)_1배수통관" xfId="9444" xr:uid="{00000000-0005-0000-0000-00006A160000}"/>
    <cellStyle name="_도곡2교 교대(종점) 수량_암거수량(2)_1배수통관(완)" xfId="9445" xr:uid="{00000000-0005-0000-0000-00006B160000}"/>
    <cellStyle name="_도곡2교 교대(종점) 수량_암거수량(2)_3.1제1배수통관(시례우안3제)" xfId="9446" xr:uid="{00000000-0005-0000-0000-00006C160000}"/>
    <cellStyle name="_도곡2교 교대(종점) 수량_암거수량(2)_3.1제1배수통관(시례우안3제)_3.1. 1배수통관(장현우안제)" xfId="9447" xr:uid="{00000000-0005-0000-0000-00006D160000}"/>
    <cellStyle name="_도곡2교 교대(종점) 수량_암거수량(2)_3.1제1배수통관(시례우안3제)_3.1. 1배수통관(장현우안제)_1배수통관" xfId="9448" xr:uid="{00000000-0005-0000-0000-00006E160000}"/>
    <cellStyle name="_도곡2교 교대(종점) 수량_암거수량(2)_3.1제1배수통관(시례우안3제)_3.1. 1배수통관(장현우안제)_6배수통관(완)" xfId="9449" xr:uid="{00000000-0005-0000-0000-00006F160000}"/>
    <cellStyle name="_도곡2교 교대(종점) 수량_암거수량(2)_3.1제1배수통관(시례우안3제)_3.1. 1배수통관(장현우안제)_7배수통관(완)" xfId="9450" xr:uid="{00000000-0005-0000-0000-000070160000}"/>
    <cellStyle name="_도곡2교 교대(종점) 수량_암거수량(2)_3.1제1배수통관(시례우안3제)_3.2.1 제1배수통관(장현좌안제)" xfId="9451" xr:uid="{00000000-0005-0000-0000-000071160000}"/>
    <cellStyle name="_도곡2교 교대(종점) 수량_암거수량(2)_3.1제1배수통관(시례우안3제)_3.2.1 제1배수통관(장현좌안제)_1배수통관" xfId="9452" xr:uid="{00000000-0005-0000-0000-000072160000}"/>
    <cellStyle name="_도곡2교 교대(종점) 수량_암거수량(2)_3.1제1배수통관(시례우안3제)_3.2.1 제1배수통관(장현좌안제)_6배수통관(완)" xfId="9453" xr:uid="{00000000-0005-0000-0000-000073160000}"/>
    <cellStyle name="_도곡2교 교대(종점) 수량_암거수량(2)_3.1제1배수통관(시례우안3제)_3.2.1 제1배수통관(장현좌안제)_7배수통관(완)" xfId="9454" xr:uid="{00000000-0005-0000-0000-000074160000}"/>
    <cellStyle name="_도곡2교 교대(종점) 수량_암거수량(2)_3.1제1배수통관(시례우안3제)_3.2.2배수통관(시례좌안2제)" xfId="9455" xr:uid="{00000000-0005-0000-0000-000075160000}"/>
    <cellStyle name="_도곡2교 교대(종점) 수량_암거수량(2)_3.1제1배수통관(시례우안3제)_3.2.2배수통관(시례좌안2제)_1배수통관" xfId="9456" xr:uid="{00000000-0005-0000-0000-000076160000}"/>
    <cellStyle name="_도곡2교 교대(종점) 수량_암거수량(2)_3.1제1배수통관(시례우안3제)_3.2.2배수통관(시례좌안2제)_6배수통관(완)" xfId="9457" xr:uid="{00000000-0005-0000-0000-000077160000}"/>
    <cellStyle name="_도곡2교 교대(종점) 수량_암거수량(2)_3.1제1배수통관(시례우안3제)_3.2.2배수통관(시례좌안2제)_7배수통관(완)" xfId="9458" xr:uid="{00000000-0005-0000-0000-000078160000}"/>
    <cellStyle name="_도곡2교 교대(종점) 수량_암거수량(2)_3.1제1배수통관(시례우안3제)_통관유출구정리(최종)" xfId="9459" xr:uid="{00000000-0005-0000-0000-000079160000}"/>
    <cellStyle name="_도곡2교 교대(종점) 수량_암거수량(2)_3.2 제2배수통관" xfId="9460" xr:uid="{00000000-0005-0000-0000-00007A160000}"/>
    <cellStyle name="_도곡2교 교대(종점) 수량_암거수량(2)_3.2 제2배수통관_1배수통관" xfId="9461" xr:uid="{00000000-0005-0000-0000-00007B160000}"/>
    <cellStyle name="_도곡2교 교대(종점) 수량_암거수량(2)_3.2 제2배수통관_3.1. 1배수통관(장현우안제)" xfId="9462" xr:uid="{00000000-0005-0000-0000-00007C160000}"/>
    <cellStyle name="_도곡2교 교대(종점) 수량_암거수량(2)_3.2 제2배수통관_3.1. 1배수통관(장현우안제)_1배수통관" xfId="9463" xr:uid="{00000000-0005-0000-0000-00007D160000}"/>
    <cellStyle name="_도곡2교 교대(종점) 수량_암거수량(2)_3.2 제2배수통관_3.1. 1배수통관(장현우안제)_6배수통관(완)" xfId="9464" xr:uid="{00000000-0005-0000-0000-00007E160000}"/>
    <cellStyle name="_도곡2교 교대(종점) 수량_암거수량(2)_3.2 제2배수통관_3.1. 1배수통관(장현우안제)_7배수통관(완)" xfId="9465" xr:uid="{00000000-0005-0000-0000-00007F160000}"/>
    <cellStyle name="_도곡2교 교대(종점) 수량_암거수량(2)_3.2 제2배수통관_6배수통관(완)" xfId="9466" xr:uid="{00000000-0005-0000-0000-000080160000}"/>
    <cellStyle name="_도곡2교 교대(종점) 수량_암거수량(2)_3.2 제2배수통관_7배수통관(완)" xfId="9467" xr:uid="{00000000-0005-0000-0000-000081160000}"/>
    <cellStyle name="_도곡2교 교대(종점) 수량_암거수량(2)_3.3 제3배수통관" xfId="9468" xr:uid="{00000000-0005-0000-0000-000082160000}"/>
    <cellStyle name="_도곡2교 교대(종점) 수량_암거수량(2)_3.3 제3배수통관_1배수통관" xfId="9469" xr:uid="{00000000-0005-0000-0000-000083160000}"/>
    <cellStyle name="_도곡2교 교대(종점) 수량_암거수량(2)_3.3 제3배수통관_6배수통관(완)" xfId="9470" xr:uid="{00000000-0005-0000-0000-000084160000}"/>
    <cellStyle name="_도곡2교 교대(종점) 수량_암거수량(2)_3.3 제3배수통관_7배수통관(완)" xfId="9471" xr:uid="{00000000-0005-0000-0000-000085160000}"/>
    <cellStyle name="_도곡2교 교대(종점) 수량_암거수량(2)_3.구조물공(시례우안2제)" xfId="9472" xr:uid="{00000000-0005-0000-0000-000086160000}"/>
    <cellStyle name="_도곡2교 교대(종점) 수량_암거수량(2)_3.구조물공(시례우안2제)_1배수통관" xfId="9473" xr:uid="{00000000-0005-0000-0000-000087160000}"/>
    <cellStyle name="_도곡2교 교대(종점) 수량_암거수량(2)_3.구조물공(시례우안2제)_6배수통관(완)" xfId="9474" xr:uid="{00000000-0005-0000-0000-000088160000}"/>
    <cellStyle name="_도곡2교 교대(종점) 수량_암거수량(2)_3.구조물공(시례우안2제)_7배수통관(완)" xfId="9475" xr:uid="{00000000-0005-0000-0000-000089160000}"/>
    <cellStyle name="_도곡2교 교대(종점) 수량_암거수량(2)_6배수통관(완)" xfId="9476" xr:uid="{00000000-0005-0000-0000-00008A160000}"/>
    <cellStyle name="_도곡2교 교대(종점) 수량_암거수량(2)_7배수통관(완)" xfId="9477" xr:uid="{00000000-0005-0000-0000-00008B160000}"/>
    <cellStyle name="_도곡2교 교대(종점) 수량_암거수량(2)_강곡4제(상류)" xfId="9478" xr:uid="{00000000-0005-0000-0000-00008C160000}"/>
    <cellStyle name="_도곡2교 교대(종점) 수량_암거수량(2)_강곡4제(상류)_통관본체및토공(차수벽상단없음)" xfId="9479" xr:uid="{00000000-0005-0000-0000-00008D160000}"/>
    <cellStyle name="_도곡2교 교대(종점) 수량_암거수량(2)_강곡4제(상류)_통관본체및토공(차수벽상단없음)_통관유출구정리(최종)" xfId="9480" xr:uid="{00000000-0005-0000-0000-00008E160000}"/>
    <cellStyle name="_도곡2교 교대(종점) 수량_암거수량(2)_강곡4제(상류)_통관유출구정리(최종)" xfId="9481" xr:uid="{00000000-0005-0000-0000-00008F160000}"/>
    <cellStyle name="_도곡2교 교대(종점) 수량_암거수량(2)_강회1공구 #1(800일반)" xfId="9482" xr:uid="{00000000-0005-0000-0000-000090160000}"/>
    <cellStyle name="_도곡2교 교대(종점) 수량_암거수량(2)_강회1공구 #1(800일반)_#1 배수통관" xfId="9483" xr:uid="{00000000-0005-0000-0000-000091160000}"/>
    <cellStyle name="_도곡2교 교대(종점) 수량_암거수량(2)_강회1공구 #1(800일반)_#1 배수통관_배수통관(800일반)-샘플" xfId="9484" xr:uid="{00000000-0005-0000-0000-000092160000}"/>
    <cellStyle name="_도곡2교 교대(종점) 수량_암거수량(2)_강회1공구 #1(800일반)_배수통관(800일반)-샘플" xfId="9485" xr:uid="{00000000-0005-0000-0000-000093160000}"/>
    <cellStyle name="_도곡2교 교대(종점) 수량_암거수량(2)_단포1박(1.2x1.2)" xfId="9486" xr:uid="{00000000-0005-0000-0000-000094160000}"/>
    <cellStyle name="_도곡2교 교대(종점) 수량_암거수량(2)_배수통관(800일반)-샘플" xfId="9487" xr:uid="{00000000-0005-0000-0000-000095160000}"/>
    <cellStyle name="_도곡2교 교대(종점) 수량_암거수량(2)_우1통관" xfId="9488" xr:uid="{00000000-0005-0000-0000-000096160000}"/>
    <cellStyle name="_도곡2교 교대(종점) 수량_암거수량(2)_창하 #8(800집수)" xfId="9489" xr:uid="{00000000-0005-0000-0000-000097160000}"/>
    <cellStyle name="_도곡2교 교대(종점) 수량_암거수량(2)_창하 #8(800집수)_통관본체및토공(차수벽상단없음)" xfId="9490" xr:uid="{00000000-0005-0000-0000-000098160000}"/>
    <cellStyle name="_도곡2교 교대(종점) 수량_암거수량(2)_창하 #8(800집수)_통관본체및토공(차수벽상단없음)_통관유출구정리(최종)" xfId="9491" xr:uid="{00000000-0005-0000-0000-000099160000}"/>
    <cellStyle name="_도곡2교 교대(종점) 수량_암거수량(2)_창하 #8(800집수)_통관유출구정리(최종)" xfId="9492" xr:uid="{00000000-0005-0000-0000-00009A160000}"/>
    <cellStyle name="_도곡2교 교대(종점) 수량_암거수량(2)_통관유출구정리(최종)" xfId="9493" xr:uid="{00000000-0005-0000-0000-00009B160000}"/>
    <cellStyle name="_도곡2교 교대(종점) 수량_암거수량_1-1 배수통관(800일반)" xfId="9494" xr:uid="{00000000-0005-0000-0000-00009C160000}"/>
    <cellStyle name="_도곡2교 교대(종점) 수량_암거수량_1배수통관" xfId="9495" xr:uid="{00000000-0005-0000-0000-00009D160000}"/>
    <cellStyle name="_도곡2교 교대(종점) 수량_암거수량_1배수통관(완)" xfId="9496" xr:uid="{00000000-0005-0000-0000-00009E160000}"/>
    <cellStyle name="_도곡2교 교대(종점) 수량_암거수량_3.1제1배수통관(시례우안3제)" xfId="9497" xr:uid="{00000000-0005-0000-0000-00009F160000}"/>
    <cellStyle name="_도곡2교 교대(종점) 수량_암거수량_3.1제1배수통관(시례우안3제)_3.1. 1배수통관(장현우안제)" xfId="9498" xr:uid="{00000000-0005-0000-0000-0000A0160000}"/>
    <cellStyle name="_도곡2교 교대(종점) 수량_암거수량_3.1제1배수통관(시례우안3제)_3.1. 1배수통관(장현우안제)_1배수통관" xfId="9499" xr:uid="{00000000-0005-0000-0000-0000A1160000}"/>
    <cellStyle name="_도곡2교 교대(종점) 수량_암거수량_3.1제1배수통관(시례우안3제)_3.1. 1배수통관(장현우안제)_6배수통관(완)" xfId="9500" xr:uid="{00000000-0005-0000-0000-0000A2160000}"/>
    <cellStyle name="_도곡2교 교대(종점) 수량_암거수량_3.1제1배수통관(시례우안3제)_3.1. 1배수통관(장현우안제)_7배수통관(완)" xfId="9501" xr:uid="{00000000-0005-0000-0000-0000A3160000}"/>
    <cellStyle name="_도곡2교 교대(종점) 수량_암거수량_3.1제1배수통관(시례우안3제)_3.2.1 제1배수통관(장현좌안제)" xfId="9502" xr:uid="{00000000-0005-0000-0000-0000A4160000}"/>
    <cellStyle name="_도곡2교 교대(종점) 수량_암거수량_3.1제1배수통관(시례우안3제)_3.2.1 제1배수통관(장현좌안제)_1배수통관" xfId="9503" xr:uid="{00000000-0005-0000-0000-0000A5160000}"/>
    <cellStyle name="_도곡2교 교대(종점) 수량_암거수량_3.1제1배수통관(시례우안3제)_3.2.1 제1배수통관(장현좌안제)_6배수통관(완)" xfId="9504" xr:uid="{00000000-0005-0000-0000-0000A6160000}"/>
    <cellStyle name="_도곡2교 교대(종점) 수량_암거수량_3.1제1배수통관(시례우안3제)_3.2.1 제1배수통관(장현좌안제)_7배수통관(완)" xfId="9505" xr:uid="{00000000-0005-0000-0000-0000A7160000}"/>
    <cellStyle name="_도곡2교 교대(종점) 수량_암거수량_3.1제1배수통관(시례우안3제)_3.2.2배수통관(시례좌안2제)" xfId="9506" xr:uid="{00000000-0005-0000-0000-0000A8160000}"/>
    <cellStyle name="_도곡2교 교대(종점) 수량_암거수량_3.1제1배수통관(시례우안3제)_3.2.2배수통관(시례좌안2제)_1배수통관" xfId="9507" xr:uid="{00000000-0005-0000-0000-0000A9160000}"/>
    <cellStyle name="_도곡2교 교대(종점) 수량_암거수량_3.1제1배수통관(시례우안3제)_3.2.2배수통관(시례좌안2제)_6배수통관(완)" xfId="9508" xr:uid="{00000000-0005-0000-0000-0000AA160000}"/>
    <cellStyle name="_도곡2교 교대(종점) 수량_암거수량_3.1제1배수통관(시례우안3제)_3.2.2배수통관(시례좌안2제)_7배수통관(완)" xfId="9509" xr:uid="{00000000-0005-0000-0000-0000AB160000}"/>
    <cellStyle name="_도곡2교 교대(종점) 수량_암거수량_3.1제1배수통관(시례우안3제)_통관유출구정리(최종)" xfId="9510" xr:uid="{00000000-0005-0000-0000-0000AC160000}"/>
    <cellStyle name="_도곡2교 교대(종점) 수량_암거수량_3.2 제2배수통관" xfId="9511" xr:uid="{00000000-0005-0000-0000-0000AD160000}"/>
    <cellStyle name="_도곡2교 교대(종점) 수량_암거수량_3.2 제2배수통관_1배수통관" xfId="9512" xr:uid="{00000000-0005-0000-0000-0000AE160000}"/>
    <cellStyle name="_도곡2교 교대(종점) 수량_암거수량_3.2 제2배수통관_3.1. 1배수통관(장현우안제)" xfId="9513" xr:uid="{00000000-0005-0000-0000-0000AF160000}"/>
    <cellStyle name="_도곡2교 교대(종점) 수량_암거수량_3.2 제2배수통관_3.1. 1배수통관(장현우안제)_1배수통관" xfId="9514" xr:uid="{00000000-0005-0000-0000-0000B0160000}"/>
    <cellStyle name="_도곡2교 교대(종점) 수량_암거수량_3.2 제2배수통관_3.1. 1배수통관(장현우안제)_6배수통관(완)" xfId="9515" xr:uid="{00000000-0005-0000-0000-0000B1160000}"/>
    <cellStyle name="_도곡2교 교대(종점) 수량_암거수량_3.2 제2배수통관_3.1. 1배수통관(장현우안제)_7배수통관(완)" xfId="9516" xr:uid="{00000000-0005-0000-0000-0000B2160000}"/>
    <cellStyle name="_도곡2교 교대(종점) 수량_암거수량_3.2 제2배수통관_6배수통관(완)" xfId="9517" xr:uid="{00000000-0005-0000-0000-0000B3160000}"/>
    <cellStyle name="_도곡2교 교대(종점) 수량_암거수량_3.2 제2배수통관_7배수통관(완)" xfId="9518" xr:uid="{00000000-0005-0000-0000-0000B4160000}"/>
    <cellStyle name="_도곡2교 교대(종점) 수량_암거수량_3.3 제3배수통관" xfId="9519" xr:uid="{00000000-0005-0000-0000-0000B5160000}"/>
    <cellStyle name="_도곡2교 교대(종점) 수량_암거수량_3.3 제3배수통관_1배수통관" xfId="9520" xr:uid="{00000000-0005-0000-0000-0000B6160000}"/>
    <cellStyle name="_도곡2교 교대(종점) 수량_암거수량_3.3 제3배수통관_6배수통관(완)" xfId="9521" xr:uid="{00000000-0005-0000-0000-0000B7160000}"/>
    <cellStyle name="_도곡2교 교대(종점) 수량_암거수량_3.3 제3배수통관_7배수통관(완)" xfId="9522" xr:uid="{00000000-0005-0000-0000-0000B8160000}"/>
    <cellStyle name="_도곡2교 교대(종점) 수량_암거수량_3.구조물공(시례우안2제)" xfId="9523" xr:uid="{00000000-0005-0000-0000-0000B9160000}"/>
    <cellStyle name="_도곡2교 교대(종점) 수량_암거수량_3.구조물공(시례우안2제)_1배수통관" xfId="9524" xr:uid="{00000000-0005-0000-0000-0000BA160000}"/>
    <cellStyle name="_도곡2교 교대(종점) 수량_암거수량_3.구조물공(시례우안2제)_6배수통관(완)" xfId="9525" xr:uid="{00000000-0005-0000-0000-0000BB160000}"/>
    <cellStyle name="_도곡2교 교대(종점) 수량_암거수량_3.구조물공(시례우안2제)_7배수통관(완)" xfId="9526" xr:uid="{00000000-0005-0000-0000-0000BC160000}"/>
    <cellStyle name="_도곡2교 교대(종점) 수량_암거수량_6배수통관(완)" xfId="9527" xr:uid="{00000000-0005-0000-0000-0000BD160000}"/>
    <cellStyle name="_도곡2교 교대(종점) 수량_암거수량_7배수통관(완)" xfId="9528" xr:uid="{00000000-0005-0000-0000-0000BE160000}"/>
    <cellStyle name="_도곡2교 교대(종점) 수량_암거수량_강곡4제(상류)" xfId="9529" xr:uid="{00000000-0005-0000-0000-0000BF160000}"/>
    <cellStyle name="_도곡2교 교대(종점) 수량_암거수량_강곡4제(상류)_통관본체및토공(차수벽상단없음)" xfId="9530" xr:uid="{00000000-0005-0000-0000-0000C0160000}"/>
    <cellStyle name="_도곡2교 교대(종점) 수량_암거수량_강곡4제(상류)_통관본체및토공(차수벽상단없음)_통관유출구정리(최종)" xfId="9531" xr:uid="{00000000-0005-0000-0000-0000C1160000}"/>
    <cellStyle name="_도곡2교 교대(종점) 수량_암거수량_강곡4제(상류)_통관유출구정리(최종)" xfId="9532" xr:uid="{00000000-0005-0000-0000-0000C2160000}"/>
    <cellStyle name="_도곡2교 교대(종점) 수량_암거수량_강회1공구 #1(800일반)" xfId="9533" xr:uid="{00000000-0005-0000-0000-0000C3160000}"/>
    <cellStyle name="_도곡2교 교대(종점) 수량_암거수량_강회1공구 #1(800일반)_#1 배수통관" xfId="9534" xr:uid="{00000000-0005-0000-0000-0000C4160000}"/>
    <cellStyle name="_도곡2교 교대(종점) 수량_암거수량_강회1공구 #1(800일반)_#1 배수통관_배수통관(800일반)-샘플" xfId="9535" xr:uid="{00000000-0005-0000-0000-0000C5160000}"/>
    <cellStyle name="_도곡2교 교대(종점) 수량_암거수량_강회1공구 #1(800일반)_배수통관(800일반)-샘플" xfId="9536" xr:uid="{00000000-0005-0000-0000-0000C6160000}"/>
    <cellStyle name="_도곡2교 교대(종점) 수량_암거수량_단포1박(1.2x1.2)" xfId="9537" xr:uid="{00000000-0005-0000-0000-0000C7160000}"/>
    <cellStyle name="_도곡2교 교대(종점) 수량_암거수량_배수통관(800일반)-샘플" xfId="9538" xr:uid="{00000000-0005-0000-0000-0000C8160000}"/>
    <cellStyle name="_도곡2교 교대(종점) 수량_암거수량_우1통관" xfId="9539" xr:uid="{00000000-0005-0000-0000-0000C9160000}"/>
    <cellStyle name="_도곡2교 교대(종점) 수량_암거수량_창하 #8(800집수)" xfId="9540" xr:uid="{00000000-0005-0000-0000-0000CA160000}"/>
    <cellStyle name="_도곡2교 교대(종점) 수량_암거수량_창하 #8(800집수)_통관본체및토공(차수벽상단없음)" xfId="9541" xr:uid="{00000000-0005-0000-0000-0000CB160000}"/>
    <cellStyle name="_도곡2교 교대(종점) 수량_암거수량_창하 #8(800집수)_통관본체및토공(차수벽상단없음)_통관유출구정리(최종)" xfId="9542" xr:uid="{00000000-0005-0000-0000-0000CC160000}"/>
    <cellStyle name="_도곡2교 교대(종점) 수량_암거수량_창하 #8(800집수)_통관유출구정리(최종)" xfId="9543" xr:uid="{00000000-0005-0000-0000-0000CD160000}"/>
    <cellStyle name="_도곡2교 교대(종점) 수량_암거수량_통관유출구정리(최종)" xfId="9544" xr:uid="{00000000-0005-0000-0000-0000CE160000}"/>
    <cellStyle name="_도곡2교 교대(종점) 수량_우1통관" xfId="9545" xr:uid="{00000000-0005-0000-0000-0000CF160000}"/>
    <cellStyle name="_도곡2교 교대(종점) 수량_원당천1공구수량산출서" xfId="7281" xr:uid="{00000000-0005-0000-0000-0000D0160000}"/>
    <cellStyle name="_도곡2교 교대(종점) 수량_원당천2공구수량산출서" xfId="7282" xr:uid="{00000000-0005-0000-0000-0000D1160000}"/>
    <cellStyle name="_도곡2교 교대(종점) 수량_창하 #8(800집수)" xfId="9546" xr:uid="{00000000-0005-0000-0000-0000D2160000}"/>
    <cellStyle name="_도곡2교 교대(종점) 수량_창하 #8(800집수)_통관본체및토공(차수벽상단없음)" xfId="9547" xr:uid="{00000000-0005-0000-0000-0000D3160000}"/>
    <cellStyle name="_도곡2교 교대(종점) 수량_창하 #8(800집수)_통관본체및토공(차수벽상단없음)_통관유출구정리(최종)" xfId="9548" xr:uid="{00000000-0005-0000-0000-0000D4160000}"/>
    <cellStyle name="_도곡2교 교대(종점) 수량_창하 #8(800집수)_통관유출구정리(최종)" xfId="9549" xr:uid="{00000000-0005-0000-0000-0000D5160000}"/>
    <cellStyle name="_도곡2교 교대(종점) 수량_통관유출구정리(최종)" xfId="9550" xr:uid="{00000000-0005-0000-0000-0000D6160000}"/>
    <cellStyle name="_도곡3교 교대 수량" xfId="3654" xr:uid="{00000000-0005-0000-0000-0000D7160000}"/>
    <cellStyle name="_도곡3교 교대 수량_00.자재집계(TOTAL)" xfId="7283" xr:uid="{00000000-0005-0000-0000-0000D8160000}"/>
    <cellStyle name="_도곡3교 교대 수량_00.자재집계(TOTAL)_교량산출서 (version 1)" xfId="7284" xr:uid="{00000000-0005-0000-0000-0000D9160000}"/>
    <cellStyle name="_도곡3교 교대 수량_00.자재집계(TOTAL)_수량산출서(금수천)" xfId="7285" xr:uid="{00000000-0005-0000-0000-0000DA160000}"/>
    <cellStyle name="_도곡3교 교대 수량_00.자재집계(TOTAL)_수량산출서(원당천2공구)" xfId="7286" xr:uid="{00000000-0005-0000-0000-0000DB160000}"/>
    <cellStyle name="_도곡3교 교대 수량_00.자재집계(TOTAL)_수량산출서(큰골천)" xfId="7287" xr:uid="{00000000-0005-0000-0000-0000DC160000}"/>
    <cellStyle name="_도곡3교 교대 수량_00.자재집계(TOTAL)_수령산출" xfId="7288" xr:uid="{00000000-0005-0000-0000-0000DD160000}"/>
    <cellStyle name="_도곡3교 교대 수량_00.자재집계(TOTAL)_수령산출_교량산출서 (version 1)" xfId="7289" xr:uid="{00000000-0005-0000-0000-0000DE160000}"/>
    <cellStyle name="_도곡3교 교대 수량_00.자재집계(TOTAL)_수령산출_수량산출서(금수천)" xfId="7290" xr:uid="{00000000-0005-0000-0000-0000DF160000}"/>
    <cellStyle name="_도곡3교 교대 수량_00.자재집계(TOTAL)_수령산출_수량산출서(원당천2공구)" xfId="7291" xr:uid="{00000000-0005-0000-0000-0000E0160000}"/>
    <cellStyle name="_도곡3교 교대 수량_00.자재집계(TOTAL)_수령산출_수량산출서(큰골천)" xfId="7292" xr:uid="{00000000-0005-0000-0000-0000E1160000}"/>
    <cellStyle name="_도곡3교 교대 수량_00.자재집계(TOTAL)_수령산출_원당천1공구수량산출서" xfId="7293" xr:uid="{00000000-0005-0000-0000-0000E2160000}"/>
    <cellStyle name="_도곡3교 교대 수량_00.자재집계(TOTAL)_수령산출_원당천2공구수량산출서" xfId="7294" xr:uid="{00000000-0005-0000-0000-0000E3160000}"/>
    <cellStyle name="_도곡3교 교대 수량_00.자재집계(TOTAL)_원당천1공구수량산출서" xfId="7295" xr:uid="{00000000-0005-0000-0000-0000E4160000}"/>
    <cellStyle name="_도곡3교 교대 수량_00.자재집계(TOTAL)_원당천2공구수량산출서" xfId="7296" xr:uid="{00000000-0005-0000-0000-0000E5160000}"/>
    <cellStyle name="_도곡3교 교대 수량_02.2-4.배수공" xfId="7297" xr:uid="{00000000-0005-0000-0000-0000E6160000}"/>
    <cellStyle name="_도곡3교 교대 수량_02.2-4.배수공_교량산출서 (version 1)" xfId="7298" xr:uid="{00000000-0005-0000-0000-0000E7160000}"/>
    <cellStyle name="_도곡3교 교대 수량_02.2-4.배수공_수량산출서(금수천)" xfId="7299" xr:uid="{00000000-0005-0000-0000-0000E8160000}"/>
    <cellStyle name="_도곡3교 교대 수량_02.2-4.배수공_수량산출서(원당천2공구)" xfId="7300" xr:uid="{00000000-0005-0000-0000-0000E9160000}"/>
    <cellStyle name="_도곡3교 교대 수량_02.2-4.배수공_수량산출서(큰골천)" xfId="7301" xr:uid="{00000000-0005-0000-0000-0000EA160000}"/>
    <cellStyle name="_도곡3교 교대 수량_02.2-4.배수공_수령산출" xfId="7302" xr:uid="{00000000-0005-0000-0000-0000EB160000}"/>
    <cellStyle name="_도곡3교 교대 수량_02.2-4.배수공_수령산출_교량산출서 (version 1)" xfId="7303" xr:uid="{00000000-0005-0000-0000-0000EC160000}"/>
    <cellStyle name="_도곡3교 교대 수량_02.2-4.배수공_수령산출_수량산출서(금수천)" xfId="7304" xr:uid="{00000000-0005-0000-0000-0000ED160000}"/>
    <cellStyle name="_도곡3교 교대 수량_02.2-4.배수공_수령산출_수량산출서(원당천2공구)" xfId="7305" xr:uid="{00000000-0005-0000-0000-0000EE160000}"/>
    <cellStyle name="_도곡3교 교대 수량_02.2-4.배수공_수령산출_수량산출서(큰골천)" xfId="7306" xr:uid="{00000000-0005-0000-0000-0000EF160000}"/>
    <cellStyle name="_도곡3교 교대 수량_02.2-4.배수공_수령산출_원당천1공구수량산출서" xfId="7307" xr:uid="{00000000-0005-0000-0000-0000F0160000}"/>
    <cellStyle name="_도곡3교 교대 수량_02.2-4.배수공_수령산출_원당천2공구수량산출서" xfId="7308" xr:uid="{00000000-0005-0000-0000-0000F1160000}"/>
    <cellStyle name="_도곡3교 교대 수량_02.2-4.배수공_원당천1공구수량산출서" xfId="7309" xr:uid="{00000000-0005-0000-0000-0000F2160000}"/>
    <cellStyle name="_도곡3교 교대 수량_02.2-4.배수공_원당천2공구수량산출서" xfId="7310" xr:uid="{00000000-0005-0000-0000-0000F3160000}"/>
    <cellStyle name="_도곡3교 교대 수량_02.3-6.배수공" xfId="7311" xr:uid="{00000000-0005-0000-0000-0000F4160000}"/>
    <cellStyle name="_도곡3교 교대 수량_02.3-6.배수공_교량산출서 (version 1)" xfId="7312" xr:uid="{00000000-0005-0000-0000-0000F5160000}"/>
    <cellStyle name="_도곡3교 교대 수량_02.3-6.배수공_수량산출서(금수천)" xfId="7313" xr:uid="{00000000-0005-0000-0000-0000F6160000}"/>
    <cellStyle name="_도곡3교 교대 수량_02.3-6.배수공_수량산출서(원당천2공구)" xfId="7314" xr:uid="{00000000-0005-0000-0000-0000F7160000}"/>
    <cellStyle name="_도곡3교 교대 수량_02.3-6.배수공_수량산출서(큰골천)" xfId="7315" xr:uid="{00000000-0005-0000-0000-0000F8160000}"/>
    <cellStyle name="_도곡3교 교대 수량_02.3-6.배수공_수령산출" xfId="7316" xr:uid="{00000000-0005-0000-0000-0000F9160000}"/>
    <cellStyle name="_도곡3교 교대 수량_02.3-6.배수공_수령산출_교량산출서 (version 1)" xfId="7317" xr:uid="{00000000-0005-0000-0000-0000FA160000}"/>
    <cellStyle name="_도곡3교 교대 수량_02.3-6.배수공_수령산출_수량산출서(금수천)" xfId="7318" xr:uid="{00000000-0005-0000-0000-0000FB160000}"/>
    <cellStyle name="_도곡3교 교대 수량_02.3-6.배수공_수령산출_수량산출서(원당천2공구)" xfId="7319" xr:uid="{00000000-0005-0000-0000-0000FC160000}"/>
    <cellStyle name="_도곡3교 교대 수량_02.3-6.배수공_수령산출_수량산출서(큰골천)" xfId="7320" xr:uid="{00000000-0005-0000-0000-0000FD160000}"/>
    <cellStyle name="_도곡3교 교대 수량_02.3-6.배수공_수령산출_원당천1공구수량산출서" xfId="7321" xr:uid="{00000000-0005-0000-0000-0000FE160000}"/>
    <cellStyle name="_도곡3교 교대 수량_02.3-6.배수공_수령산출_원당천2공구수량산출서" xfId="7322" xr:uid="{00000000-0005-0000-0000-0000FF160000}"/>
    <cellStyle name="_도곡3교 교대 수량_02.3-6.배수공_원당천1공구수량산출서" xfId="7323" xr:uid="{00000000-0005-0000-0000-000000170000}"/>
    <cellStyle name="_도곡3교 교대 수량_02.3-6.배수공_원당천2공구수량산출서" xfId="7324" xr:uid="{00000000-0005-0000-0000-000001170000}"/>
    <cellStyle name="_도곡3교 교대 수량_02.3-G.배수공" xfId="7325" xr:uid="{00000000-0005-0000-0000-000002170000}"/>
    <cellStyle name="_도곡3교 교대 수량_02.3-G.배수공_교량산출서 (version 1)" xfId="7326" xr:uid="{00000000-0005-0000-0000-000003170000}"/>
    <cellStyle name="_도곡3교 교대 수량_02.3-G.배수공_수량산출서(금수천)" xfId="7327" xr:uid="{00000000-0005-0000-0000-000004170000}"/>
    <cellStyle name="_도곡3교 교대 수량_02.3-G.배수공_수량산출서(원당천2공구)" xfId="7328" xr:uid="{00000000-0005-0000-0000-000005170000}"/>
    <cellStyle name="_도곡3교 교대 수량_02.3-G.배수공_수량산출서(큰골천)" xfId="7329" xr:uid="{00000000-0005-0000-0000-000006170000}"/>
    <cellStyle name="_도곡3교 교대 수량_02.3-G.배수공_수령산출" xfId="7330" xr:uid="{00000000-0005-0000-0000-000007170000}"/>
    <cellStyle name="_도곡3교 교대 수량_02.3-G.배수공_수령산출_교량산출서 (version 1)" xfId="7331" xr:uid="{00000000-0005-0000-0000-000008170000}"/>
    <cellStyle name="_도곡3교 교대 수량_02.3-G.배수공_수령산출_수량산출서(금수천)" xfId="7332" xr:uid="{00000000-0005-0000-0000-000009170000}"/>
    <cellStyle name="_도곡3교 교대 수량_02.3-G.배수공_수령산출_수량산출서(원당천2공구)" xfId="7333" xr:uid="{00000000-0005-0000-0000-00000A170000}"/>
    <cellStyle name="_도곡3교 교대 수량_02.3-G.배수공_수령산출_수량산출서(큰골천)" xfId="7334" xr:uid="{00000000-0005-0000-0000-00000B170000}"/>
    <cellStyle name="_도곡3교 교대 수량_02.3-G.배수공_수령산출_원당천1공구수량산출서" xfId="7335" xr:uid="{00000000-0005-0000-0000-00000C170000}"/>
    <cellStyle name="_도곡3교 교대 수량_02.3-G.배수공_수령산출_원당천2공구수량산출서" xfId="7336" xr:uid="{00000000-0005-0000-0000-00000D170000}"/>
    <cellStyle name="_도곡3교 교대 수량_02.3-G.배수공_원당천1공구수량산출서" xfId="7337" xr:uid="{00000000-0005-0000-0000-00000E170000}"/>
    <cellStyle name="_도곡3교 교대 수량_02.3-G.배수공_원당천2공구수량산출서" xfId="7338" xr:uid="{00000000-0005-0000-0000-00000F170000}"/>
    <cellStyle name="_도곡3교 교대 수량_02-배수공집계" xfId="7339" xr:uid="{00000000-0005-0000-0000-000010170000}"/>
    <cellStyle name="_도곡3교 교대 수량_02-배수공집계_교량산출서 (version 1)" xfId="7340" xr:uid="{00000000-0005-0000-0000-000011170000}"/>
    <cellStyle name="_도곡3교 교대 수량_02-배수공집계_수량산출서(금수천)" xfId="7341" xr:uid="{00000000-0005-0000-0000-000012170000}"/>
    <cellStyle name="_도곡3교 교대 수량_02-배수공집계_수량산출서(원당천2공구)" xfId="7342" xr:uid="{00000000-0005-0000-0000-000013170000}"/>
    <cellStyle name="_도곡3교 교대 수량_02-배수공집계_수량산출서(큰골천)" xfId="7343" xr:uid="{00000000-0005-0000-0000-000014170000}"/>
    <cellStyle name="_도곡3교 교대 수량_02-배수공집계_수령산출" xfId="7344" xr:uid="{00000000-0005-0000-0000-000015170000}"/>
    <cellStyle name="_도곡3교 교대 수량_02-배수공집계_수령산출_교량산출서 (version 1)" xfId="7345" xr:uid="{00000000-0005-0000-0000-000016170000}"/>
    <cellStyle name="_도곡3교 교대 수량_02-배수공집계_수령산출_수량산출서(금수천)" xfId="7346" xr:uid="{00000000-0005-0000-0000-000017170000}"/>
    <cellStyle name="_도곡3교 교대 수량_02-배수공집계_수령산출_수량산출서(원당천2공구)" xfId="7347" xr:uid="{00000000-0005-0000-0000-000018170000}"/>
    <cellStyle name="_도곡3교 교대 수량_02-배수공집계_수령산출_수량산출서(큰골천)" xfId="7348" xr:uid="{00000000-0005-0000-0000-000019170000}"/>
    <cellStyle name="_도곡3교 교대 수량_02-배수공집계_수령산출_원당천1공구수량산출서" xfId="7349" xr:uid="{00000000-0005-0000-0000-00001A170000}"/>
    <cellStyle name="_도곡3교 교대 수량_02-배수공집계_수령산출_원당천2공구수량산출서" xfId="7350" xr:uid="{00000000-0005-0000-0000-00001B170000}"/>
    <cellStyle name="_도곡3교 교대 수량_02-배수공집계_원당천1공구수량산출서" xfId="7351" xr:uid="{00000000-0005-0000-0000-00001C170000}"/>
    <cellStyle name="_도곡3교 교대 수량_02-배수공집계_원당천2공구수량산출서" xfId="7352" xr:uid="{00000000-0005-0000-0000-00001D170000}"/>
    <cellStyle name="_도곡3교 교대 수량_1-1 배수통관(800일반)" xfId="9551" xr:uid="{00000000-0005-0000-0000-00001E170000}"/>
    <cellStyle name="_도곡3교 교대 수량_1배수통관" xfId="9552" xr:uid="{00000000-0005-0000-0000-00001F170000}"/>
    <cellStyle name="_도곡3교 교대 수량_1배수통관(완)" xfId="9553" xr:uid="{00000000-0005-0000-0000-000020170000}"/>
    <cellStyle name="_도곡3교 교대 수량_3.1제1배수통관(시례우안3제)" xfId="9554" xr:uid="{00000000-0005-0000-0000-000021170000}"/>
    <cellStyle name="_도곡3교 교대 수량_3.1제1배수통관(시례우안3제)_3.1. 1배수통관(장현우안제)" xfId="9555" xr:uid="{00000000-0005-0000-0000-000022170000}"/>
    <cellStyle name="_도곡3교 교대 수량_3.1제1배수통관(시례우안3제)_3.1. 1배수통관(장현우안제)_1배수통관" xfId="9556" xr:uid="{00000000-0005-0000-0000-000023170000}"/>
    <cellStyle name="_도곡3교 교대 수량_3.1제1배수통관(시례우안3제)_3.1. 1배수통관(장현우안제)_6배수통관(완)" xfId="9557" xr:uid="{00000000-0005-0000-0000-000024170000}"/>
    <cellStyle name="_도곡3교 교대 수량_3.1제1배수통관(시례우안3제)_3.1. 1배수통관(장현우안제)_7배수통관(완)" xfId="9558" xr:uid="{00000000-0005-0000-0000-000025170000}"/>
    <cellStyle name="_도곡3교 교대 수량_3.1제1배수통관(시례우안3제)_3.2.1 제1배수통관(장현좌안제)" xfId="9559" xr:uid="{00000000-0005-0000-0000-000026170000}"/>
    <cellStyle name="_도곡3교 교대 수량_3.1제1배수통관(시례우안3제)_3.2.1 제1배수통관(장현좌안제)_1배수통관" xfId="9560" xr:uid="{00000000-0005-0000-0000-000027170000}"/>
    <cellStyle name="_도곡3교 교대 수량_3.1제1배수통관(시례우안3제)_3.2.1 제1배수통관(장현좌안제)_6배수통관(완)" xfId="9561" xr:uid="{00000000-0005-0000-0000-000028170000}"/>
    <cellStyle name="_도곡3교 교대 수량_3.1제1배수통관(시례우안3제)_3.2.1 제1배수통관(장현좌안제)_7배수통관(완)" xfId="9562" xr:uid="{00000000-0005-0000-0000-000029170000}"/>
    <cellStyle name="_도곡3교 교대 수량_3.1제1배수통관(시례우안3제)_3.2.2배수통관(시례좌안2제)" xfId="9563" xr:uid="{00000000-0005-0000-0000-00002A170000}"/>
    <cellStyle name="_도곡3교 교대 수량_3.1제1배수통관(시례우안3제)_3.2.2배수통관(시례좌안2제)_1배수통관" xfId="9564" xr:uid="{00000000-0005-0000-0000-00002B170000}"/>
    <cellStyle name="_도곡3교 교대 수량_3.1제1배수통관(시례우안3제)_3.2.2배수통관(시례좌안2제)_6배수통관(완)" xfId="9565" xr:uid="{00000000-0005-0000-0000-00002C170000}"/>
    <cellStyle name="_도곡3교 교대 수량_3.1제1배수통관(시례우안3제)_3.2.2배수통관(시례좌안2제)_7배수통관(완)" xfId="9566" xr:uid="{00000000-0005-0000-0000-00002D170000}"/>
    <cellStyle name="_도곡3교 교대 수량_3.1제1배수통관(시례우안3제)_통관유출구정리(최종)" xfId="9567" xr:uid="{00000000-0005-0000-0000-00002E170000}"/>
    <cellStyle name="_도곡3교 교대 수량_3.2 제2배수통관" xfId="9568" xr:uid="{00000000-0005-0000-0000-00002F170000}"/>
    <cellStyle name="_도곡3교 교대 수량_3.2 제2배수통관_1배수통관" xfId="9569" xr:uid="{00000000-0005-0000-0000-000030170000}"/>
    <cellStyle name="_도곡3교 교대 수량_3.2 제2배수통관_3.1. 1배수통관(장현우안제)" xfId="9570" xr:uid="{00000000-0005-0000-0000-000031170000}"/>
    <cellStyle name="_도곡3교 교대 수량_3.2 제2배수통관_3.1. 1배수통관(장현우안제)_1배수통관" xfId="9571" xr:uid="{00000000-0005-0000-0000-000032170000}"/>
    <cellStyle name="_도곡3교 교대 수량_3.2 제2배수통관_3.1. 1배수통관(장현우안제)_6배수통관(완)" xfId="9572" xr:uid="{00000000-0005-0000-0000-000033170000}"/>
    <cellStyle name="_도곡3교 교대 수량_3.2 제2배수통관_3.1. 1배수통관(장현우안제)_7배수통관(완)" xfId="9573" xr:uid="{00000000-0005-0000-0000-000034170000}"/>
    <cellStyle name="_도곡3교 교대 수량_3.2 제2배수통관_6배수통관(완)" xfId="9574" xr:uid="{00000000-0005-0000-0000-000035170000}"/>
    <cellStyle name="_도곡3교 교대 수량_3.2 제2배수통관_7배수통관(완)" xfId="9575" xr:uid="{00000000-0005-0000-0000-000036170000}"/>
    <cellStyle name="_도곡3교 교대 수량_3.3 제3배수통관" xfId="9576" xr:uid="{00000000-0005-0000-0000-000037170000}"/>
    <cellStyle name="_도곡3교 교대 수량_3.3 제3배수통관_1배수통관" xfId="9577" xr:uid="{00000000-0005-0000-0000-000038170000}"/>
    <cellStyle name="_도곡3교 교대 수량_3.3 제3배수통관_6배수통관(완)" xfId="9578" xr:uid="{00000000-0005-0000-0000-000039170000}"/>
    <cellStyle name="_도곡3교 교대 수량_3.3 제3배수통관_7배수통관(완)" xfId="9579" xr:uid="{00000000-0005-0000-0000-00003A170000}"/>
    <cellStyle name="_도곡3교 교대 수량_3.구조물공(시례우안2제)" xfId="9580" xr:uid="{00000000-0005-0000-0000-00003B170000}"/>
    <cellStyle name="_도곡3교 교대 수량_3.구조물공(시례우안2제)_1배수통관" xfId="9581" xr:uid="{00000000-0005-0000-0000-00003C170000}"/>
    <cellStyle name="_도곡3교 교대 수량_3.구조물공(시례우안2제)_6배수통관(완)" xfId="9582" xr:uid="{00000000-0005-0000-0000-00003D170000}"/>
    <cellStyle name="_도곡3교 교대 수량_3.구조물공(시례우안2제)_7배수통관(완)" xfId="9583" xr:uid="{00000000-0005-0000-0000-00003E170000}"/>
    <cellStyle name="_도곡3교 교대 수량_6배수통관(완)" xfId="9584" xr:uid="{00000000-0005-0000-0000-00003F170000}"/>
    <cellStyle name="_도곡3교 교대 수량_7배수통관(완)" xfId="9585" xr:uid="{00000000-0005-0000-0000-000040170000}"/>
    <cellStyle name="_도곡3교 교대 수량_RAMP-E교-최종000" xfId="3662" xr:uid="{00000000-0005-0000-0000-000041170000}"/>
    <cellStyle name="_도곡3교 교대 수량_RAMP-E교-최종000_공유수면매립도시관리계획및실시설계용역" xfId="3663" xr:uid="{00000000-0005-0000-0000-000042170000}"/>
    <cellStyle name="_도곡3교 교대 수량_RAMP-E교-최종000_공유수면매립도시관리계획및실시설계용역_사본 - 백두대간 산림생태문화체험단지 실시설계 용역예산서" xfId="3664" xr:uid="{00000000-0005-0000-0000-000043170000}"/>
    <cellStyle name="_도곡3교 교대 수량_RAMP-E교-최종000_사본 - 백두대간 산림생태문화체험단지 실시설계 용역예산서" xfId="3665" xr:uid="{00000000-0005-0000-0000-000044170000}"/>
    <cellStyle name="_도곡3교 교대 수량_RAMP-E교-최종000_시방서" xfId="3666" xr:uid="{00000000-0005-0000-0000-000045170000}"/>
    <cellStyle name="_도곡3교 교대 수량_RAMP-E교-최종000_시방서_공유수면매립도시관리계획및실시설계용역" xfId="3667" xr:uid="{00000000-0005-0000-0000-000046170000}"/>
    <cellStyle name="_도곡3교 교대 수량_RAMP-E교-최종000_시방서_공유수면매립도시관리계획및실시설계용역_사본 - 백두대간 산림생태문화체험단지 실시설계 용역예산서" xfId="3668" xr:uid="{00000000-0005-0000-0000-000047170000}"/>
    <cellStyle name="_도곡3교 교대 수량_RAMP-E교-최종000_시방서_사본 - 백두대간 산림생태문화체험단지 실시설계 용역예산서" xfId="3669" xr:uid="{00000000-0005-0000-0000-000048170000}"/>
    <cellStyle name="_도곡3교 교대 수량_RAMP-E교-최종000_파도 - 모항선 횡배수관 확장" xfId="3670" xr:uid="{00000000-0005-0000-0000-000049170000}"/>
    <cellStyle name="_도곡3교 교대 수량_RAMP-E교-최종000_파도 - 모항선 횡배수관 확장_공유수면매립도시관리계획및실시설계용역" xfId="3671" xr:uid="{00000000-0005-0000-0000-00004A170000}"/>
    <cellStyle name="_도곡3교 교대 수량_RAMP-E교-최종000_파도 - 모항선 횡배수관 확장_공유수면매립도시관리계획및실시설계용역_사본 - 백두대간 산림생태문화체험단지 실시설계 용역예산서" xfId="3672" xr:uid="{00000000-0005-0000-0000-00004B170000}"/>
    <cellStyle name="_도곡3교 교대 수량_RAMP-E교-최종000_파도 - 모항선 횡배수관 확장_사본 - 백두대간 산림생태문화체험단지 실시설계 용역예산서" xfId="3673" xr:uid="{00000000-0005-0000-0000-00004C170000}"/>
    <cellStyle name="_도곡3교 교대 수량_RAMP-E교-최종000_파도 - 모항선 횡배수관 확장_시방서" xfId="3674" xr:uid="{00000000-0005-0000-0000-00004D170000}"/>
    <cellStyle name="_도곡3교 교대 수량_RAMP-E교-최종000_파도 - 모항선 횡배수관 확장_시방서_공유수면매립도시관리계획및실시설계용역" xfId="3675" xr:uid="{00000000-0005-0000-0000-00004E170000}"/>
    <cellStyle name="_도곡3교 교대 수량_RAMP-E교-최종000_파도 - 모항선 횡배수관 확장_시방서_공유수면매립도시관리계획및실시설계용역_사본 - 백두대간 산림생태문화체험단지 실시설계 용역예산서" xfId="3676" xr:uid="{00000000-0005-0000-0000-00004F170000}"/>
    <cellStyle name="_도곡3교 교대 수량_RAMP-E교-최종000_파도 - 모항선 횡배수관 확장_시방서_사본 - 백두대간 산림생태문화체험단지 실시설계 용역예산서" xfId="3677" xr:uid="{00000000-0005-0000-0000-000050170000}"/>
    <cellStyle name="_도곡3교 교대 수량_강곡4제(상류)" xfId="9586" xr:uid="{00000000-0005-0000-0000-000051170000}"/>
    <cellStyle name="_도곡3교 교대 수량_강곡4제(상류)_통관본체및토공(차수벽상단없음)" xfId="9587" xr:uid="{00000000-0005-0000-0000-000052170000}"/>
    <cellStyle name="_도곡3교 교대 수량_강곡4제(상류)_통관본체및토공(차수벽상단없음)_통관유출구정리(최종)" xfId="9588" xr:uid="{00000000-0005-0000-0000-000053170000}"/>
    <cellStyle name="_도곡3교 교대 수량_강곡4제(상류)_통관유출구정리(최종)" xfId="9589" xr:uid="{00000000-0005-0000-0000-000054170000}"/>
    <cellStyle name="_도곡3교 교대 수량_강회1공구 #1(800일반)" xfId="9590" xr:uid="{00000000-0005-0000-0000-000055170000}"/>
    <cellStyle name="_도곡3교 교대 수량_강회1공구 #1(800일반)_#1 배수통관" xfId="9591" xr:uid="{00000000-0005-0000-0000-000056170000}"/>
    <cellStyle name="_도곡3교 교대 수량_강회1공구 #1(800일반)_#1 배수통관_배수통관(800일반)-샘플" xfId="9592" xr:uid="{00000000-0005-0000-0000-000057170000}"/>
    <cellStyle name="_도곡3교 교대 수량_강회1공구 #1(800일반)_배수통관(800일반)-샘플" xfId="9593" xr:uid="{00000000-0005-0000-0000-000058170000}"/>
    <cellStyle name="_도곡3교 교대 수량_공유수면매립도시관리계획및실시설계용역" xfId="3655" xr:uid="{00000000-0005-0000-0000-000059170000}"/>
    <cellStyle name="_도곡3교 교대 수량_공유수면매립도시관리계획및실시설계용역_사본 - 백두대간 산림생태문화체험단지 실시설계 용역예산서" xfId="3656" xr:uid="{00000000-0005-0000-0000-00005A170000}"/>
    <cellStyle name="_도곡3교 교대 수량_교량산출서 (version 1)" xfId="7353" xr:uid="{00000000-0005-0000-0000-00005B170000}"/>
    <cellStyle name="_도곡3교 교대 수량_단포1박(1.2x1.2)" xfId="9594" xr:uid="{00000000-0005-0000-0000-00005C170000}"/>
    <cellStyle name="_도곡3교 교대 수량_배수통관(800일반)-샘플" xfId="9595" xr:uid="{00000000-0005-0000-0000-00005D170000}"/>
    <cellStyle name="_도곡3교 교대 수량_사본 - 백두대간 산림생태문화체험단지 실시설계 용역예산서" xfId="3657" xr:uid="{00000000-0005-0000-0000-00005E170000}"/>
    <cellStyle name="_도곡3교 교대 수량_수량산출서(금수천)" xfId="7354" xr:uid="{00000000-0005-0000-0000-00005F170000}"/>
    <cellStyle name="_도곡3교 교대 수량_수량산출서(원당천2공구)" xfId="7355" xr:uid="{00000000-0005-0000-0000-000060170000}"/>
    <cellStyle name="_도곡3교 교대 수량_수량산출서(큰골천)" xfId="7356" xr:uid="{00000000-0005-0000-0000-000061170000}"/>
    <cellStyle name="_도곡3교 교대 수량_수령산출" xfId="7357" xr:uid="{00000000-0005-0000-0000-000062170000}"/>
    <cellStyle name="_도곡3교 교대 수량_수령산출_교량산출서 (version 1)" xfId="7358" xr:uid="{00000000-0005-0000-0000-000063170000}"/>
    <cellStyle name="_도곡3교 교대 수량_수령산출_수량산출서(금수천)" xfId="7359" xr:uid="{00000000-0005-0000-0000-000064170000}"/>
    <cellStyle name="_도곡3교 교대 수량_수령산출_수량산출서(원당천2공구)" xfId="7360" xr:uid="{00000000-0005-0000-0000-000065170000}"/>
    <cellStyle name="_도곡3교 교대 수량_수령산출_수량산출서(큰골천)" xfId="7361" xr:uid="{00000000-0005-0000-0000-000066170000}"/>
    <cellStyle name="_도곡3교 교대 수량_수령산출_원당천1공구수량산출서" xfId="7362" xr:uid="{00000000-0005-0000-0000-000067170000}"/>
    <cellStyle name="_도곡3교 교대 수량_수령산출_원당천2공구수량산출서" xfId="7363" xr:uid="{00000000-0005-0000-0000-000068170000}"/>
    <cellStyle name="_도곡3교 교대 수량_시방서" xfId="3658" xr:uid="{00000000-0005-0000-0000-000069170000}"/>
    <cellStyle name="_도곡3교 교대 수량_시방서_공유수면매립도시관리계획및실시설계용역" xfId="3659" xr:uid="{00000000-0005-0000-0000-00006A170000}"/>
    <cellStyle name="_도곡3교 교대 수량_시방서_공유수면매립도시관리계획및실시설계용역_사본 - 백두대간 산림생태문화체험단지 실시설계 용역예산서" xfId="3660" xr:uid="{00000000-0005-0000-0000-00006B170000}"/>
    <cellStyle name="_도곡3교 교대 수량_시방서_사본 - 백두대간 산림생태문화체험단지 실시설계 용역예산서" xfId="3661" xr:uid="{00000000-0005-0000-0000-00006C170000}"/>
    <cellStyle name="_도곡3교 교대 수량_암거수량" xfId="9596" xr:uid="{00000000-0005-0000-0000-00006D170000}"/>
    <cellStyle name="_도곡3교 교대 수량_암거수량(2)" xfId="9597" xr:uid="{00000000-0005-0000-0000-00006E170000}"/>
    <cellStyle name="_도곡3교 교대 수량_암거수량(2)_1-1 배수통관(800일반)" xfId="9598" xr:uid="{00000000-0005-0000-0000-00006F170000}"/>
    <cellStyle name="_도곡3교 교대 수량_암거수량(2)_1배수통관" xfId="9599" xr:uid="{00000000-0005-0000-0000-000070170000}"/>
    <cellStyle name="_도곡3교 교대 수량_암거수량(2)_1배수통관(완)" xfId="9600" xr:uid="{00000000-0005-0000-0000-000071170000}"/>
    <cellStyle name="_도곡3교 교대 수량_암거수량(2)_3.1제1배수통관(시례우안3제)" xfId="9601" xr:uid="{00000000-0005-0000-0000-000072170000}"/>
    <cellStyle name="_도곡3교 교대 수량_암거수량(2)_3.1제1배수통관(시례우안3제)_3.1. 1배수통관(장현우안제)" xfId="9602" xr:uid="{00000000-0005-0000-0000-000073170000}"/>
    <cellStyle name="_도곡3교 교대 수량_암거수량(2)_3.1제1배수통관(시례우안3제)_3.1. 1배수통관(장현우안제)_1배수통관" xfId="9603" xr:uid="{00000000-0005-0000-0000-000074170000}"/>
    <cellStyle name="_도곡3교 교대 수량_암거수량(2)_3.1제1배수통관(시례우안3제)_3.1. 1배수통관(장현우안제)_6배수통관(완)" xfId="9604" xr:uid="{00000000-0005-0000-0000-000075170000}"/>
    <cellStyle name="_도곡3교 교대 수량_암거수량(2)_3.1제1배수통관(시례우안3제)_3.1. 1배수통관(장현우안제)_7배수통관(완)" xfId="9605" xr:uid="{00000000-0005-0000-0000-000076170000}"/>
    <cellStyle name="_도곡3교 교대 수량_암거수량(2)_3.1제1배수통관(시례우안3제)_3.2.1 제1배수통관(장현좌안제)" xfId="9606" xr:uid="{00000000-0005-0000-0000-000077170000}"/>
    <cellStyle name="_도곡3교 교대 수량_암거수량(2)_3.1제1배수통관(시례우안3제)_3.2.1 제1배수통관(장현좌안제)_1배수통관" xfId="9607" xr:uid="{00000000-0005-0000-0000-000078170000}"/>
    <cellStyle name="_도곡3교 교대 수량_암거수량(2)_3.1제1배수통관(시례우안3제)_3.2.1 제1배수통관(장현좌안제)_6배수통관(완)" xfId="9608" xr:uid="{00000000-0005-0000-0000-000079170000}"/>
    <cellStyle name="_도곡3교 교대 수량_암거수량(2)_3.1제1배수통관(시례우안3제)_3.2.1 제1배수통관(장현좌안제)_7배수통관(완)" xfId="9609" xr:uid="{00000000-0005-0000-0000-00007A170000}"/>
    <cellStyle name="_도곡3교 교대 수량_암거수량(2)_3.1제1배수통관(시례우안3제)_3.2.2배수통관(시례좌안2제)" xfId="9610" xr:uid="{00000000-0005-0000-0000-00007B170000}"/>
    <cellStyle name="_도곡3교 교대 수량_암거수량(2)_3.1제1배수통관(시례우안3제)_3.2.2배수통관(시례좌안2제)_1배수통관" xfId="9611" xr:uid="{00000000-0005-0000-0000-00007C170000}"/>
    <cellStyle name="_도곡3교 교대 수량_암거수량(2)_3.1제1배수통관(시례우안3제)_3.2.2배수통관(시례좌안2제)_6배수통관(완)" xfId="9612" xr:uid="{00000000-0005-0000-0000-00007D170000}"/>
    <cellStyle name="_도곡3교 교대 수량_암거수량(2)_3.1제1배수통관(시례우안3제)_3.2.2배수통관(시례좌안2제)_7배수통관(완)" xfId="9613" xr:uid="{00000000-0005-0000-0000-00007E170000}"/>
    <cellStyle name="_도곡3교 교대 수량_암거수량(2)_3.1제1배수통관(시례우안3제)_통관유출구정리(최종)" xfId="9614" xr:uid="{00000000-0005-0000-0000-00007F170000}"/>
    <cellStyle name="_도곡3교 교대 수량_암거수량(2)_3.2 제2배수통관" xfId="9615" xr:uid="{00000000-0005-0000-0000-000080170000}"/>
    <cellStyle name="_도곡3교 교대 수량_암거수량(2)_3.2 제2배수통관_1배수통관" xfId="9616" xr:uid="{00000000-0005-0000-0000-000081170000}"/>
    <cellStyle name="_도곡3교 교대 수량_암거수량(2)_3.2 제2배수통관_3.1. 1배수통관(장현우안제)" xfId="9617" xr:uid="{00000000-0005-0000-0000-000082170000}"/>
    <cellStyle name="_도곡3교 교대 수량_암거수량(2)_3.2 제2배수통관_3.1. 1배수통관(장현우안제)_1배수통관" xfId="9618" xr:uid="{00000000-0005-0000-0000-000083170000}"/>
    <cellStyle name="_도곡3교 교대 수량_암거수량(2)_3.2 제2배수통관_3.1. 1배수통관(장현우안제)_6배수통관(완)" xfId="9619" xr:uid="{00000000-0005-0000-0000-000084170000}"/>
    <cellStyle name="_도곡3교 교대 수량_암거수량(2)_3.2 제2배수통관_3.1. 1배수통관(장현우안제)_7배수통관(완)" xfId="9620" xr:uid="{00000000-0005-0000-0000-000085170000}"/>
    <cellStyle name="_도곡3교 교대 수량_암거수량(2)_3.2 제2배수통관_6배수통관(완)" xfId="9621" xr:uid="{00000000-0005-0000-0000-000086170000}"/>
    <cellStyle name="_도곡3교 교대 수량_암거수량(2)_3.2 제2배수통관_7배수통관(완)" xfId="9622" xr:uid="{00000000-0005-0000-0000-000087170000}"/>
    <cellStyle name="_도곡3교 교대 수량_암거수량(2)_3.3 제3배수통관" xfId="9623" xr:uid="{00000000-0005-0000-0000-000088170000}"/>
    <cellStyle name="_도곡3교 교대 수량_암거수량(2)_3.3 제3배수통관_1배수통관" xfId="9624" xr:uid="{00000000-0005-0000-0000-000089170000}"/>
    <cellStyle name="_도곡3교 교대 수량_암거수량(2)_3.3 제3배수통관_6배수통관(완)" xfId="9625" xr:uid="{00000000-0005-0000-0000-00008A170000}"/>
    <cellStyle name="_도곡3교 교대 수량_암거수량(2)_3.3 제3배수통관_7배수통관(완)" xfId="9626" xr:uid="{00000000-0005-0000-0000-00008B170000}"/>
    <cellStyle name="_도곡3교 교대 수량_암거수량(2)_3.구조물공(시례우안2제)" xfId="9627" xr:uid="{00000000-0005-0000-0000-00008C170000}"/>
    <cellStyle name="_도곡3교 교대 수량_암거수량(2)_3.구조물공(시례우안2제)_1배수통관" xfId="9628" xr:uid="{00000000-0005-0000-0000-00008D170000}"/>
    <cellStyle name="_도곡3교 교대 수량_암거수량(2)_3.구조물공(시례우안2제)_6배수통관(완)" xfId="9629" xr:uid="{00000000-0005-0000-0000-00008E170000}"/>
    <cellStyle name="_도곡3교 교대 수량_암거수량(2)_3.구조물공(시례우안2제)_7배수통관(완)" xfId="9630" xr:uid="{00000000-0005-0000-0000-00008F170000}"/>
    <cellStyle name="_도곡3교 교대 수량_암거수량(2)_6배수통관(완)" xfId="9631" xr:uid="{00000000-0005-0000-0000-000090170000}"/>
    <cellStyle name="_도곡3교 교대 수량_암거수량(2)_7배수통관(완)" xfId="9632" xr:uid="{00000000-0005-0000-0000-000091170000}"/>
    <cellStyle name="_도곡3교 교대 수량_암거수량(2)_강곡4제(상류)" xfId="9633" xr:uid="{00000000-0005-0000-0000-000092170000}"/>
    <cellStyle name="_도곡3교 교대 수량_암거수량(2)_강곡4제(상류)_통관본체및토공(차수벽상단없음)" xfId="9634" xr:uid="{00000000-0005-0000-0000-000093170000}"/>
    <cellStyle name="_도곡3교 교대 수량_암거수량(2)_강곡4제(상류)_통관본체및토공(차수벽상단없음)_통관유출구정리(최종)" xfId="9635" xr:uid="{00000000-0005-0000-0000-000094170000}"/>
    <cellStyle name="_도곡3교 교대 수량_암거수량(2)_강곡4제(상류)_통관유출구정리(최종)" xfId="9636" xr:uid="{00000000-0005-0000-0000-000095170000}"/>
    <cellStyle name="_도곡3교 교대 수량_암거수량(2)_강회1공구 #1(800일반)" xfId="9637" xr:uid="{00000000-0005-0000-0000-000096170000}"/>
    <cellStyle name="_도곡3교 교대 수량_암거수량(2)_강회1공구 #1(800일반)_#1 배수통관" xfId="9638" xr:uid="{00000000-0005-0000-0000-000097170000}"/>
    <cellStyle name="_도곡3교 교대 수량_암거수량(2)_강회1공구 #1(800일반)_#1 배수통관_배수통관(800일반)-샘플" xfId="9639" xr:uid="{00000000-0005-0000-0000-000098170000}"/>
    <cellStyle name="_도곡3교 교대 수량_암거수량(2)_강회1공구 #1(800일반)_배수통관(800일반)-샘플" xfId="9640" xr:uid="{00000000-0005-0000-0000-000099170000}"/>
    <cellStyle name="_도곡3교 교대 수량_암거수량(2)_단포1박(1.2x1.2)" xfId="9641" xr:uid="{00000000-0005-0000-0000-00009A170000}"/>
    <cellStyle name="_도곡3교 교대 수량_암거수량(2)_배수통관(800일반)-샘플" xfId="9642" xr:uid="{00000000-0005-0000-0000-00009B170000}"/>
    <cellStyle name="_도곡3교 교대 수량_암거수량(2)_우1통관" xfId="9643" xr:uid="{00000000-0005-0000-0000-00009C170000}"/>
    <cellStyle name="_도곡3교 교대 수량_암거수량(2)_창하 #8(800집수)" xfId="9644" xr:uid="{00000000-0005-0000-0000-00009D170000}"/>
    <cellStyle name="_도곡3교 교대 수량_암거수량(2)_창하 #8(800집수)_통관본체및토공(차수벽상단없음)" xfId="9645" xr:uid="{00000000-0005-0000-0000-00009E170000}"/>
    <cellStyle name="_도곡3교 교대 수량_암거수량(2)_창하 #8(800집수)_통관본체및토공(차수벽상단없음)_통관유출구정리(최종)" xfId="9646" xr:uid="{00000000-0005-0000-0000-00009F170000}"/>
    <cellStyle name="_도곡3교 교대 수량_암거수량(2)_창하 #8(800집수)_통관유출구정리(최종)" xfId="9647" xr:uid="{00000000-0005-0000-0000-0000A0170000}"/>
    <cellStyle name="_도곡3교 교대 수량_암거수량(2)_통관유출구정리(최종)" xfId="9648" xr:uid="{00000000-0005-0000-0000-0000A1170000}"/>
    <cellStyle name="_도곡3교 교대 수량_암거수량_1-1 배수통관(800일반)" xfId="9649" xr:uid="{00000000-0005-0000-0000-0000A2170000}"/>
    <cellStyle name="_도곡3교 교대 수량_암거수량_1배수통관" xfId="9650" xr:uid="{00000000-0005-0000-0000-0000A3170000}"/>
    <cellStyle name="_도곡3교 교대 수량_암거수량_1배수통관(완)" xfId="9651" xr:uid="{00000000-0005-0000-0000-0000A4170000}"/>
    <cellStyle name="_도곡3교 교대 수량_암거수량_3.1제1배수통관(시례우안3제)" xfId="9652" xr:uid="{00000000-0005-0000-0000-0000A5170000}"/>
    <cellStyle name="_도곡3교 교대 수량_암거수량_3.1제1배수통관(시례우안3제)_3.1. 1배수통관(장현우안제)" xfId="9653" xr:uid="{00000000-0005-0000-0000-0000A6170000}"/>
    <cellStyle name="_도곡3교 교대 수량_암거수량_3.1제1배수통관(시례우안3제)_3.1. 1배수통관(장현우안제)_1배수통관" xfId="9654" xr:uid="{00000000-0005-0000-0000-0000A7170000}"/>
    <cellStyle name="_도곡3교 교대 수량_암거수량_3.1제1배수통관(시례우안3제)_3.1. 1배수통관(장현우안제)_6배수통관(완)" xfId="9655" xr:uid="{00000000-0005-0000-0000-0000A8170000}"/>
    <cellStyle name="_도곡3교 교대 수량_암거수량_3.1제1배수통관(시례우안3제)_3.1. 1배수통관(장현우안제)_7배수통관(완)" xfId="9656" xr:uid="{00000000-0005-0000-0000-0000A9170000}"/>
    <cellStyle name="_도곡3교 교대 수량_암거수량_3.1제1배수통관(시례우안3제)_3.2.1 제1배수통관(장현좌안제)" xfId="9657" xr:uid="{00000000-0005-0000-0000-0000AA170000}"/>
    <cellStyle name="_도곡3교 교대 수량_암거수량_3.1제1배수통관(시례우안3제)_3.2.1 제1배수통관(장현좌안제)_1배수통관" xfId="9658" xr:uid="{00000000-0005-0000-0000-0000AB170000}"/>
    <cellStyle name="_도곡3교 교대 수량_암거수량_3.1제1배수통관(시례우안3제)_3.2.1 제1배수통관(장현좌안제)_6배수통관(완)" xfId="9659" xr:uid="{00000000-0005-0000-0000-0000AC170000}"/>
    <cellStyle name="_도곡3교 교대 수량_암거수량_3.1제1배수통관(시례우안3제)_3.2.1 제1배수통관(장현좌안제)_7배수통관(완)" xfId="9660" xr:uid="{00000000-0005-0000-0000-0000AD170000}"/>
    <cellStyle name="_도곡3교 교대 수량_암거수량_3.1제1배수통관(시례우안3제)_3.2.2배수통관(시례좌안2제)" xfId="9661" xr:uid="{00000000-0005-0000-0000-0000AE170000}"/>
    <cellStyle name="_도곡3교 교대 수량_암거수량_3.1제1배수통관(시례우안3제)_3.2.2배수통관(시례좌안2제)_1배수통관" xfId="9662" xr:uid="{00000000-0005-0000-0000-0000AF170000}"/>
    <cellStyle name="_도곡3교 교대 수량_암거수량_3.1제1배수통관(시례우안3제)_3.2.2배수통관(시례좌안2제)_6배수통관(완)" xfId="9663" xr:uid="{00000000-0005-0000-0000-0000B0170000}"/>
    <cellStyle name="_도곡3교 교대 수량_암거수량_3.1제1배수통관(시례우안3제)_3.2.2배수통관(시례좌안2제)_7배수통관(완)" xfId="9664" xr:uid="{00000000-0005-0000-0000-0000B1170000}"/>
    <cellStyle name="_도곡3교 교대 수량_암거수량_3.1제1배수통관(시례우안3제)_통관유출구정리(최종)" xfId="9665" xr:uid="{00000000-0005-0000-0000-0000B2170000}"/>
    <cellStyle name="_도곡3교 교대 수량_암거수량_3.2 제2배수통관" xfId="9666" xr:uid="{00000000-0005-0000-0000-0000B3170000}"/>
    <cellStyle name="_도곡3교 교대 수량_암거수량_3.2 제2배수통관_1배수통관" xfId="9667" xr:uid="{00000000-0005-0000-0000-0000B4170000}"/>
    <cellStyle name="_도곡3교 교대 수량_암거수량_3.2 제2배수통관_3.1. 1배수통관(장현우안제)" xfId="9668" xr:uid="{00000000-0005-0000-0000-0000B5170000}"/>
    <cellStyle name="_도곡3교 교대 수량_암거수량_3.2 제2배수통관_3.1. 1배수통관(장현우안제)_1배수통관" xfId="9669" xr:uid="{00000000-0005-0000-0000-0000B6170000}"/>
    <cellStyle name="_도곡3교 교대 수량_암거수량_3.2 제2배수통관_3.1. 1배수통관(장현우안제)_6배수통관(완)" xfId="9670" xr:uid="{00000000-0005-0000-0000-0000B7170000}"/>
    <cellStyle name="_도곡3교 교대 수량_암거수량_3.2 제2배수통관_3.1. 1배수통관(장현우안제)_7배수통관(완)" xfId="9671" xr:uid="{00000000-0005-0000-0000-0000B8170000}"/>
    <cellStyle name="_도곡3교 교대 수량_암거수량_3.2 제2배수통관_6배수통관(완)" xfId="9672" xr:uid="{00000000-0005-0000-0000-0000B9170000}"/>
    <cellStyle name="_도곡3교 교대 수량_암거수량_3.2 제2배수통관_7배수통관(완)" xfId="9673" xr:uid="{00000000-0005-0000-0000-0000BA170000}"/>
    <cellStyle name="_도곡3교 교대 수량_암거수량_3.3 제3배수통관" xfId="9674" xr:uid="{00000000-0005-0000-0000-0000BB170000}"/>
    <cellStyle name="_도곡3교 교대 수량_암거수량_3.3 제3배수통관_1배수통관" xfId="9675" xr:uid="{00000000-0005-0000-0000-0000BC170000}"/>
    <cellStyle name="_도곡3교 교대 수량_암거수량_3.3 제3배수통관_6배수통관(완)" xfId="9676" xr:uid="{00000000-0005-0000-0000-0000BD170000}"/>
    <cellStyle name="_도곡3교 교대 수량_암거수량_3.3 제3배수통관_7배수통관(완)" xfId="9677" xr:uid="{00000000-0005-0000-0000-0000BE170000}"/>
    <cellStyle name="_도곡3교 교대 수량_암거수량_3.구조물공(시례우안2제)" xfId="9678" xr:uid="{00000000-0005-0000-0000-0000BF170000}"/>
    <cellStyle name="_도곡3교 교대 수량_암거수량_3.구조물공(시례우안2제)_1배수통관" xfId="9679" xr:uid="{00000000-0005-0000-0000-0000C0170000}"/>
    <cellStyle name="_도곡3교 교대 수량_암거수량_3.구조물공(시례우안2제)_6배수통관(완)" xfId="9680" xr:uid="{00000000-0005-0000-0000-0000C1170000}"/>
    <cellStyle name="_도곡3교 교대 수량_암거수량_3.구조물공(시례우안2제)_7배수통관(완)" xfId="9681" xr:uid="{00000000-0005-0000-0000-0000C2170000}"/>
    <cellStyle name="_도곡3교 교대 수량_암거수량_6배수통관(완)" xfId="9682" xr:uid="{00000000-0005-0000-0000-0000C3170000}"/>
    <cellStyle name="_도곡3교 교대 수량_암거수량_7배수통관(완)" xfId="9683" xr:uid="{00000000-0005-0000-0000-0000C4170000}"/>
    <cellStyle name="_도곡3교 교대 수량_암거수량_강곡4제(상류)" xfId="9684" xr:uid="{00000000-0005-0000-0000-0000C5170000}"/>
    <cellStyle name="_도곡3교 교대 수량_암거수량_강곡4제(상류)_통관본체및토공(차수벽상단없음)" xfId="9685" xr:uid="{00000000-0005-0000-0000-0000C6170000}"/>
    <cellStyle name="_도곡3교 교대 수량_암거수량_강곡4제(상류)_통관본체및토공(차수벽상단없음)_통관유출구정리(최종)" xfId="9686" xr:uid="{00000000-0005-0000-0000-0000C7170000}"/>
    <cellStyle name="_도곡3교 교대 수량_암거수량_강곡4제(상류)_통관유출구정리(최종)" xfId="9687" xr:uid="{00000000-0005-0000-0000-0000C8170000}"/>
    <cellStyle name="_도곡3교 교대 수량_암거수량_강회1공구 #1(800일반)" xfId="9688" xr:uid="{00000000-0005-0000-0000-0000C9170000}"/>
    <cellStyle name="_도곡3교 교대 수량_암거수량_강회1공구 #1(800일반)_#1 배수통관" xfId="9689" xr:uid="{00000000-0005-0000-0000-0000CA170000}"/>
    <cellStyle name="_도곡3교 교대 수량_암거수량_강회1공구 #1(800일반)_#1 배수통관_배수통관(800일반)-샘플" xfId="9690" xr:uid="{00000000-0005-0000-0000-0000CB170000}"/>
    <cellStyle name="_도곡3교 교대 수량_암거수량_강회1공구 #1(800일반)_배수통관(800일반)-샘플" xfId="9691" xr:uid="{00000000-0005-0000-0000-0000CC170000}"/>
    <cellStyle name="_도곡3교 교대 수량_암거수량_단포1박(1.2x1.2)" xfId="9692" xr:uid="{00000000-0005-0000-0000-0000CD170000}"/>
    <cellStyle name="_도곡3교 교대 수량_암거수량_배수통관(800일반)-샘플" xfId="9693" xr:uid="{00000000-0005-0000-0000-0000CE170000}"/>
    <cellStyle name="_도곡3교 교대 수량_암거수량_우1통관" xfId="9694" xr:uid="{00000000-0005-0000-0000-0000CF170000}"/>
    <cellStyle name="_도곡3교 교대 수량_암거수량_창하 #8(800집수)" xfId="9695" xr:uid="{00000000-0005-0000-0000-0000D0170000}"/>
    <cellStyle name="_도곡3교 교대 수량_암거수량_창하 #8(800집수)_통관본체및토공(차수벽상단없음)" xfId="9696" xr:uid="{00000000-0005-0000-0000-0000D1170000}"/>
    <cellStyle name="_도곡3교 교대 수량_암거수량_창하 #8(800집수)_통관본체및토공(차수벽상단없음)_통관유출구정리(최종)" xfId="9697" xr:uid="{00000000-0005-0000-0000-0000D2170000}"/>
    <cellStyle name="_도곡3교 교대 수량_암거수량_창하 #8(800집수)_통관유출구정리(최종)" xfId="9698" xr:uid="{00000000-0005-0000-0000-0000D3170000}"/>
    <cellStyle name="_도곡3교 교대 수량_암거수량_통관유출구정리(최종)" xfId="9699" xr:uid="{00000000-0005-0000-0000-0000D4170000}"/>
    <cellStyle name="_도곡3교 교대 수량_우1통관" xfId="9700" xr:uid="{00000000-0005-0000-0000-0000D5170000}"/>
    <cellStyle name="_도곡3교 교대 수량_원당천1공구수량산출서" xfId="7364" xr:uid="{00000000-0005-0000-0000-0000D6170000}"/>
    <cellStyle name="_도곡3교 교대 수량_원당천2공구수량산출서" xfId="7365" xr:uid="{00000000-0005-0000-0000-0000D7170000}"/>
    <cellStyle name="_도곡3교 교대 수량_창하 #8(800집수)" xfId="9701" xr:uid="{00000000-0005-0000-0000-0000D8170000}"/>
    <cellStyle name="_도곡3교 교대 수량_창하 #8(800집수)_통관본체및토공(차수벽상단없음)" xfId="9702" xr:uid="{00000000-0005-0000-0000-0000D9170000}"/>
    <cellStyle name="_도곡3교 교대 수량_창하 #8(800집수)_통관본체및토공(차수벽상단없음)_통관유출구정리(최종)" xfId="9703" xr:uid="{00000000-0005-0000-0000-0000DA170000}"/>
    <cellStyle name="_도곡3교 교대 수량_창하 #8(800집수)_통관유출구정리(최종)" xfId="9704" xr:uid="{00000000-0005-0000-0000-0000DB170000}"/>
    <cellStyle name="_도곡3교 교대 수량_통관유출구정리(최종)" xfId="9705" xr:uid="{00000000-0005-0000-0000-0000DC170000}"/>
    <cellStyle name="_도곡4교 하부공 수량" xfId="3678" xr:uid="{00000000-0005-0000-0000-0000DD170000}"/>
    <cellStyle name="_도곡4교 하부공 수량_00.자재집계(TOTAL)" xfId="7366" xr:uid="{00000000-0005-0000-0000-0000DE170000}"/>
    <cellStyle name="_도곡4교 하부공 수량_00.자재집계(TOTAL)_교량산출서 (version 1)" xfId="7367" xr:uid="{00000000-0005-0000-0000-0000DF170000}"/>
    <cellStyle name="_도곡4교 하부공 수량_00.자재집계(TOTAL)_수량산출서(금수천)" xfId="7368" xr:uid="{00000000-0005-0000-0000-0000E0170000}"/>
    <cellStyle name="_도곡4교 하부공 수량_00.자재집계(TOTAL)_수량산출서(원당천2공구)" xfId="7369" xr:uid="{00000000-0005-0000-0000-0000E1170000}"/>
    <cellStyle name="_도곡4교 하부공 수량_00.자재집계(TOTAL)_수량산출서(큰골천)" xfId="7370" xr:uid="{00000000-0005-0000-0000-0000E2170000}"/>
    <cellStyle name="_도곡4교 하부공 수량_00.자재집계(TOTAL)_수령산출" xfId="7371" xr:uid="{00000000-0005-0000-0000-0000E3170000}"/>
    <cellStyle name="_도곡4교 하부공 수량_00.자재집계(TOTAL)_수령산출_교량산출서 (version 1)" xfId="7372" xr:uid="{00000000-0005-0000-0000-0000E4170000}"/>
    <cellStyle name="_도곡4교 하부공 수량_00.자재집계(TOTAL)_수령산출_수량산출서(금수천)" xfId="7373" xr:uid="{00000000-0005-0000-0000-0000E5170000}"/>
    <cellStyle name="_도곡4교 하부공 수량_00.자재집계(TOTAL)_수령산출_수량산출서(원당천2공구)" xfId="7374" xr:uid="{00000000-0005-0000-0000-0000E6170000}"/>
    <cellStyle name="_도곡4교 하부공 수량_00.자재집계(TOTAL)_수령산출_수량산출서(큰골천)" xfId="7375" xr:uid="{00000000-0005-0000-0000-0000E7170000}"/>
    <cellStyle name="_도곡4교 하부공 수량_00.자재집계(TOTAL)_수령산출_원당천1공구수량산출서" xfId="7376" xr:uid="{00000000-0005-0000-0000-0000E8170000}"/>
    <cellStyle name="_도곡4교 하부공 수량_00.자재집계(TOTAL)_수령산출_원당천2공구수량산출서" xfId="7377" xr:uid="{00000000-0005-0000-0000-0000E9170000}"/>
    <cellStyle name="_도곡4교 하부공 수량_00.자재집계(TOTAL)_원당천1공구수량산출서" xfId="7378" xr:uid="{00000000-0005-0000-0000-0000EA170000}"/>
    <cellStyle name="_도곡4교 하부공 수량_00.자재집계(TOTAL)_원당천2공구수량산출서" xfId="7379" xr:uid="{00000000-0005-0000-0000-0000EB170000}"/>
    <cellStyle name="_도곡4교 하부공 수량_02.2-4.배수공" xfId="7380" xr:uid="{00000000-0005-0000-0000-0000EC170000}"/>
    <cellStyle name="_도곡4교 하부공 수량_02.2-4.배수공_교량산출서 (version 1)" xfId="7381" xr:uid="{00000000-0005-0000-0000-0000ED170000}"/>
    <cellStyle name="_도곡4교 하부공 수량_02.2-4.배수공_수량산출서(금수천)" xfId="7382" xr:uid="{00000000-0005-0000-0000-0000EE170000}"/>
    <cellStyle name="_도곡4교 하부공 수량_02.2-4.배수공_수량산출서(원당천2공구)" xfId="7383" xr:uid="{00000000-0005-0000-0000-0000EF170000}"/>
    <cellStyle name="_도곡4교 하부공 수량_02.2-4.배수공_수량산출서(큰골천)" xfId="7384" xr:uid="{00000000-0005-0000-0000-0000F0170000}"/>
    <cellStyle name="_도곡4교 하부공 수량_02.2-4.배수공_수령산출" xfId="7385" xr:uid="{00000000-0005-0000-0000-0000F1170000}"/>
    <cellStyle name="_도곡4교 하부공 수량_02.2-4.배수공_수령산출_교량산출서 (version 1)" xfId="7386" xr:uid="{00000000-0005-0000-0000-0000F2170000}"/>
    <cellStyle name="_도곡4교 하부공 수량_02.2-4.배수공_수령산출_수량산출서(금수천)" xfId="7387" xr:uid="{00000000-0005-0000-0000-0000F3170000}"/>
    <cellStyle name="_도곡4교 하부공 수량_02.2-4.배수공_수령산출_수량산출서(원당천2공구)" xfId="7388" xr:uid="{00000000-0005-0000-0000-0000F4170000}"/>
    <cellStyle name="_도곡4교 하부공 수량_02.2-4.배수공_수령산출_수량산출서(큰골천)" xfId="7389" xr:uid="{00000000-0005-0000-0000-0000F5170000}"/>
    <cellStyle name="_도곡4교 하부공 수량_02.2-4.배수공_수령산출_원당천1공구수량산출서" xfId="7390" xr:uid="{00000000-0005-0000-0000-0000F6170000}"/>
    <cellStyle name="_도곡4교 하부공 수량_02.2-4.배수공_수령산출_원당천2공구수량산출서" xfId="7391" xr:uid="{00000000-0005-0000-0000-0000F7170000}"/>
    <cellStyle name="_도곡4교 하부공 수량_02.2-4.배수공_원당천1공구수량산출서" xfId="7392" xr:uid="{00000000-0005-0000-0000-0000F8170000}"/>
    <cellStyle name="_도곡4교 하부공 수량_02.2-4.배수공_원당천2공구수량산출서" xfId="7393" xr:uid="{00000000-0005-0000-0000-0000F9170000}"/>
    <cellStyle name="_도곡4교 하부공 수량_02.3-6.배수공" xfId="7394" xr:uid="{00000000-0005-0000-0000-0000FA170000}"/>
    <cellStyle name="_도곡4교 하부공 수량_02.3-6.배수공_교량산출서 (version 1)" xfId="7395" xr:uid="{00000000-0005-0000-0000-0000FB170000}"/>
    <cellStyle name="_도곡4교 하부공 수량_02.3-6.배수공_수량산출서(금수천)" xfId="7396" xr:uid="{00000000-0005-0000-0000-0000FC170000}"/>
    <cellStyle name="_도곡4교 하부공 수량_02.3-6.배수공_수량산출서(원당천2공구)" xfId="7397" xr:uid="{00000000-0005-0000-0000-0000FD170000}"/>
    <cellStyle name="_도곡4교 하부공 수량_02.3-6.배수공_수량산출서(큰골천)" xfId="7398" xr:uid="{00000000-0005-0000-0000-0000FE170000}"/>
    <cellStyle name="_도곡4교 하부공 수량_02.3-6.배수공_수령산출" xfId="7399" xr:uid="{00000000-0005-0000-0000-0000FF170000}"/>
    <cellStyle name="_도곡4교 하부공 수량_02.3-6.배수공_수령산출_교량산출서 (version 1)" xfId="7400" xr:uid="{00000000-0005-0000-0000-000000180000}"/>
    <cellStyle name="_도곡4교 하부공 수량_02.3-6.배수공_수령산출_수량산출서(금수천)" xfId="7401" xr:uid="{00000000-0005-0000-0000-000001180000}"/>
    <cellStyle name="_도곡4교 하부공 수량_02.3-6.배수공_수령산출_수량산출서(원당천2공구)" xfId="7402" xr:uid="{00000000-0005-0000-0000-000002180000}"/>
    <cellStyle name="_도곡4교 하부공 수량_02.3-6.배수공_수령산출_수량산출서(큰골천)" xfId="7403" xr:uid="{00000000-0005-0000-0000-000003180000}"/>
    <cellStyle name="_도곡4교 하부공 수량_02.3-6.배수공_수령산출_원당천1공구수량산출서" xfId="7404" xr:uid="{00000000-0005-0000-0000-000004180000}"/>
    <cellStyle name="_도곡4교 하부공 수량_02.3-6.배수공_수령산출_원당천2공구수량산출서" xfId="7405" xr:uid="{00000000-0005-0000-0000-000005180000}"/>
    <cellStyle name="_도곡4교 하부공 수량_02.3-6.배수공_원당천1공구수량산출서" xfId="7406" xr:uid="{00000000-0005-0000-0000-000006180000}"/>
    <cellStyle name="_도곡4교 하부공 수량_02.3-6.배수공_원당천2공구수량산출서" xfId="7407" xr:uid="{00000000-0005-0000-0000-000007180000}"/>
    <cellStyle name="_도곡4교 하부공 수량_02.3-G.배수공" xfId="7408" xr:uid="{00000000-0005-0000-0000-000008180000}"/>
    <cellStyle name="_도곡4교 하부공 수량_02.3-G.배수공_교량산출서 (version 1)" xfId="7409" xr:uid="{00000000-0005-0000-0000-000009180000}"/>
    <cellStyle name="_도곡4교 하부공 수량_02.3-G.배수공_수량산출서(금수천)" xfId="7410" xr:uid="{00000000-0005-0000-0000-00000A180000}"/>
    <cellStyle name="_도곡4교 하부공 수량_02.3-G.배수공_수량산출서(원당천2공구)" xfId="7411" xr:uid="{00000000-0005-0000-0000-00000B180000}"/>
    <cellStyle name="_도곡4교 하부공 수량_02.3-G.배수공_수량산출서(큰골천)" xfId="7412" xr:uid="{00000000-0005-0000-0000-00000C180000}"/>
    <cellStyle name="_도곡4교 하부공 수량_02.3-G.배수공_수령산출" xfId="7413" xr:uid="{00000000-0005-0000-0000-00000D180000}"/>
    <cellStyle name="_도곡4교 하부공 수량_02.3-G.배수공_수령산출_교량산출서 (version 1)" xfId="7414" xr:uid="{00000000-0005-0000-0000-00000E180000}"/>
    <cellStyle name="_도곡4교 하부공 수량_02.3-G.배수공_수령산출_수량산출서(금수천)" xfId="7415" xr:uid="{00000000-0005-0000-0000-00000F180000}"/>
    <cellStyle name="_도곡4교 하부공 수량_02.3-G.배수공_수령산출_수량산출서(원당천2공구)" xfId="7416" xr:uid="{00000000-0005-0000-0000-000010180000}"/>
    <cellStyle name="_도곡4교 하부공 수량_02.3-G.배수공_수령산출_수량산출서(큰골천)" xfId="7417" xr:uid="{00000000-0005-0000-0000-000011180000}"/>
    <cellStyle name="_도곡4교 하부공 수량_02.3-G.배수공_수령산출_원당천1공구수량산출서" xfId="7418" xr:uid="{00000000-0005-0000-0000-000012180000}"/>
    <cellStyle name="_도곡4교 하부공 수량_02.3-G.배수공_수령산출_원당천2공구수량산출서" xfId="7419" xr:uid="{00000000-0005-0000-0000-000013180000}"/>
    <cellStyle name="_도곡4교 하부공 수량_02.3-G.배수공_원당천1공구수량산출서" xfId="7420" xr:uid="{00000000-0005-0000-0000-000014180000}"/>
    <cellStyle name="_도곡4교 하부공 수량_02.3-G.배수공_원당천2공구수량산출서" xfId="7421" xr:uid="{00000000-0005-0000-0000-000015180000}"/>
    <cellStyle name="_도곡4교 하부공 수량_02-배수공집계" xfId="7422" xr:uid="{00000000-0005-0000-0000-000016180000}"/>
    <cellStyle name="_도곡4교 하부공 수량_02-배수공집계_교량산출서 (version 1)" xfId="7423" xr:uid="{00000000-0005-0000-0000-000017180000}"/>
    <cellStyle name="_도곡4교 하부공 수량_02-배수공집계_수량산출서(금수천)" xfId="7424" xr:uid="{00000000-0005-0000-0000-000018180000}"/>
    <cellStyle name="_도곡4교 하부공 수량_02-배수공집계_수량산출서(원당천2공구)" xfId="7425" xr:uid="{00000000-0005-0000-0000-000019180000}"/>
    <cellStyle name="_도곡4교 하부공 수량_02-배수공집계_수량산출서(큰골천)" xfId="7426" xr:uid="{00000000-0005-0000-0000-00001A180000}"/>
    <cellStyle name="_도곡4교 하부공 수량_02-배수공집계_수령산출" xfId="7427" xr:uid="{00000000-0005-0000-0000-00001B180000}"/>
    <cellStyle name="_도곡4교 하부공 수량_02-배수공집계_수령산출_교량산출서 (version 1)" xfId="7428" xr:uid="{00000000-0005-0000-0000-00001C180000}"/>
    <cellStyle name="_도곡4교 하부공 수량_02-배수공집계_수령산출_수량산출서(금수천)" xfId="7429" xr:uid="{00000000-0005-0000-0000-00001D180000}"/>
    <cellStyle name="_도곡4교 하부공 수량_02-배수공집계_수령산출_수량산출서(원당천2공구)" xfId="7430" xr:uid="{00000000-0005-0000-0000-00001E180000}"/>
    <cellStyle name="_도곡4교 하부공 수량_02-배수공집계_수령산출_수량산출서(큰골천)" xfId="7431" xr:uid="{00000000-0005-0000-0000-00001F180000}"/>
    <cellStyle name="_도곡4교 하부공 수량_02-배수공집계_수령산출_원당천1공구수량산출서" xfId="7432" xr:uid="{00000000-0005-0000-0000-000020180000}"/>
    <cellStyle name="_도곡4교 하부공 수량_02-배수공집계_수령산출_원당천2공구수량산출서" xfId="7433" xr:uid="{00000000-0005-0000-0000-000021180000}"/>
    <cellStyle name="_도곡4교 하부공 수량_02-배수공집계_원당천1공구수량산출서" xfId="7434" xr:uid="{00000000-0005-0000-0000-000022180000}"/>
    <cellStyle name="_도곡4교 하부공 수량_02-배수공집계_원당천2공구수량산출서" xfId="7435" xr:uid="{00000000-0005-0000-0000-000023180000}"/>
    <cellStyle name="_도곡4교 하부공 수량_1-1 배수통관(800일반)" xfId="9706" xr:uid="{00000000-0005-0000-0000-000024180000}"/>
    <cellStyle name="_도곡4교 하부공 수량_1배수통관" xfId="9707" xr:uid="{00000000-0005-0000-0000-000025180000}"/>
    <cellStyle name="_도곡4교 하부공 수량_1배수통관(완)" xfId="9708" xr:uid="{00000000-0005-0000-0000-000026180000}"/>
    <cellStyle name="_도곡4교 하부공 수량_3.1제1배수통관(시례우안3제)" xfId="9709" xr:uid="{00000000-0005-0000-0000-000027180000}"/>
    <cellStyle name="_도곡4교 하부공 수량_3.1제1배수통관(시례우안3제)_3.1. 1배수통관(장현우안제)" xfId="9710" xr:uid="{00000000-0005-0000-0000-000028180000}"/>
    <cellStyle name="_도곡4교 하부공 수량_3.1제1배수통관(시례우안3제)_3.1. 1배수통관(장현우안제)_1배수통관" xfId="9711" xr:uid="{00000000-0005-0000-0000-000029180000}"/>
    <cellStyle name="_도곡4교 하부공 수량_3.1제1배수통관(시례우안3제)_3.1. 1배수통관(장현우안제)_6배수통관(완)" xfId="9712" xr:uid="{00000000-0005-0000-0000-00002A180000}"/>
    <cellStyle name="_도곡4교 하부공 수량_3.1제1배수통관(시례우안3제)_3.1. 1배수통관(장현우안제)_7배수통관(완)" xfId="9713" xr:uid="{00000000-0005-0000-0000-00002B180000}"/>
    <cellStyle name="_도곡4교 하부공 수량_3.1제1배수통관(시례우안3제)_3.2.1 제1배수통관(장현좌안제)" xfId="9714" xr:uid="{00000000-0005-0000-0000-00002C180000}"/>
    <cellStyle name="_도곡4교 하부공 수량_3.1제1배수통관(시례우안3제)_3.2.1 제1배수통관(장현좌안제)_1배수통관" xfId="9715" xr:uid="{00000000-0005-0000-0000-00002D180000}"/>
    <cellStyle name="_도곡4교 하부공 수량_3.1제1배수통관(시례우안3제)_3.2.1 제1배수통관(장현좌안제)_6배수통관(완)" xfId="9716" xr:uid="{00000000-0005-0000-0000-00002E180000}"/>
    <cellStyle name="_도곡4교 하부공 수량_3.1제1배수통관(시례우안3제)_3.2.1 제1배수통관(장현좌안제)_7배수통관(완)" xfId="9717" xr:uid="{00000000-0005-0000-0000-00002F180000}"/>
    <cellStyle name="_도곡4교 하부공 수량_3.1제1배수통관(시례우안3제)_3.2.2배수통관(시례좌안2제)" xfId="9718" xr:uid="{00000000-0005-0000-0000-000030180000}"/>
    <cellStyle name="_도곡4교 하부공 수량_3.1제1배수통관(시례우안3제)_3.2.2배수통관(시례좌안2제)_1배수통관" xfId="9719" xr:uid="{00000000-0005-0000-0000-000031180000}"/>
    <cellStyle name="_도곡4교 하부공 수량_3.1제1배수통관(시례우안3제)_3.2.2배수통관(시례좌안2제)_6배수통관(완)" xfId="9720" xr:uid="{00000000-0005-0000-0000-000032180000}"/>
    <cellStyle name="_도곡4교 하부공 수량_3.1제1배수통관(시례우안3제)_3.2.2배수통관(시례좌안2제)_7배수통관(완)" xfId="9721" xr:uid="{00000000-0005-0000-0000-000033180000}"/>
    <cellStyle name="_도곡4교 하부공 수량_3.1제1배수통관(시례우안3제)_통관유출구정리(최종)" xfId="9722" xr:uid="{00000000-0005-0000-0000-000034180000}"/>
    <cellStyle name="_도곡4교 하부공 수량_3.2 제2배수통관" xfId="9723" xr:uid="{00000000-0005-0000-0000-000035180000}"/>
    <cellStyle name="_도곡4교 하부공 수량_3.2 제2배수통관_1배수통관" xfId="9724" xr:uid="{00000000-0005-0000-0000-000036180000}"/>
    <cellStyle name="_도곡4교 하부공 수량_3.2 제2배수통관_3.1. 1배수통관(장현우안제)" xfId="9725" xr:uid="{00000000-0005-0000-0000-000037180000}"/>
    <cellStyle name="_도곡4교 하부공 수량_3.2 제2배수통관_3.1. 1배수통관(장현우안제)_1배수통관" xfId="9726" xr:uid="{00000000-0005-0000-0000-000038180000}"/>
    <cellStyle name="_도곡4교 하부공 수량_3.2 제2배수통관_3.1. 1배수통관(장현우안제)_6배수통관(완)" xfId="9727" xr:uid="{00000000-0005-0000-0000-000039180000}"/>
    <cellStyle name="_도곡4교 하부공 수량_3.2 제2배수통관_3.1. 1배수통관(장현우안제)_7배수통관(완)" xfId="9728" xr:uid="{00000000-0005-0000-0000-00003A180000}"/>
    <cellStyle name="_도곡4교 하부공 수량_3.2 제2배수통관_6배수통관(완)" xfId="9729" xr:uid="{00000000-0005-0000-0000-00003B180000}"/>
    <cellStyle name="_도곡4교 하부공 수량_3.2 제2배수통관_7배수통관(완)" xfId="9730" xr:uid="{00000000-0005-0000-0000-00003C180000}"/>
    <cellStyle name="_도곡4교 하부공 수량_3.3 제3배수통관" xfId="9731" xr:uid="{00000000-0005-0000-0000-00003D180000}"/>
    <cellStyle name="_도곡4교 하부공 수량_3.3 제3배수통관_1배수통관" xfId="9732" xr:uid="{00000000-0005-0000-0000-00003E180000}"/>
    <cellStyle name="_도곡4교 하부공 수량_3.3 제3배수통관_6배수통관(완)" xfId="9733" xr:uid="{00000000-0005-0000-0000-00003F180000}"/>
    <cellStyle name="_도곡4교 하부공 수량_3.3 제3배수통관_7배수통관(완)" xfId="9734" xr:uid="{00000000-0005-0000-0000-000040180000}"/>
    <cellStyle name="_도곡4교 하부공 수량_3.구조물공(시례우안2제)" xfId="9735" xr:uid="{00000000-0005-0000-0000-000041180000}"/>
    <cellStyle name="_도곡4교 하부공 수량_3.구조물공(시례우안2제)_1배수통관" xfId="9736" xr:uid="{00000000-0005-0000-0000-000042180000}"/>
    <cellStyle name="_도곡4교 하부공 수량_3.구조물공(시례우안2제)_6배수통관(완)" xfId="9737" xr:uid="{00000000-0005-0000-0000-000043180000}"/>
    <cellStyle name="_도곡4교 하부공 수량_3.구조물공(시례우안2제)_7배수통관(완)" xfId="9738" xr:uid="{00000000-0005-0000-0000-000044180000}"/>
    <cellStyle name="_도곡4교 하부공 수량_6배수통관(완)" xfId="9739" xr:uid="{00000000-0005-0000-0000-000045180000}"/>
    <cellStyle name="_도곡4교 하부공 수량_7배수통관(완)" xfId="9740" xr:uid="{00000000-0005-0000-0000-000046180000}"/>
    <cellStyle name="_도곡4교 하부공 수량_RAMP-E교-최종000" xfId="3686" xr:uid="{00000000-0005-0000-0000-000047180000}"/>
    <cellStyle name="_도곡4교 하부공 수량_RAMP-E교-최종000_공유수면매립도시관리계획및실시설계용역" xfId="3687" xr:uid="{00000000-0005-0000-0000-000048180000}"/>
    <cellStyle name="_도곡4교 하부공 수량_RAMP-E교-최종000_공유수면매립도시관리계획및실시설계용역_사본 - 백두대간 산림생태문화체험단지 실시설계 용역예산서" xfId="3688" xr:uid="{00000000-0005-0000-0000-000049180000}"/>
    <cellStyle name="_도곡4교 하부공 수량_RAMP-E교-최종000_사본 - 백두대간 산림생태문화체험단지 실시설계 용역예산서" xfId="3689" xr:uid="{00000000-0005-0000-0000-00004A180000}"/>
    <cellStyle name="_도곡4교 하부공 수량_RAMP-E교-최종000_시방서" xfId="3690" xr:uid="{00000000-0005-0000-0000-00004B180000}"/>
    <cellStyle name="_도곡4교 하부공 수량_RAMP-E교-최종000_시방서_공유수면매립도시관리계획및실시설계용역" xfId="3691" xr:uid="{00000000-0005-0000-0000-00004C180000}"/>
    <cellStyle name="_도곡4교 하부공 수량_RAMP-E교-최종000_시방서_공유수면매립도시관리계획및실시설계용역_사본 - 백두대간 산림생태문화체험단지 실시설계 용역예산서" xfId="3692" xr:uid="{00000000-0005-0000-0000-00004D180000}"/>
    <cellStyle name="_도곡4교 하부공 수량_RAMP-E교-최종000_시방서_사본 - 백두대간 산림생태문화체험단지 실시설계 용역예산서" xfId="3693" xr:uid="{00000000-0005-0000-0000-00004E180000}"/>
    <cellStyle name="_도곡4교 하부공 수량_RAMP-E교-최종000_파도 - 모항선 횡배수관 확장" xfId="3694" xr:uid="{00000000-0005-0000-0000-00004F180000}"/>
    <cellStyle name="_도곡4교 하부공 수량_RAMP-E교-최종000_파도 - 모항선 횡배수관 확장_공유수면매립도시관리계획및실시설계용역" xfId="3695" xr:uid="{00000000-0005-0000-0000-000050180000}"/>
    <cellStyle name="_도곡4교 하부공 수량_RAMP-E교-최종000_파도 - 모항선 횡배수관 확장_공유수면매립도시관리계획및실시설계용역_사본 - 백두대간 산림생태문화체험단지 실시설계 용역예산서" xfId="3696" xr:uid="{00000000-0005-0000-0000-000051180000}"/>
    <cellStyle name="_도곡4교 하부공 수량_RAMP-E교-최종000_파도 - 모항선 횡배수관 확장_사본 - 백두대간 산림생태문화체험단지 실시설계 용역예산서" xfId="3697" xr:uid="{00000000-0005-0000-0000-000052180000}"/>
    <cellStyle name="_도곡4교 하부공 수량_RAMP-E교-최종000_파도 - 모항선 횡배수관 확장_시방서" xfId="3698" xr:uid="{00000000-0005-0000-0000-000053180000}"/>
    <cellStyle name="_도곡4교 하부공 수량_RAMP-E교-최종000_파도 - 모항선 횡배수관 확장_시방서_공유수면매립도시관리계획및실시설계용역" xfId="3699" xr:uid="{00000000-0005-0000-0000-000054180000}"/>
    <cellStyle name="_도곡4교 하부공 수량_RAMP-E교-최종000_파도 - 모항선 횡배수관 확장_시방서_공유수면매립도시관리계획및실시설계용역_사본 - 백두대간 산림생태문화체험단지 실시설계 용역예산서" xfId="3700" xr:uid="{00000000-0005-0000-0000-000055180000}"/>
    <cellStyle name="_도곡4교 하부공 수량_RAMP-E교-최종000_파도 - 모항선 횡배수관 확장_시방서_사본 - 백두대간 산림생태문화체험단지 실시설계 용역예산서" xfId="3701" xr:uid="{00000000-0005-0000-0000-000056180000}"/>
    <cellStyle name="_도곡4교 하부공 수량_강곡4제(상류)" xfId="9741" xr:uid="{00000000-0005-0000-0000-000057180000}"/>
    <cellStyle name="_도곡4교 하부공 수량_강곡4제(상류)_통관본체및토공(차수벽상단없음)" xfId="9742" xr:uid="{00000000-0005-0000-0000-000058180000}"/>
    <cellStyle name="_도곡4교 하부공 수량_강곡4제(상류)_통관본체및토공(차수벽상단없음)_통관유출구정리(최종)" xfId="9743" xr:uid="{00000000-0005-0000-0000-000059180000}"/>
    <cellStyle name="_도곡4교 하부공 수량_강곡4제(상류)_통관유출구정리(최종)" xfId="9744" xr:uid="{00000000-0005-0000-0000-00005A180000}"/>
    <cellStyle name="_도곡4교 하부공 수량_강회1공구 #1(800일반)" xfId="9745" xr:uid="{00000000-0005-0000-0000-00005B180000}"/>
    <cellStyle name="_도곡4교 하부공 수량_강회1공구 #1(800일반)_#1 배수통관" xfId="9746" xr:uid="{00000000-0005-0000-0000-00005C180000}"/>
    <cellStyle name="_도곡4교 하부공 수량_강회1공구 #1(800일반)_#1 배수통관_배수통관(800일반)-샘플" xfId="9747" xr:uid="{00000000-0005-0000-0000-00005D180000}"/>
    <cellStyle name="_도곡4교 하부공 수량_강회1공구 #1(800일반)_배수통관(800일반)-샘플" xfId="9748" xr:uid="{00000000-0005-0000-0000-00005E180000}"/>
    <cellStyle name="_도곡4교 하부공 수량_공유수면매립도시관리계획및실시설계용역" xfId="3679" xr:uid="{00000000-0005-0000-0000-00005F180000}"/>
    <cellStyle name="_도곡4교 하부공 수량_공유수면매립도시관리계획및실시설계용역_사본 - 백두대간 산림생태문화체험단지 실시설계 용역예산서" xfId="3680" xr:uid="{00000000-0005-0000-0000-000060180000}"/>
    <cellStyle name="_도곡4교 하부공 수량_교량산출서 (version 1)" xfId="7436" xr:uid="{00000000-0005-0000-0000-000061180000}"/>
    <cellStyle name="_도곡4교 하부공 수량_단포1박(1.2x1.2)" xfId="9749" xr:uid="{00000000-0005-0000-0000-000062180000}"/>
    <cellStyle name="_도곡4교 하부공 수량_배수통관(800일반)-샘플" xfId="9750" xr:uid="{00000000-0005-0000-0000-000063180000}"/>
    <cellStyle name="_도곡4교 하부공 수량_사본 - 백두대간 산림생태문화체험단지 실시설계 용역예산서" xfId="3681" xr:uid="{00000000-0005-0000-0000-000064180000}"/>
    <cellStyle name="_도곡4교 하부공 수량_수량산출서(금수천)" xfId="7437" xr:uid="{00000000-0005-0000-0000-000065180000}"/>
    <cellStyle name="_도곡4교 하부공 수량_수량산출서(원당천2공구)" xfId="7438" xr:uid="{00000000-0005-0000-0000-000066180000}"/>
    <cellStyle name="_도곡4교 하부공 수량_수량산출서(큰골천)" xfId="7439" xr:uid="{00000000-0005-0000-0000-000067180000}"/>
    <cellStyle name="_도곡4교 하부공 수량_수령산출" xfId="7440" xr:uid="{00000000-0005-0000-0000-000068180000}"/>
    <cellStyle name="_도곡4교 하부공 수량_수령산출_교량산출서 (version 1)" xfId="7441" xr:uid="{00000000-0005-0000-0000-000069180000}"/>
    <cellStyle name="_도곡4교 하부공 수량_수령산출_수량산출서(금수천)" xfId="7442" xr:uid="{00000000-0005-0000-0000-00006A180000}"/>
    <cellStyle name="_도곡4교 하부공 수량_수령산출_수량산출서(원당천2공구)" xfId="7443" xr:uid="{00000000-0005-0000-0000-00006B180000}"/>
    <cellStyle name="_도곡4교 하부공 수량_수령산출_수량산출서(큰골천)" xfId="7444" xr:uid="{00000000-0005-0000-0000-00006C180000}"/>
    <cellStyle name="_도곡4교 하부공 수량_수령산출_원당천1공구수량산출서" xfId="7445" xr:uid="{00000000-0005-0000-0000-00006D180000}"/>
    <cellStyle name="_도곡4교 하부공 수량_수령산출_원당천2공구수량산출서" xfId="7446" xr:uid="{00000000-0005-0000-0000-00006E180000}"/>
    <cellStyle name="_도곡4교 하부공 수량_시방서" xfId="3682" xr:uid="{00000000-0005-0000-0000-00006F180000}"/>
    <cellStyle name="_도곡4교 하부공 수량_시방서_공유수면매립도시관리계획및실시설계용역" xfId="3683" xr:uid="{00000000-0005-0000-0000-000070180000}"/>
    <cellStyle name="_도곡4교 하부공 수량_시방서_공유수면매립도시관리계획및실시설계용역_사본 - 백두대간 산림생태문화체험단지 실시설계 용역예산서" xfId="3684" xr:uid="{00000000-0005-0000-0000-000071180000}"/>
    <cellStyle name="_도곡4교 하부공 수량_시방서_사본 - 백두대간 산림생태문화체험단지 실시설계 용역예산서" xfId="3685" xr:uid="{00000000-0005-0000-0000-000072180000}"/>
    <cellStyle name="_도곡4교 하부공 수량_암거수량" xfId="9751" xr:uid="{00000000-0005-0000-0000-000073180000}"/>
    <cellStyle name="_도곡4교 하부공 수량_암거수량(2)" xfId="9752" xr:uid="{00000000-0005-0000-0000-000074180000}"/>
    <cellStyle name="_도곡4교 하부공 수량_암거수량(2)_1-1 배수통관(800일반)" xfId="9753" xr:uid="{00000000-0005-0000-0000-000075180000}"/>
    <cellStyle name="_도곡4교 하부공 수량_암거수량(2)_1배수통관" xfId="9754" xr:uid="{00000000-0005-0000-0000-000076180000}"/>
    <cellStyle name="_도곡4교 하부공 수량_암거수량(2)_1배수통관(완)" xfId="9755" xr:uid="{00000000-0005-0000-0000-000077180000}"/>
    <cellStyle name="_도곡4교 하부공 수량_암거수량(2)_3.1제1배수통관(시례우안3제)" xfId="9756" xr:uid="{00000000-0005-0000-0000-000078180000}"/>
    <cellStyle name="_도곡4교 하부공 수량_암거수량(2)_3.1제1배수통관(시례우안3제)_3.1. 1배수통관(장현우안제)" xfId="9757" xr:uid="{00000000-0005-0000-0000-000079180000}"/>
    <cellStyle name="_도곡4교 하부공 수량_암거수량(2)_3.1제1배수통관(시례우안3제)_3.1. 1배수통관(장현우안제)_1배수통관" xfId="9758" xr:uid="{00000000-0005-0000-0000-00007A180000}"/>
    <cellStyle name="_도곡4교 하부공 수량_암거수량(2)_3.1제1배수통관(시례우안3제)_3.1. 1배수통관(장현우안제)_6배수통관(완)" xfId="9759" xr:uid="{00000000-0005-0000-0000-00007B180000}"/>
    <cellStyle name="_도곡4교 하부공 수량_암거수량(2)_3.1제1배수통관(시례우안3제)_3.1. 1배수통관(장현우안제)_7배수통관(완)" xfId="9760" xr:uid="{00000000-0005-0000-0000-00007C180000}"/>
    <cellStyle name="_도곡4교 하부공 수량_암거수량(2)_3.1제1배수통관(시례우안3제)_3.2.1 제1배수통관(장현좌안제)" xfId="9761" xr:uid="{00000000-0005-0000-0000-00007D180000}"/>
    <cellStyle name="_도곡4교 하부공 수량_암거수량(2)_3.1제1배수통관(시례우안3제)_3.2.1 제1배수통관(장현좌안제)_1배수통관" xfId="9762" xr:uid="{00000000-0005-0000-0000-00007E180000}"/>
    <cellStyle name="_도곡4교 하부공 수량_암거수량(2)_3.1제1배수통관(시례우안3제)_3.2.1 제1배수통관(장현좌안제)_6배수통관(완)" xfId="9763" xr:uid="{00000000-0005-0000-0000-00007F180000}"/>
    <cellStyle name="_도곡4교 하부공 수량_암거수량(2)_3.1제1배수통관(시례우안3제)_3.2.1 제1배수통관(장현좌안제)_7배수통관(완)" xfId="9764" xr:uid="{00000000-0005-0000-0000-000080180000}"/>
    <cellStyle name="_도곡4교 하부공 수량_암거수량(2)_3.1제1배수통관(시례우안3제)_3.2.2배수통관(시례좌안2제)" xfId="9765" xr:uid="{00000000-0005-0000-0000-000081180000}"/>
    <cellStyle name="_도곡4교 하부공 수량_암거수량(2)_3.1제1배수통관(시례우안3제)_3.2.2배수통관(시례좌안2제)_1배수통관" xfId="9766" xr:uid="{00000000-0005-0000-0000-000082180000}"/>
    <cellStyle name="_도곡4교 하부공 수량_암거수량(2)_3.1제1배수통관(시례우안3제)_3.2.2배수통관(시례좌안2제)_6배수통관(완)" xfId="9767" xr:uid="{00000000-0005-0000-0000-000083180000}"/>
    <cellStyle name="_도곡4교 하부공 수량_암거수량(2)_3.1제1배수통관(시례우안3제)_3.2.2배수통관(시례좌안2제)_7배수통관(완)" xfId="9768" xr:uid="{00000000-0005-0000-0000-000084180000}"/>
    <cellStyle name="_도곡4교 하부공 수량_암거수량(2)_3.1제1배수통관(시례우안3제)_통관유출구정리(최종)" xfId="9769" xr:uid="{00000000-0005-0000-0000-000085180000}"/>
    <cellStyle name="_도곡4교 하부공 수량_암거수량(2)_3.2 제2배수통관" xfId="9770" xr:uid="{00000000-0005-0000-0000-000086180000}"/>
    <cellStyle name="_도곡4교 하부공 수량_암거수량(2)_3.2 제2배수통관_1배수통관" xfId="9771" xr:uid="{00000000-0005-0000-0000-000087180000}"/>
    <cellStyle name="_도곡4교 하부공 수량_암거수량(2)_3.2 제2배수통관_3.1. 1배수통관(장현우안제)" xfId="9772" xr:uid="{00000000-0005-0000-0000-000088180000}"/>
    <cellStyle name="_도곡4교 하부공 수량_암거수량(2)_3.2 제2배수통관_3.1. 1배수통관(장현우안제)_1배수통관" xfId="9773" xr:uid="{00000000-0005-0000-0000-000089180000}"/>
    <cellStyle name="_도곡4교 하부공 수량_암거수량(2)_3.2 제2배수통관_3.1. 1배수통관(장현우안제)_6배수통관(완)" xfId="9774" xr:uid="{00000000-0005-0000-0000-00008A180000}"/>
    <cellStyle name="_도곡4교 하부공 수량_암거수량(2)_3.2 제2배수통관_3.1. 1배수통관(장현우안제)_7배수통관(완)" xfId="9775" xr:uid="{00000000-0005-0000-0000-00008B180000}"/>
    <cellStyle name="_도곡4교 하부공 수량_암거수량(2)_3.2 제2배수통관_6배수통관(완)" xfId="9776" xr:uid="{00000000-0005-0000-0000-00008C180000}"/>
    <cellStyle name="_도곡4교 하부공 수량_암거수량(2)_3.2 제2배수통관_7배수통관(완)" xfId="9777" xr:uid="{00000000-0005-0000-0000-00008D180000}"/>
    <cellStyle name="_도곡4교 하부공 수량_암거수량(2)_3.3 제3배수통관" xfId="9778" xr:uid="{00000000-0005-0000-0000-00008E180000}"/>
    <cellStyle name="_도곡4교 하부공 수량_암거수량(2)_3.3 제3배수통관_1배수통관" xfId="9779" xr:uid="{00000000-0005-0000-0000-00008F180000}"/>
    <cellStyle name="_도곡4교 하부공 수량_암거수량(2)_3.3 제3배수통관_6배수통관(완)" xfId="9780" xr:uid="{00000000-0005-0000-0000-000090180000}"/>
    <cellStyle name="_도곡4교 하부공 수량_암거수량(2)_3.3 제3배수통관_7배수통관(완)" xfId="9781" xr:uid="{00000000-0005-0000-0000-000091180000}"/>
    <cellStyle name="_도곡4교 하부공 수량_암거수량(2)_3.구조물공(시례우안2제)" xfId="9782" xr:uid="{00000000-0005-0000-0000-000092180000}"/>
    <cellStyle name="_도곡4교 하부공 수량_암거수량(2)_3.구조물공(시례우안2제)_1배수통관" xfId="9783" xr:uid="{00000000-0005-0000-0000-000093180000}"/>
    <cellStyle name="_도곡4교 하부공 수량_암거수량(2)_3.구조물공(시례우안2제)_6배수통관(완)" xfId="9784" xr:uid="{00000000-0005-0000-0000-000094180000}"/>
    <cellStyle name="_도곡4교 하부공 수량_암거수량(2)_3.구조물공(시례우안2제)_7배수통관(완)" xfId="9785" xr:uid="{00000000-0005-0000-0000-000095180000}"/>
    <cellStyle name="_도곡4교 하부공 수량_암거수량(2)_6배수통관(완)" xfId="9786" xr:uid="{00000000-0005-0000-0000-000096180000}"/>
    <cellStyle name="_도곡4교 하부공 수량_암거수량(2)_7배수통관(완)" xfId="9787" xr:uid="{00000000-0005-0000-0000-000097180000}"/>
    <cellStyle name="_도곡4교 하부공 수량_암거수량(2)_강곡4제(상류)" xfId="9788" xr:uid="{00000000-0005-0000-0000-000098180000}"/>
    <cellStyle name="_도곡4교 하부공 수량_암거수량(2)_강곡4제(상류)_통관본체및토공(차수벽상단없음)" xfId="9789" xr:uid="{00000000-0005-0000-0000-000099180000}"/>
    <cellStyle name="_도곡4교 하부공 수량_암거수량(2)_강곡4제(상류)_통관본체및토공(차수벽상단없음)_통관유출구정리(최종)" xfId="9790" xr:uid="{00000000-0005-0000-0000-00009A180000}"/>
    <cellStyle name="_도곡4교 하부공 수량_암거수량(2)_강곡4제(상류)_통관유출구정리(최종)" xfId="9791" xr:uid="{00000000-0005-0000-0000-00009B180000}"/>
    <cellStyle name="_도곡4교 하부공 수량_암거수량(2)_강회1공구 #1(800일반)" xfId="9792" xr:uid="{00000000-0005-0000-0000-00009C180000}"/>
    <cellStyle name="_도곡4교 하부공 수량_암거수량(2)_강회1공구 #1(800일반)_#1 배수통관" xfId="9793" xr:uid="{00000000-0005-0000-0000-00009D180000}"/>
    <cellStyle name="_도곡4교 하부공 수량_암거수량(2)_강회1공구 #1(800일반)_#1 배수통관_배수통관(800일반)-샘플" xfId="9794" xr:uid="{00000000-0005-0000-0000-00009E180000}"/>
    <cellStyle name="_도곡4교 하부공 수량_암거수량(2)_강회1공구 #1(800일반)_배수통관(800일반)-샘플" xfId="9795" xr:uid="{00000000-0005-0000-0000-00009F180000}"/>
    <cellStyle name="_도곡4교 하부공 수량_암거수량(2)_단포1박(1.2x1.2)" xfId="9796" xr:uid="{00000000-0005-0000-0000-0000A0180000}"/>
    <cellStyle name="_도곡4교 하부공 수량_암거수량(2)_배수통관(800일반)-샘플" xfId="9797" xr:uid="{00000000-0005-0000-0000-0000A1180000}"/>
    <cellStyle name="_도곡4교 하부공 수량_암거수량(2)_우1통관" xfId="9798" xr:uid="{00000000-0005-0000-0000-0000A2180000}"/>
    <cellStyle name="_도곡4교 하부공 수량_암거수량(2)_창하 #8(800집수)" xfId="9799" xr:uid="{00000000-0005-0000-0000-0000A3180000}"/>
    <cellStyle name="_도곡4교 하부공 수량_암거수량(2)_창하 #8(800집수)_통관본체및토공(차수벽상단없음)" xfId="9800" xr:uid="{00000000-0005-0000-0000-0000A4180000}"/>
    <cellStyle name="_도곡4교 하부공 수량_암거수량(2)_창하 #8(800집수)_통관본체및토공(차수벽상단없음)_통관유출구정리(최종)" xfId="9801" xr:uid="{00000000-0005-0000-0000-0000A5180000}"/>
    <cellStyle name="_도곡4교 하부공 수량_암거수량(2)_창하 #8(800집수)_통관유출구정리(최종)" xfId="9802" xr:uid="{00000000-0005-0000-0000-0000A6180000}"/>
    <cellStyle name="_도곡4교 하부공 수량_암거수량(2)_통관유출구정리(최종)" xfId="9803" xr:uid="{00000000-0005-0000-0000-0000A7180000}"/>
    <cellStyle name="_도곡4교 하부공 수량_암거수량_1-1 배수통관(800일반)" xfId="9804" xr:uid="{00000000-0005-0000-0000-0000A8180000}"/>
    <cellStyle name="_도곡4교 하부공 수량_암거수량_1배수통관" xfId="9805" xr:uid="{00000000-0005-0000-0000-0000A9180000}"/>
    <cellStyle name="_도곡4교 하부공 수량_암거수량_1배수통관(완)" xfId="9806" xr:uid="{00000000-0005-0000-0000-0000AA180000}"/>
    <cellStyle name="_도곡4교 하부공 수량_암거수량_3.1제1배수통관(시례우안3제)" xfId="9807" xr:uid="{00000000-0005-0000-0000-0000AB180000}"/>
    <cellStyle name="_도곡4교 하부공 수량_암거수량_3.1제1배수통관(시례우안3제)_3.1. 1배수통관(장현우안제)" xfId="9808" xr:uid="{00000000-0005-0000-0000-0000AC180000}"/>
    <cellStyle name="_도곡4교 하부공 수량_암거수량_3.1제1배수통관(시례우안3제)_3.1. 1배수통관(장현우안제)_1배수통관" xfId="9809" xr:uid="{00000000-0005-0000-0000-0000AD180000}"/>
    <cellStyle name="_도곡4교 하부공 수량_암거수량_3.1제1배수통관(시례우안3제)_3.1. 1배수통관(장현우안제)_6배수통관(완)" xfId="9810" xr:uid="{00000000-0005-0000-0000-0000AE180000}"/>
    <cellStyle name="_도곡4교 하부공 수량_암거수량_3.1제1배수통관(시례우안3제)_3.1. 1배수통관(장현우안제)_7배수통관(완)" xfId="9811" xr:uid="{00000000-0005-0000-0000-0000AF180000}"/>
    <cellStyle name="_도곡4교 하부공 수량_암거수량_3.1제1배수통관(시례우안3제)_3.2.1 제1배수통관(장현좌안제)" xfId="9812" xr:uid="{00000000-0005-0000-0000-0000B0180000}"/>
    <cellStyle name="_도곡4교 하부공 수량_암거수량_3.1제1배수통관(시례우안3제)_3.2.1 제1배수통관(장현좌안제)_1배수통관" xfId="9813" xr:uid="{00000000-0005-0000-0000-0000B1180000}"/>
    <cellStyle name="_도곡4교 하부공 수량_암거수량_3.1제1배수통관(시례우안3제)_3.2.1 제1배수통관(장현좌안제)_6배수통관(완)" xfId="9814" xr:uid="{00000000-0005-0000-0000-0000B2180000}"/>
    <cellStyle name="_도곡4교 하부공 수량_암거수량_3.1제1배수통관(시례우안3제)_3.2.1 제1배수통관(장현좌안제)_7배수통관(완)" xfId="9815" xr:uid="{00000000-0005-0000-0000-0000B3180000}"/>
    <cellStyle name="_도곡4교 하부공 수량_암거수량_3.1제1배수통관(시례우안3제)_3.2.2배수통관(시례좌안2제)" xfId="9816" xr:uid="{00000000-0005-0000-0000-0000B4180000}"/>
    <cellStyle name="_도곡4교 하부공 수량_암거수량_3.1제1배수통관(시례우안3제)_3.2.2배수통관(시례좌안2제)_1배수통관" xfId="9817" xr:uid="{00000000-0005-0000-0000-0000B5180000}"/>
    <cellStyle name="_도곡4교 하부공 수량_암거수량_3.1제1배수통관(시례우안3제)_3.2.2배수통관(시례좌안2제)_6배수통관(완)" xfId="9818" xr:uid="{00000000-0005-0000-0000-0000B6180000}"/>
    <cellStyle name="_도곡4교 하부공 수량_암거수량_3.1제1배수통관(시례우안3제)_3.2.2배수통관(시례좌안2제)_7배수통관(완)" xfId="9819" xr:uid="{00000000-0005-0000-0000-0000B7180000}"/>
    <cellStyle name="_도곡4교 하부공 수량_암거수량_3.1제1배수통관(시례우안3제)_통관유출구정리(최종)" xfId="9820" xr:uid="{00000000-0005-0000-0000-0000B8180000}"/>
    <cellStyle name="_도곡4교 하부공 수량_암거수량_3.2 제2배수통관" xfId="9821" xr:uid="{00000000-0005-0000-0000-0000B9180000}"/>
    <cellStyle name="_도곡4교 하부공 수량_암거수량_3.2 제2배수통관_1배수통관" xfId="9822" xr:uid="{00000000-0005-0000-0000-0000BA180000}"/>
    <cellStyle name="_도곡4교 하부공 수량_암거수량_3.2 제2배수통관_3.1. 1배수통관(장현우안제)" xfId="9823" xr:uid="{00000000-0005-0000-0000-0000BB180000}"/>
    <cellStyle name="_도곡4교 하부공 수량_암거수량_3.2 제2배수통관_3.1. 1배수통관(장현우안제)_1배수통관" xfId="9824" xr:uid="{00000000-0005-0000-0000-0000BC180000}"/>
    <cellStyle name="_도곡4교 하부공 수량_암거수량_3.2 제2배수통관_3.1. 1배수통관(장현우안제)_6배수통관(완)" xfId="9825" xr:uid="{00000000-0005-0000-0000-0000BD180000}"/>
    <cellStyle name="_도곡4교 하부공 수량_암거수량_3.2 제2배수통관_3.1. 1배수통관(장현우안제)_7배수통관(완)" xfId="9826" xr:uid="{00000000-0005-0000-0000-0000BE180000}"/>
    <cellStyle name="_도곡4교 하부공 수량_암거수량_3.2 제2배수통관_6배수통관(완)" xfId="9827" xr:uid="{00000000-0005-0000-0000-0000BF180000}"/>
    <cellStyle name="_도곡4교 하부공 수량_암거수량_3.2 제2배수통관_7배수통관(완)" xfId="9828" xr:uid="{00000000-0005-0000-0000-0000C0180000}"/>
    <cellStyle name="_도곡4교 하부공 수량_암거수량_3.3 제3배수통관" xfId="9829" xr:uid="{00000000-0005-0000-0000-0000C1180000}"/>
    <cellStyle name="_도곡4교 하부공 수량_암거수량_3.3 제3배수통관_1배수통관" xfId="9830" xr:uid="{00000000-0005-0000-0000-0000C2180000}"/>
    <cellStyle name="_도곡4교 하부공 수량_암거수량_3.3 제3배수통관_6배수통관(완)" xfId="9831" xr:uid="{00000000-0005-0000-0000-0000C3180000}"/>
    <cellStyle name="_도곡4교 하부공 수량_암거수량_3.3 제3배수통관_7배수통관(완)" xfId="9832" xr:uid="{00000000-0005-0000-0000-0000C4180000}"/>
    <cellStyle name="_도곡4교 하부공 수량_암거수량_3.구조물공(시례우안2제)" xfId="9833" xr:uid="{00000000-0005-0000-0000-0000C5180000}"/>
    <cellStyle name="_도곡4교 하부공 수량_암거수량_3.구조물공(시례우안2제)_1배수통관" xfId="9834" xr:uid="{00000000-0005-0000-0000-0000C6180000}"/>
    <cellStyle name="_도곡4교 하부공 수량_암거수량_3.구조물공(시례우안2제)_6배수통관(완)" xfId="9835" xr:uid="{00000000-0005-0000-0000-0000C7180000}"/>
    <cellStyle name="_도곡4교 하부공 수량_암거수량_3.구조물공(시례우안2제)_7배수통관(완)" xfId="9836" xr:uid="{00000000-0005-0000-0000-0000C8180000}"/>
    <cellStyle name="_도곡4교 하부공 수량_암거수량_6배수통관(완)" xfId="9837" xr:uid="{00000000-0005-0000-0000-0000C9180000}"/>
    <cellStyle name="_도곡4교 하부공 수량_암거수량_7배수통관(완)" xfId="9838" xr:uid="{00000000-0005-0000-0000-0000CA180000}"/>
    <cellStyle name="_도곡4교 하부공 수량_암거수량_강곡4제(상류)" xfId="9839" xr:uid="{00000000-0005-0000-0000-0000CB180000}"/>
    <cellStyle name="_도곡4교 하부공 수량_암거수량_강곡4제(상류)_통관본체및토공(차수벽상단없음)" xfId="9840" xr:uid="{00000000-0005-0000-0000-0000CC180000}"/>
    <cellStyle name="_도곡4교 하부공 수량_암거수량_강곡4제(상류)_통관본체및토공(차수벽상단없음)_통관유출구정리(최종)" xfId="9841" xr:uid="{00000000-0005-0000-0000-0000CD180000}"/>
    <cellStyle name="_도곡4교 하부공 수량_암거수량_강곡4제(상류)_통관유출구정리(최종)" xfId="9842" xr:uid="{00000000-0005-0000-0000-0000CE180000}"/>
    <cellStyle name="_도곡4교 하부공 수량_암거수량_강회1공구 #1(800일반)" xfId="9843" xr:uid="{00000000-0005-0000-0000-0000CF180000}"/>
    <cellStyle name="_도곡4교 하부공 수량_암거수량_강회1공구 #1(800일반)_#1 배수통관" xfId="9844" xr:uid="{00000000-0005-0000-0000-0000D0180000}"/>
    <cellStyle name="_도곡4교 하부공 수량_암거수량_강회1공구 #1(800일반)_#1 배수통관_배수통관(800일반)-샘플" xfId="9845" xr:uid="{00000000-0005-0000-0000-0000D1180000}"/>
    <cellStyle name="_도곡4교 하부공 수량_암거수량_강회1공구 #1(800일반)_배수통관(800일반)-샘플" xfId="9846" xr:uid="{00000000-0005-0000-0000-0000D2180000}"/>
    <cellStyle name="_도곡4교 하부공 수량_암거수량_단포1박(1.2x1.2)" xfId="9847" xr:uid="{00000000-0005-0000-0000-0000D3180000}"/>
    <cellStyle name="_도곡4교 하부공 수량_암거수량_배수통관(800일반)-샘플" xfId="9848" xr:uid="{00000000-0005-0000-0000-0000D4180000}"/>
    <cellStyle name="_도곡4교 하부공 수량_암거수량_우1통관" xfId="9849" xr:uid="{00000000-0005-0000-0000-0000D5180000}"/>
    <cellStyle name="_도곡4교 하부공 수량_암거수량_창하 #8(800집수)" xfId="9850" xr:uid="{00000000-0005-0000-0000-0000D6180000}"/>
    <cellStyle name="_도곡4교 하부공 수량_암거수량_창하 #8(800집수)_통관본체및토공(차수벽상단없음)" xfId="9851" xr:uid="{00000000-0005-0000-0000-0000D7180000}"/>
    <cellStyle name="_도곡4교 하부공 수량_암거수량_창하 #8(800집수)_통관본체및토공(차수벽상단없음)_통관유출구정리(최종)" xfId="9852" xr:uid="{00000000-0005-0000-0000-0000D8180000}"/>
    <cellStyle name="_도곡4교 하부공 수량_암거수량_창하 #8(800집수)_통관유출구정리(최종)" xfId="9853" xr:uid="{00000000-0005-0000-0000-0000D9180000}"/>
    <cellStyle name="_도곡4교 하부공 수량_암거수량_통관유출구정리(최종)" xfId="9854" xr:uid="{00000000-0005-0000-0000-0000DA180000}"/>
    <cellStyle name="_도곡4교 하부공 수량_우1통관" xfId="9855" xr:uid="{00000000-0005-0000-0000-0000DB180000}"/>
    <cellStyle name="_도곡4교 하부공 수량_원당천1공구수량산출서" xfId="7447" xr:uid="{00000000-0005-0000-0000-0000DC180000}"/>
    <cellStyle name="_도곡4교 하부공 수량_원당천2공구수량산출서" xfId="7448" xr:uid="{00000000-0005-0000-0000-0000DD180000}"/>
    <cellStyle name="_도곡4교 하부공 수량_창하 #8(800집수)" xfId="9856" xr:uid="{00000000-0005-0000-0000-0000DE180000}"/>
    <cellStyle name="_도곡4교 하부공 수량_창하 #8(800집수)_통관본체및토공(차수벽상단없음)" xfId="9857" xr:uid="{00000000-0005-0000-0000-0000DF180000}"/>
    <cellStyle name="_도곡4교 하부공 수량_창하 #8(800집수)_통관본체및토공(차수벽상단없음)_통관유출구정리(최종)" xfId="9858" xr:uid="{00000000-0005-0000-0000-0000E0180000}"/>
    <cellStyle name="_도곡4교 하부공 수량_창하 #8(800집수)_통관유출구정리(최종)" xfId="9859" xr:uid="{00000000-0005-0000-0000-0000E1180000}"/>
    <cellStyle name="_도곡4교 하부공 수량_통관유출구정리(최종)" xfId="9860" xr:uid="{00000000-0005-0000-0000-0000E2180000}"/>
    <cellStyle name="_도곡교 교대 수량" xfId="3702" xr:uid="{00000000-0005-0000-0000-0000E3180000}"/>
    <cellStyle name="_도곡교 교대 수량_00.자재집계(TOTAL)" xfId="7449" xr:uid="{00000000-0005-0000-0000-0000E4180000}"/>
    <cellStyle name="_도곡교 교대 수량_00.자재집계(TOTAL)_교량산출서 (version 1)" xfId="7450" xr:uid="{00000000-0005-0000-0000-0000E5180000}"/>
    <cellStyle name="_도곡교 교대 수량_00.자재집계(TOTAL)_수량산출서(금수천)" xfId="7451" xr:uid="{00000000-0005-0000-0000-0000E6180000}"/>
    <cellStyle name="_도곡교 교대 수량_00.자재집계(TOTAL)_수량산출서(원당천2공구)" xfId="7452" xr:uid="{00000000-0005-0000-0000-0000E7180000}"/>
    <cellStyle name="_도곡교 교대 수량_00.자재집계(TOTAL)_수량산출서(큰골천)" xfId="7453" xr:uid="{00000000-0005-0000-0000-0000E8180000}"/>
    <cellStyle name="_도곡교 교대 수량_00.자재집계(TOTAL)_수령산출" xfId="7454" xr:uid="{00000000-0005-0000-0000-0000E9180000}"/>
    <cellStyle name="_도곡교 교대 수량_00.자재집계(TOTAL)_수령산출_교량산출서 (version 1)" xfId="7455" xr:uid="{00000000-0005-0000-0000-0000EA180000}"/>
    <cellStyle name="_도곡교 교대 수량_00.자재집계(TOTAL)_수령산출_수량산출서(금수천)" xfId="7456" xr:uid="{00000000-0005-0000-0000-0000EB180000}"/>
    <cellStyle name="_도곡교 교대 수량_00.자재집계(TOTAL)_수령산출_수량산출서(원당천2공구)" xfId="7457" xr:uid="{00000000-0005-0000-0000-0000EC180000}"/>
    <cellStyle name="_도곡교 교대 수량_00.자재집계(TOTAL)_수령산출_수량산출서(큰골천)" xfId="7458" xr:uid="{00000000-0005-0000-0000-0000ED180000}"/>
    <cellStyle name="_도곡교 교대 수량_00.자재집계(TOTAL)_수령산출_원당천1공구수량산출서" xfId="7459" xr:uid="{00000000-0005-0000-0000-0000EE180000}"/>
    <cellStyle name="_도곡교 교대 수량_00.자재집계(TOTAL)_수령산출_원당천2공구수량산출서" xfId="7460" xr:uid="{00000000-0005-0000-0000-0000EF180000}"/>
    <cellStyle name="_도곡교 교대 수량_00.자재집계(TOTAL)_원당천1공구수량산출서" xfId="7461" xr:uid="{00000000-0005-0000-0000-0000F0180000}"/>
    <cellStyle name="_도곡교 교대 수량_00.자재집계(TOTAL)_원당천2공구수량산출서" xfId="7462" xr:uid="{00000000-0005-0000-0000-0000F1180000}"/>
    <cellStyle name="_도곡교 교대 수량_02.2-4.배수공" xfId="7463" xr:uid="{00000000-0005-0000-0000-0000F2180000}"/>
    <cellStyle name="_도곡교 교대 수량_02.2-4.배수공_교량산출서 (version 1)" xfId="7464" xr:uid="{00000000-0005-0000-0000-0000F3180000}"/>
    <cellStyle name="_도곡교 교대 수량_02.2-4.배수공_수량산출서(금수천)" xfId="7465" xr:uid="{00000000-0005-0000-0000-0000F4180000}"/>
    <cellStyle name="_도곡교 교대 수량_02.2-4.배수공_수량산출서(원당천2공구)" xfId="7466" xr:uid="{00000000-0005-0000-0000-0000F5180000}"/>
    <cellStyle name="_도곡교 교대 수량_02.2-4.배수공_수량산출서(큰골천)" xfId="7467" xr:uid="{00000000-0005-0000-0000-0000F6180000}"/>
    <cellStyle name="_도곡교 교대 수량_02.2-4.배수공_수령산출" xfId="7468" xr:uid="{00000000-0005-0000-0000-0000F7180000}"/>
    <cellStyle name="_도곡교 교대 수량_02.2-4.배수공_수령산출_교량산출서 (version 1)" xfId="7469" xr:uid="{00000000-0005-0000-0000-0000F8180000}"/>
    <cellStyle name="_도곡교 교대 수량_02.2-4.배수공_수령산출_수량산출서(금수천)" xfId="7470" xr:uid="{00000000-0005-0000-0000-0000F9180000}"/>
    <cellStyle name="_도곡교 교대 수량_02.2-4.배수공_수령산출_수량산출서(원당천2공구)" xfId="7471" xr:uid="{00000000-0005-0000-0000-0000FA180000}"/>
    <cellStyle name="_도곡교 교대 수량_02.2-4.배수공_수령산출_수량산출서(큰골천)" xfId="7472" xr:uid="{00000000-0005-0000-0000-0000FB180000}"/>
    <cellStyle name="_도곡교 교대 수량_02.2-4.배수공_수령산출_원당천1공구수량산출서" xfId="7473" xr:uid="{00000000-0005-0000-0000-0000FC180000}"/>
    <cellStyle name="_도곡교 교대 수량_02.2-4.배수공_수령산출_원당천2공구수량산출서" xfId="7474" xr:uid="{00000000-0005-0000-0000-0000FD180000}"/>
    <cellStyle name="_도곡교 교대 수량_02.2-4.배수공_원당천1공구수량산출서" xfId="7475" xr:uid="{00000000-0005-0000-0000-0000FE180000}"/>
    <cellStyle name="_도곡교 교대 수량_02.2-4.배수공_원당천2공구수량산출서" xfId="7476" xr:uid="{00000000-0005-0000-0000-0000FF180000}"/>
    <cellStyle name="_도곡교 교대 수량_02.3-6.배수공" xfId="7477" xr:uid="{00000000-0005-0000-0000-000000190000}"/>
    <cellStyle name="_도곡교 교대 수량_02.3-6.배수공_교량산출서 (version 1)" xfId="7478" xr:uid="{00000000-0005-0000-0000-000001190000}"/>
    <cellStyle name="_도곡교 교대 수량_02.3-6.배수공_수량산출서(금수천)" xfId="7479" xr:uid="{00000000-0005-0000-0000-000002190000}"/>
    <cellStyle name="_도곡교 교대 수량_02.3-6.배수공_수량산출서(원당천2공구)" xfId="7480" xr:uid="{00000000-0005-0000-0000-000003190000}"/>
    <cellStyle name="_도곡교 교대 수량_02.3-6.배수공_수량산출서(큰골천)" xfId="7481" xr:uid="{00000000-0005-0000-0000-000004190000}"/>
    <cellStyle name="_도곡교 교대 수량_02.3-6.배수공_수령산출" xfId="7482" xr:uid="{00000000-0005-0000-0000-000005190000}"/>
    <cellStyle name="_도곡교 교대 수량_02.3-6.배수공_수령산출_교량산출서 (version 1)" xfId="7483" xr:uid="{00000000-0005-0000-0000-000006190000}"/>
    <cellStyle name="_도곡교 교대 수량_02.3-6.배수공_수령산출_수량산출서(금수천)" xfId="7484" xr:uid="{00000000-0005-0000-0000-000007190000}"/>
    <cellStyle name="_도곡교 교대 수량_02.3-6.배수공_수령산출_수량산출서(원당천2공구)" xfId="7485" xr:uid="{00000000-0005-0000-0000-000008190000}"/>
    <cellStyle name="_도곡교 교대 수량_02.3-6.배수공_수령산출_수량산출서(큰골천)" xfId="7486" xr:uid="{00000000-0005-0000-0000-000009190000}"/>
    <cellStyle name="_도곡교 교대 수량_02.3-6.배수공_수령산출_원당천1공구수량산출서" xfId="7487" xr:uid="{00000000-0005-0000-0000-00000A190000}"/>
    <cellStyle name="_도곡교 교대 수량_02.3-6.배수공_수령산출_원당천2공구수량산출서" xfId="7488" xr:uid="{00000000-0005-0000-0000-00000B190000}"/>
    <cellStyle name="_도곡교 교대 수량_02.3-6.배수공_원당천1공구수량산출서" xfId="7489" xr:uid="{00000000-0005-0000-0000-00000C190000}"/>
    <cellStyle name="_도곡교 교대 수량_02.3-6.배수공_원당천2공구수량산출서" xfId="7490" xr:uid="{00000000-0005-0000-0000-00000D190000}"/>
    <cellStyle name="_도곡교 교대 수량_02.3-G.배수공" xfId="7491" xr:uid="{00000000-0005-0000-0000-00000E190000}"/>
    <cellStyle name="_도곡교 교대 수량_02.3-G.배수공_교량산출서 (version 1)" xfId="7492" xr:uid="{00000000-0005-0000-0000-00000F190000}"/>
    <cellStyle name="_도곡교 교대 수량_02.3-G.배수공_수량산출서(금수천)" xfId="7493" xr:uid="{00000000-0005-0000-0000-000010190000}"/>
    <cellStyle name="_도곡교 교대 수량_02.3-G.배수공_수량산출서(원당천2공구)" xfId="7494" xr:uid="{00000000-0005-0000-0000-000011190000}"/>
    <cellStyle name="_도곡교 교대 수량_02.3-G.배수공_수량산출서(큰골천)" xfId="7495" xr:uid="{00000000-0005-0000-0000-000012190000}"/>
    <cellStyle name="_도곡교 교대 수량_02.3-G.배수공_수령산출" xfId="7496" xr:uid="{00000000-0005-0000-0000-000013190000}"/>
    <cellStyle name="_도곡교 교대 수량_02.3-G.배수공_수령산출_교량산출서 (version 1)" xfId="7497" xr:uid="{00000000-0005-0000-0000-000014190000}"/>
    <cellStyle name="_도곡교 교대 수량_02.3-G.배수공_수령산출_수량산출서(금수천)" xfId="7498" xr:uid="{00000000-0005-0000-0000-000015190000}"/>
    <cellStyle name="_도곡교 교대 수량_02.3-G.배수공_수령산출_수량산출서(원당천2공구)" xfId="7499" xr:uid="{00000000-0005-0000-0000-000016190000}"/>
    <cellStyle name="_도곡교 교대 수량_02.3-G.배수공_수령산출_수량산출서(큰골천)" xfId="7500" xr:uid="{00000000-0005-0000-0000-000017190000}"/>
    <cellStyle name="_도곡교 교대 수량_02.3-G.배수공_수령산출_원당천1공구수량산출서" xfId="7501" xr:uid="{00000000-0005-0000-0000-000018190000}"/>
    <cellStyle name="_도곡교 교대 수량_02.3-G.배수공_수령산출_원당천2공구수량산출서" xfId="7502" xr:uid="{00000000-0005-0000-0000-000019190000}"/>
    <cellStyle name="_도곡교 교대 수량_02.3-G.배수공_원당천1공구수량산출서" xfId="7503" xr:uid="{00000000-0005-0000-0000-00001A190000}"/>
    <cellStyle name="_도곡교 교대 수량_02.3-G.배수공_원당천2공구수량산출서" xfId="7504" xr:uid="{00000000-0005-0000-0000-00001B190000}"/>
    <cellStyle name="_도곡교 교대 수량_02-배수공집계" xfId="7505" xr:uid="{00000000-0005-0000-0000-00001C190000}"/>
    <cellStyle name="_도곡교 교대 수량_02-배수공집계_교량산출서 (version 1)" xfId="7506" xr:uid="{00000000-0005-0000-0000-00001D190000}"/>
    <cellStyle name="_도곡교 교대 수량_02-배수공집계_수량산출서(금수천)" xfId="7507" xr:uid="{00000000-0005-0000-0000-00001E190000}"/>
    <cellStyle name="_도곡교 교대 수량_02-배수공집계_수량산출서(원당천2공구)" xfId="7508" xr:uid="{00000000-0005-0000-0000-00001F190000}"/>
    <cellStyle name="_도곡교 교대 수량_02-배수공집계_수량산출서(큰골천)" xfId="7509" xr:uid="{00000000-0005-0000-0000-000020190000}"/>
    <cellStyle name="_도곡교 교대 수량_02-배수공집계_수령산출" xfId="7510" xr:uid="{00000000-0005-0000-0000-000021190000}"/>
    <cellStyle name="_도곡교 교대 수량_02-배수공집계_수령산출_교량산출서 (version 1)" xfId="7511" xr:uid="{00000000-0005-0000-0000-000022190000}"/>
    <cellStyle name="_도곡교 교대 수량_02-배수공집계_수령산출_수량산출서(금수천)" xfId="7512" xr:uid="{00000000-0005-0000-0000-000023190000}"/>
    <cellStyle name="_도곡교 교대 수량_02-배수공집계_수령산출_수량산출서(원당천2공구)" xfId="7513" xr:uid="{00000000-0005-0000-0000-000024190000}"/>
    <cellStyle name="_도곡교 교대 수량_02-배수공집계_수령산출_수량산출서(큰골천)" xfId="7514" xr:uid="{00000000-0005-0000-0000-000025190000}"/>
    <cellStyle name="_도곡교 교대 수량_02-배수공집계_수령산출_원당천1공구수량산출서" xfId="7515" xr:uid="{00000000-0005-0000-0000-000026190000}"/>
    <cellStyle name="_도곡교 교대 수량_02-배수공집계_수령산출_원당천2공구수량산출서" xfId="7516" xr:uid="{00000000-0005-0000-0000-000027190000}"/>
    <cellStyle name="_도곡교 교대 수량_02-배수공집계_원당천1공구수량산출서" xfId="7517" xr:uid="{00000000-0005-0000-0000-000028190000}"/>
    <cellStyle name="_도곡교 교대 수량_02-배수공집계_원당천2공구수량산출서" xfId="7518" xr:uid="{00000000-0005-0000-0000-000029190000}"/>
    <cellStyle name="_도곡교 교대 수량_1-1 배수통관(800일반)" xfId="9861" xr:uid="{00000000-0005-0000-0000-00002A190000}"/>
    <cellStyle name="_도곡교 교대 수량_1배수통관" xfId="9862" xr:uid="{00000000-0005-0000-0000-00002B190000}"/>
    <cellStyle name="_도곡교 교대 수량_1배수통관(완)" xfId="9863" xr:uid="{00000000-0005-0000-0000-00002C190000}"/>
    <cellStyle name="_도곡교 교대 수량_3.1제1배수통관(시례우안3제)" xfId="9864" xr:uid="{00000000-0005-0000-0000-00002D190000}"/>
    <cellStyle name="_도곡교 교대 수량_3.1제1배수통관(시례우안3제)_3.1. 1배수통관(장현우안제)" xfId="9865" xr:uid="{00000000-0005-0000-0000-00002E190000}"/>
    <cellStyle name="_도곡교 교대 수량_3.1제1배수통관(시례우안3제)_3.1. 1배수통관(장현우안제)_1배수통관" xfId="9866" xr:uid="{00000000-0005-0000-0000-00002F190000}"/>
    <cellStyle name="_도곡교 교대 수량_3.1제1배수통관(시례우안3제)_3.1. 1배수통관(장현우안제)_6배수통관(완)" xfId="9867" xr:uid="{00000000-0005-0000-0000-000030190000}"/>
    <cellStyle name="_도곡교 교대 수량_3.1제1배수통관(시례우안3제)_3.1. 1배수통관(장현우안제)_7배수통관(완)" xfId="9868" xr:uid="{00000000-0005-0000-0000-000031190000}"/>
    <cellStyle name="_도곡교 교대 수량_3.1제1배수통관(시례우안3제)_3.2.1 제1배수통관(장현좌안제)" xfId="9869" xr:uid="{00000000-0005-0000-0000-000032190000}"/>
    <cellStyle name="_도곡교 교대 수량_3.1제1배수통관(시례우안3제)_3.2.1 제1배수통관(장현좌안제)_1배수통관" xfId="9870" xr:uid="{00000000-0005-0000-0000-000033190000}"/>
    <cellStyle name="_도곡교 교대 수량_3.1제1배수통관(시례우안3제)_3.2.1 제1배수통관(장현좌안제)_6배수통관(완)" xfId="9871" xr:uid="{00000000-0005-0000-0000-000034190000}"/>
    <cellStyle name="_도곡교 교대 수량_3.1제1배수통관(시례우안3제)_3.2.1 제1배수통관(장현좌안제)_7배수통관(완)" xfId="9872" xr:uid="{00000000-0005-0000-0000-000035190000}"/>
    <cellStyle name="_도곡교 교대 수량_3.1제1배수통관(시례우안3제)_3.2.2배수통관(시례좌안2제)" xfId="9873" xr:uid="{00000000-0005-0000-0000-000036190000}"/>
    <cellStyle name="_도곡교 교대 수량_3.1제1배수통관(시례우안3제)_3.2.2배수통관(시례좌안2제)_1배수통관" xfId="9874" xr:uid="{00000000-0005-0000-0000-000037190000}"/>
    <cellStyle name="_도곡교 교대 수량_3.1제1배수통관(시례우안3제)_3.2.2배수통관(시례좌안2제)_6배수통관(완)" xfId="9875" xr:uid="{00000000-0005-0000-0000-000038190000}"/>
    <cellStyle name="_도곡교 교대 수량_3.1제1배수통관(시례우안3제)_3.2.2배수통관(시례좌안2제)_7배수통관(완)" xfId="9876" xr:uid="{00000000-0005-0000-0000-000039190000}"/>
    <cellStyle name="_도곡교 교대 수량_3.1제1배수통관(시례우안3제)_통관유출구정리(최종)" xfId="9877" xr:uid="{00000000-0005-0000-0000-00003A190000}"/>
    <cellStyle name="_도곡교 교대 수량_3.2 제2배수통관" xfId="9878" xr:uid="{00000000-0005-0000-0000-00003B190000}"/>
    <cellStyle name="_도곡교 교대 수량_3.2 제2배수통관_1배수통관" xfId="9879" xr:uid="{00000000-0005-0000-0000-00003C190000}"/>
    <cellStyle name="_도곡교 교대 수량_3.2 제2배수통관_3.1. 1배수통관(장현우안제)" xfId="9880" xr:uid="{00000000-0005-0000-0000-00003D190000}"/>
    <cellStyle name="_도곡교 교대 수량_3.2 제2배수통관_3.1. 1배수통관(장현우안제)_1배수통관" xfId="9881" xr:uid="{00000000-0005-0000-0000-00003E190000}"/>
    <cellStyle name="_도곡교 교대 수량_3.2 제2배수통관_3.1. 1배수통관(장현우안제)_6배수통관(완)" xfId="9882" xr:uid="{00000000-0005-0000-0000-00003F190000}"/>
    <cellStyle name="_도곡교 교대 수량_3.2 제2배수통관_3.1. 1배수통관(장현우안제)_7배수통관(완)" xfId="9883" xr:uid="{00000000-0005-0000-0000-000040190000}"/>
    <cellStyle name="_도곡교 교대 수량_3.2 제2배수통관_6배수통관(완)" xfId="9884" xr:uid="{00000000-0005-0000-0000-000041190000}"/>
    <cellStyle name="_도곡교 교대 수량_3.2 제2배수통관_7배수통관(완)" xfId="9885" xr:uid="{00000000-0005-0000-0000-000042190000}"/>
    <cellStyle name="_도곡교 교대 수량_3.3 제3배수통관" xfId="9886" xr:uid="{00000000-0005-0000-0000-000043190000}"/>
    <cellStyle name="_도곡교 교대 수량_3.3 제3배수통관_1배수통관" xfId="9887" xr:uid="{00000000-0005-0000-0000-000044190000}"/>
    <cellStyle name="_도곡교 교대 수량_RAMP-E교-최종000" xfId="3710" xr:uid="{00000000-0005-0000-0000-000045190000}"/>
    <cellStyle name="_도곡교 교대 수량_RAMP-E교-최종000_공유수면매립도시관리계획및실시설계용역" xfId="3711" xr:uid="{00000000-0005-0000-0000-000046190000}"/>
    <cellStyle name="_도곡교 교대 수량_RAMP-E교-최종000_공유수면매립도시관리계획및실시설계용역_사본 - 백두대간 산림생태문화체험단지 실시설계 용역예산서" xfId="3712" xr:uid="{00000000-0005-0000-0000-000047190000}"/>
    <cellStyle name="_도곡교 교대 수량_RAMP-E교-최종000_사본 - 백두대간 산림생태문화체험단지 실시설계 용역예산서" xfId="3713" xr:uid="{00000000-0005-0000-0000-000048190000}"/>
    <cellStyle name="_도곡교 교대 수량_RAMP-E교-최종000_시방서" xfId="3714" xr:uid="{00000000-0005-0000-0000-000049190000}"/>
    <cellStyle name="_도곡교 교대 수량_RAMP-E교-최종000_시방서_공유수면매립도시관리계획및실시설계용역" xfId="3715" xr:uid="{00000000-0005-0000-0000-00004A190000}"/>
    <cellStyle name="_도곡교 교대 수량_RAMP-E교-최종000_시방서_공유수면매립도시관리계획및실시설계용역_사본 - 백두대간 산림생태문화체험단지 실시설계 용역예산서" xfId="3716" xr:uid="{00000000-0005-0000-0000-00004B190000}"/>
    <cellStyle name="_도곡교 교대 수량_RAMP-E교-최종000_시방서_사본 - 백두대간 산림생태문화체험단지 실시설계 용역예산서" xfId="3717" xr:uid="{00000000-0005-0000-0000-00004C190000}"/>
    <cellStyle name="_도곡교 교대 수량_RAMP-E교-최종000_파도 - 모항선 횡배수관 확장" xfId="3718" xr:uid="{00000000-0005-0000-0000-00004D190000}"/>
    <cellStyle name="_도곡교 교대 수량_RAMP-E교-최종000_파도 - 모항선 횡배수관 확장_공유수면매립도시관리계획및실시설계용역" xfId="3719" xr:uid="{00000000-0005-0000-0000-00004E190000}"/>
    <cellStyle name="_도곡교 교대 수량_RAMP-E교-최종000_파도 - 모항선 횡배수관 확장_공유수면매립도시관리계획및실시설계용역_사본 - 백두대간 산림생태문화체험단지 실시설계 용역예산서" xfId="3720" xr:uid="{00000000-0005-0000-0000-00004F190000}"/>
    <cellStyle name="_도곡교 교대 수량_RAMP-E교-최종000_파도 - 모항선 횡배수관 확장_사본 - 백두대간 산림생태문화체험단지 실시설계 용역예산서" xfId="3721" xr:uid="{00000000-0005-0000-0000-000050190000}"/>
    <cellStyle name="_도곡교 교대 수량_RAMP-E교-최종000_파도 - 모항선 횡배수관 확장_시방서" xfId="3722" xr:uid="{00000000-0005-0000-0000-000051190000}"/>
    <cellStyle name="_도곡교 교대 수량_RAMP-E교-최종000_파도 - 모항선 횡배수관 확장_시방서_공유수면매립도시관리계획및실시설계용역" xfId="3723" xr:uid="{00000000-0005-0000-0000-000052190000}"/>
    <cellStyle name="_도곡교 교대 수량_RAMP-E교-최종000_파도 - 모항선 횡배수관 확장_시방서_공유수면매립도시관리계획및실시설계용역_사본 - 백두대간 산림생태문화체험단지 실시설계 용역예산서" xfId="3724" xr:uid="{00000000-0005-0000-0000-000053190000}"/>
    <cellStyle name="_도곡교 교대 수량_RAMP-E교-최종000_파도 - 모항선 횡배수관 확장_시방서_사본 - 백두대간 산림생태문화체험단지 실시설계 용역예산서" xfId="3725" xr:uid="{00000000-0005-0000-0000-000054190000}"/>
    <cellStyle name="_도곡교 교대 수량_공유수면매립도시관리계획및실시설계용역" xfId="3703" xr:uid="{00000000-0005-0000-0000-000055190000}"/>
    <cellStyle name="_도곡교 교대 수량_공유수면매립도시관리계획및실시설계용역_사본 - 백두대간 산림생태문화체험단지 실시설계 용역예산서" xfId="3704" xr:uid="{00000000-0005-0000-0000-000056190000}"/>
    <cellStyle name="_도곡교 교대 수량_교량산출서 (version 1)" xfId="7519" xr:uid="{00000000-0005-0000-0000-000057190000}"/>
    <cellStyle name="_도곡교 교대 수량_사본 - 백두대간 산림생태문화체험단지 실시설계 용역예산서" xfId="3705" xr:uid="{00000000-0005-0000-0000-000058190000}"/>
    <cellStyle name="_도곡교 교대 수량_수량산출서(금수천)" xfId="7520" xr:uid="{00000000-0005-0000-0000-000059190000}"/>
    <cellStyle name="_도곡교 교대 수량_수량산출서(원당천2공구)" xfId="7521" xr:uid="{00000000-0005-0000-0000-00005A190000}"/>
    <cellStyle name="_도곡교 교대 수량_수량산출서(큰골천)" xfId="7522" xr:uid="{00000000-0005-0000-0000-00005B190000}"/>
    <cellStyle name="_도곡교 교대 수량_수령산출" xfId="7523" xr:uid="{00000000-0005-0000-0000-00005C190000}"/>
    <cellStyle name="_도곡교 교대 수량_수령산출_교량산출서 (version 1)" xfId="7524" xr:uid="{00000000-0005-0000-0000-00005D190000}"/>
    <cellStyle name="_도곡교 교대 수량_수령산출_수량산출서(금수천)" xfId="7525" xr:uid="{00000000-0005-0000-0000-00005E190000}"/>
    <cellStyle name="_도곡교 교대 수량_수령산출_수량산출서(원당천2공구)" xfId="7526" xr:uid="{00000000-0005-0000-0000-00005F190000}"/>
    <cellStyle name="_도곡교 교대 수량_수령산출_수량산출서(큰골천)" xfId="7527" xr:uid="{00000000-0005-0000-0000-000060190000}"/>
    <cellStyle name="_도곡교 교대 수량_수령산출_원당천1공구수량산출서" xfId="7528" xr:uid="{00000000-0005-0000-0000-000061190000}"/>
    <cellStyle name="_도곡교 교대 수량_수령산출_원당천2공구수량산출서" xfId="7529" xr:uid="{00000000-0005-0000-0000-000062190000}"/>
    <cellStyle name="_도곡교 교대 수량_시방서" xfId="3706" xr:uid="{00000000-0005-0000-0000-000063190000}"/>
    <cellStyle name="_도곡교 교대 수량_시방서_공유수면매립도시관리계획및실시설계용역" xfId="3707" xr:uid="{00000000-0005-0000-0000-000064190000}"/>
    <cellStyle name="_도곡교 교대 수량_시방서_공유수면매립도시관리계획및실시설계용역_사본 - 백두대간 산림생태문화체험단지 실시설계 용역예산서" xfId="3708" xr:uid="{00000000-0005-0000-0000-000065190000}"/>
    <cellStyle name="_도곡교 교대 수량_시방서_사본 - 백두대간 산림생태문화체험단지 실시설계 용역예산서" xfId="3709" xr:uid="{00000000-0005-0000-0000-000066190000}"/>
    <cellStyle name="_도곡교 교대 수량_원당천1공구수량산출서" xfId="7530" xr:uid="{00000000-0005-0000-0000-000067190000}"/>
    <cellStyle name="_도곡교 교대 수량_원당천2공구수량산출서" xfId="7531" xr:uid="{00000000-0005-0000-0000-000068190000}"/>
    <cellStyle name="_도덕-고흥도로(투찰)" xfId="3726" xr:uid="{00000000-0005-0000-0000-000069190000}"/>
    <cellStyle name="_도로및지하시설물도공동구축사업 설계내역서.1.0" xfId="7532" xr:uid="{00000000-0005-0000-0000-00006A190000}"/>
    <cellStyle name="_도시계획시설결정설계예산서" xfId="6389" xr:uid="{00000000-0005-0000-0000-00006B190000}"/>
    <cellStyle name="_돌망태수량(바이리)" xfId="3727" xr:uid="{00000000-0005-0000-0000-00006C190000}"/>
    <cellStyle name="_동강리조트(교통성사전재해)" xfId="10189" xr:uid="{00000000-0005-0000-0000-00006D190000}"/>
    <cellStyle name="_동대병원(투찰①)" xfId="3728" xr:uid="{00000000-0005-0000-0000-00006E190000}"/>
    <cellStyle name="_동락천계약서" xfId="7533" xr:uid="{00000000-0005-0000-0000-00006F190000}"/>
    <cellStyle name="_동목포전화국제4회기성청구서" xfId="3729" xr:uid="{00000000-0005-0000-0000-000070190000}"/>
    <cellStyle name="_디지털산업단지견적서" xfId="10190" xr:uid="{00000000-0005-0000-0000-000071190000}"/>
    <cellStyle name="_마무리공사" xfId="3730" xr:uid="{00000000-0005-0000-0000-000072190000}"/>
    <cellStyle name="_마무리공사_사본 - 백두대간 산림생태문화체험단지 실시설계 용역예산서" xfId="3731" xr:uid="{00000000-0005-0000-0000-000073190000}"/>
    <cellStyle name="_마포구청-계약내역" xfId="7534" xr:uid="{00000000-0005-0000-0000-000074190000}"/>
    <cellStyle name="_맨홀토공" xfId="10191" xr:uid="{00000000-0005-0000-0000-000075190000}"/>
    <cellStyle name="_맨홀토공_내지농로(변경)" xfId="10192" xr:uid="{00000000-0005-0000-0000-000076190000}"/>
    <cellStyle name="_맨홀토공_내지농로(변경)_돈지수량산출" xfId="10193" xr:uid="{00000000-0005-0000-0000-000077190000}"/>
    <cellStyle name="_맨홀토공_능양수량산출" xfId="10194" xr:uid="{00000000-0005-0000-0000-000078190000}"/>
    <cellStyle name="_맨홀토공_능양수량산출_돈지수량산출" xfId="10195" xr:uid="{00000000-0005-0000-0000-000079190000}"/>
    <cellStyle name="_맨홀토공_돈지안길" xfId="10196" xr:uid="{00000000-0005-0000-0000-00007A190000}"/>
    <cellStyle name="_맨홀토공_돈지안길_배수로" xfId="10197" xr:uid="{00000000-0005-0000-0000-00007B190000}"/>
    <cellStyle name="_맨홀토공_돈지안길1000" xfId="10198" xr:uid="{00000000-0005-0000-0000-00007C190000}"/>
    <cellStyle name="_맨홀토공_돈지안길1000_배수로" xfId="10199" xr:uid="{00000000-0005-0000-0000-00007D190000}"/>
    <cellStyle name="_맨홀토공_배수로" xfId="10200" xr:uid="{00000000-0005-0000-0000-00007E190000}"/>
    <cellStyle name="_맨홀토공_배수로_배수로" xfId="10201" xr:uid="{00000000-0005-0000-0000-00007F190000}"/>
    <cellStyle name="_맨홀토공_석축쌓기" xfId="10202" xr:uid="{00000000-0005-0000-0000-000080190000}"/>
    <cellStyle name="_맨홀토공_석축쌓기_내지농로(변경)" xfId="10203" xr:uid="{00000000-0005-0000-0000-000081190000}"/>
    <cellStyle name="_맨홀토공_석축쌓기_내지농로(변경)_돈지수량산출" xfId="10204" xr:uid="{00000000-0005-0000-0000-000082190000}"/>
    <cellStyle name="_맨홀토공_석축쌓기_능양수량산출" xfId="10205" xr:uid="{00000000-0005-0000-0000-000083190000}"/>
    <cellStyle name="_맨홀토공_석축쌓기_능양수량산출_돈지수량산출" xfId="10206" xr:uid="{00000000-0005-0000-0000-000084190000}"/>
    <cellStyle name="_맨홀토공_석축쌓기_돈지안길" xfId="10207" xr:uid="{00000000-0005-0000-0000-000085190000}"/>
    <cellStyle name="_맨홀토공_석축쌓기_돈지안길_배수로" xfId="10208" xr:uid="{00000000-0005-0000-0000-000086190000}"/>
    <cellStyle name="_맨홀토공_석축쌓기_돈지안길1000" xfId="10209" xr:uid="{00000000-0005-0000-0000-000087190000}"/>
    <cellStyle name="_맨홀토공_석축쌓기_돈지안길1000_배수로" xfId="10210" xr:uid="{00000000-0005-0000-0000-000088190000}"/>
    <cellStyle name="_맨홀토공_석축쌓기_배수공(명품센터)" xfId="10211" xr:uid="{00000000-0005-0000-0000-000089190000}"/>
    <cellStyle name="_맨홀토공_석축쌓기_배수공(명품센터)_내지농로(변경)" xfId="10212" xr:uid="{00000000-0005-0000-0000-00008A190000}"/>
    <cellStyle name="_맨홀토공_석축쌓기_배수공(명품센터)_내지농로(변경)_돈지수량산출" xfId="10213" xr:uid="{00000000-0005-0000-0000-00008B190000}"/>
    <cellStyle name="_맨홀토공_석축쌓기_배수공(명품센터)_능양수량산출" xfId="10214" xr:uid="{00000000-0005-0000-0000-00008C190000}"/>
    <cellStyle name="_맨홀토공_석축쌓기_배수공(명품센터)_능양수량산출_돈지수량산출" xfId="10215" xr:uid="{00000000-0005-0000-0000-00008D190000}"/>
    <cellStyle name="_맨홀토공_석축쌓기_배수공(명품센터)_돈지안길" xfId="10216" xr:uid="{00000000-0005-0000-0000-00008E190000}"/>
    <cellStyle name="_맨홀토공_석축쌓기_배수공(명품센터)_돈지안길_배수로" xfId="10217" xr:uid="{00000000-0005-0000-0000-00008F190000}"/>
    <cellStyle name="_맨홀토공_석축쌓기_배수공(명품센터)_돈지안길1000" xfId="10218" xr:uid="{00000000-0005-0000-0000-000090190000}"/>
    <cellStyle name="_맨홀토공_석축쌓기_배수공(명품센터)_돈지안길1000_배수로" xfId="10219" xr:uid="{00000000-0005-0000-0000-000091190000}"/>
    <cellStyle name="_맨홀토공_석축쌓기_배수공(명품센터)_배수로" xfId="10220" xr:uid="{00000000-0005-0000-0000-000092190000}"/>
    <cellStyle name="_맨홀토공_석축쌓기_배수공(명품센터)_배수로_배수로" xfId="10221" xr:uid="{00000000-0005-0000-0000-000093190000}"/>
    <cellStyle name="_맨홀토공_석축쌓기_배수로" xfId="10222" xr:uid="{00000000-0005-0000-0000-000094190000}"/>
    <cellStyle name="_맨홀토공_석축쌓기_배수로_배수로" xfId="10223" xr:uid="{00000000-0005-0000-0000-000095190000}"/>
    <cellStyle name="_맨홀토공_석축쌓기_수량(전안수해복구)" xfId="10224" xr:uid="{00000000-0005-0000-0000-000096190000}"/>
    <cellStyle name="_맨홀토공_석축쌓기_수량(전안수해복구)_내지농로(변경)" xfId="10225" xr:uid="{00000000-0005-0000-0000-000097190000}"/>
    <cellStyle name="_맨홀토공_석축쌓기_수량(전안수해복구)_내지농로(변경)_돈지수량산출" xfId="10226" xr:uid="{00000000-0005-0000-0000-000098190000}"/>
    <cellStyle name="_맨홀토공_석축쌓기_수량(전안수해복구)_능양수량산출" xfId="10227" xr:uid="{00000000-0005-0000-0000-000099190000}"/>
    <cellStyle name="_맨홀토공_석축쌓기_수량(전안수해복구)_능양수량산출_돈지수량산출" xfId="10228" xr:uid="{00000000-0005-0000-0000-00009A190000}"/>
    <cellStyle name="_맨홀토공_석축쌓기_수량(전안수해복구)_돈지안길" xfId="10229" xr:uid="{00000000-0005-0000-0000-00009B190000}"/>
    <cellStyle name="_맨홀토공_석축쌓기_수량(전안수해복구)_돈지안길_배수로" xfId="10230" xr:uid="{00000000-0005-0000-0000-00009C190000}"/>
    <cellStyle name="_맨홀토공_석축쌓기_수량(전안수해복구)_돈지안길1000" xfId="10231" xr:uid="{00000000-0005-0000-0000-00009D190000}"/>
    <cellStyle name="_맨홀토공_석축쌓기_수량(전안수해복구)_돈지안길1000_배수로" xfId="10232" xr:uid="{00000000-0005-0000-0000-00009E190000}"/>
    <cellStyle name="_맨홀토공_석축쌓기_수량(전안수해복구)_배수로" xfId="10233" xr:uid="{00000000-0005-0000-0000-00009F190000}"/>
    <cellStyle name="_맨홀토공_석축쌓기_수량(전안수해복구)_배수로_배수로" xfId="10234" xr:uid="{00000000-0005-0000-0000-0000A0190000}"/>
    <cellStyle name="_맨홀토공_석축쌓기_우수공(k2)" xfId="10235" xr:uid="{00000000-0005-0000-0000-0000A1190000}"/>
    <cellStyle name="_맨홀토공_석축쌓기_우수공(k2)_내지농로(변경)" xfId="10236" xr:uid="{00000000-0005-0000-0000-0000A2190000}"/>
    <cellStyle name="_맨홀토공_석축쌓기_우수공(k2)_내지농로(변경)_돈지수량산출" xfId="10237" xr:uid="{00000000-0005-0000-0000-0000A3190000}"/>
    <cellStyle name="_맨홀토공_석축쌓기_우수공(k2)_능양수량산출" xfId="10238" xr:uid="{00000000-0005-0000-0000-0000A4190000}"/>
    <cellStyle name="_맨홀토공_석축쌓기_우수공(k2)_능양수량산출_돈지수량산출" xfId="10239" xr:uid="{00000000-0005-0000-0000-0000A5190000}"/>
    <cellStyle name="_맨홀토공_석축쌓기_우수공(k2)_돈지안길" xfId="10240" xr:uid="{00000000-0005-0000-0000-0000A6190000}"/>
    <cellStyle name="_맨홀토공_석축쌓기_우수공(k2)_돈지안길_배수로" xfId="10241" xr:uid="{00000000-0005-0000-0000-0000A7190000}"/>
    <cellStyle name="_맨홀토공_석축쌓기_우수공(k2)_돈지안길1000" xfId="10242" xr:uid="{00000000-0005-0000-0000-0000A8190000}"/>
    <cellStyle name="_맨홀토공_석축쌓기_우수공(k2)_돈지안길1000_배수로" xfId="10243" xr:uid="{00000000-0005-0000-0000-0000A9190000}"/>
    <cellStyle name="_맨홀토공_석축쌓기_우수공(k2)_배수로" xfId="10244" xr:uid="{00000000-0005-0000-0000-0000AA190000}"/>
    <cellStyle name="_맨홀토공_석축쌓기_우수공(k2)_배수로_배수로" xfId="10245" xr:uid="{00000000-0005-0000-0000-0000AB190000}"/>
    <cellStyle name="_무동-교통영향평가용역." xfId="3732" xr:uid="{00000000-0005-0000-0000-0000AC190000}"/>
    <cellStyle name="_무동-재해영향평가용역" xfId="3733" xr:uid="{00000000-0005-0000-0000-0000AD190000}"/>
    <cellStyle name="_무학22" xfId="10246" xr:uid="{00000000-0005-0000-0000-0000AE190000}"/>
    <cellStyle name="_문경갑지(보고서)" xfId="7535" xr:uid="{00000000-0005-0000-0000-0000AF190000}"/>
    <cellStyle name="_발산지구내역서" xfId="7536" xr:uid="{00000000-0005-0000-0000-0000B0190000}"/>
    <cellStyle name="_발전소진입도로주변환경개선공사(노임변경)" xfId="7537" xr:uid="{00000000-0005-0000-0000-0000B1190000}"/>
    <cellStyle name="_발주내역" xfId="7538" xr:uid="{00000000-0005-0000-0000-0000B2190000}"/>
    <cellStyle name="_발주내역_3월기성내역" xfId="7539" xr:uid="{00000000-0005-0000-0000-0000B3190000}"/>
    <cellStyle name="_발주내역_3월기성내역_설계변경내역서" xfId="7540" xr:uid="{00000000-0005-0000-0000-0000B4190000}"/>
    <cellStyle name="_발주내역_3월기성내역_설계변경내역서_내역서제경비제외123" xfId="7541" xr:uid="{00000000-0005-0000-0000-0000B5190000}"/>
    <cellStyle name="_발주내역_3월기성내역_설계변경내역서_설계변경내역서(2006년)" xfId="7542" xr:uid="{00000000-0005-0000-0000-0000B6190000}"/>
    <cellStyle name="_발주내역_3월기성내역_설계변경내역서_설계변경내역서(물가변동)" xfId="7543" xr:uid="{00000000-0005-0000-0000-0000B7190000}"/>
    <cellStyle name="_발주내역_3월기성내역_설계변경내역서_실정보고내역집계(2006)" xfId="7544" xr:uid="{00000000-0005-0000-0000-0000B8190000}"/>
    <cellStyle name="_발주내역_3월기성내역_설계변경산출" xfId="7545" xr:uid="{00000000-0005-0000-0000-0000B9190000}"/>
    <cellStyle name="_발주내역_3월기성내역_설계변경산출_9공구대우통신관로" xfId="7546" xr:uid="{00000000-0005-0000-0000-0000BA190000}"/>
    <cellStyle name="_발주내역_3월기성내역_설계변경산출_9공구대우통신관로_설계변경내역서" xfId="7547" xr:uid="{00000000-0005-0000-0000-0000BB190000}"/>
    <cellStyle name="_발주내역_3월기성내역_설계변경산출_9공구대우통신관로_설계변경내역서_내역서제경비제외123" xfId="7548" xr:uid="{00000000-0005-0000-0000-0000BC190000}"/>
    <cellStyle name="_발주내역_3월기성내역_설계변경산출_9공구대우통신관로_설계변경내역서_설계변경내역서(2006년)" xfId="7549" xr:uid="{00000000-0005-0000-0000-0000BD190000}"/>
    <cellStyle name="_발주내역_3월기성내역_설계변경산출_9공구대우통신관로_설계변경내역서_설계변경내역서(물가변동)" xfId="7550" xr:uid="{00000000-0005-0000-0000-0000BE190000}"/>
    <cellStyle name="_발주내역_3월기성내역_설계변경산출_9공구대우통신관로_설계변경내역서_실정보고내역집계(2006)" xfId="7551" xr:uid="{00000000-0005-0000-0000-0000BF190000}"/>
    <cellStyle name="_발주내역_3월기성내역_설계변경산출_설계변경내역서" xfId="7552" xr:uid="{00000000-0005-0000-0000-0000C0190000}"/>
    <cellStyle name="_발주내역_3월기성내역_설계변경산출_설계변경내역서_내역서제경비제외123" xfId="7553" xr:uid="{00000000-0005-0000-0000-0000C1190000}"/>
    <cellStyle name="_발주내역_3월기성내역_설계변경산출_설계변경내역서_설계변경내역서(2006년)" xfId="7554" xr:uid="{00000000-0005-0000-0000-0000C2190000}"/>
    <cellStyle name="_발주내역_3월기성내역_설계변경산출_설계변경내역서_설계변경내역서(물가변동)" xfId="7555" xr:uid="{00000000-0005-0000-0000-0000C3190000}"/>
    <cellStyle name="_발주내역_3월기성내역_설계변경산출_설계변경내역서_실정보고내역집계(2006)" xfId="7556" xr:uid="{00000000-0005-0000-0000-0000C4190000}"/>
    <cellStyle name="_발주내역_3월기성내역_설계변경산출_통신관로(9공구)" xfId="7557" xr:uid="{00000000-0005-0000-0000-0000C5190000}"/>
    <cellStyle name="_발주내역_3월기성내역_설계변경산출_통신관로(9공구)_설계변경내역서" xfId="7558" xr:uid="{00000000-0005-0000-0000-0000C6190000}"/>
    <cellStyle name="_발주내역_3월기성내역_설계변경산출_통신관로(9공구)_설계변경내역서_내역서제경비제외123" xfId="7559" xr:uid="{00000000-0005-0000-0000-0000C7190000}"/>
    <cellStyle name="_발주내역_3월기성내역_설계변경산출_통신관로(9공구)_설계변경내역서_설계변경내역서(2006년)" xfId="7560" xr:uid="{00000000-0005-0000-0000-0000C8190000}"/>
    <cellStyle name="_발주내역_3월기성내역_설계변경산출_통신관로(9공구)_설계변경내역서_설계변경내역서(물가변동)" xfId="7561" xr:uid="{00000000-0005-0000-0000-0000C9190000}"/>
    <cellStyle name="_발주내역_3월기성내역_설계변경산출_통신관로(9공구)_설계변경내역서_실정보고내역집계(2006)" xfId="7562" xr:uid="{00000000-0005-0000-0000-0000CA190000}"/>
    <cellStyle name="_발주내역_5월기성내역" xfId="7563" xr:uid="{00000000-0005-0000-0000-0000CB190000}"/>
    <cellStyle name="_발주내역_5월기성내역_설계변경내역서" xfId="7564" xr:uid="{00000000-0005-0000-0000-0000CC190000}"/>
    <cellStyle name="_발주내역_5월기성내역_설계변경내역서_내역서제경비제외123" xfId="7565" xr:uid="{00000000-0005-0000-0000-0000CD190000}"/>
    <cellStyle name="_발주내역_5월기성내역_설계변경내역서_설계변경내역서(2006년)" xfId="7566" xr:uid="{00000000-0005-0000-0000-0000CE190000}"/>
    <cellStyle name="_발주내역_5월기성내역_설계변경내역서_설계변경내역서(물가변동)" xfId="7567" xr:uid="{00000000-0005-0000-0000-0000CF190000}"/>
    <cellStyle name="_발주내역_5월기성내역_설계변경내역서_실정보고내역집계(2006)" xfId="7568" xr:uid="{00000000-0005-0000-0000-0000D0190000}"/>
    <cellStyle name="_발주내역_5월기성내역_설계변경산출" xfId="7569" xr:uid="{00000000-0005-0000-0000-0000D1190000}"/>
    <cellStyle name="_발주내역_5월기성내역_설계변경산출_9공구대우통신관로" xfId="7570" xr:uid="{00000000-0005-0000-0000-0000D2190000}"/>
    <cellStyle name="_발주내역_5월기성내역_설계변경산출_9공구대우통신관로_설계변경내역서" xfId="7571" xr:uid="{00000000-0005-0000-0000-0000D3190000}"/>
    <cellStyle name="_발주내역_5월기성내역_설계변경산출_9공구대우통신관로_설계변경내역서_내역서제경비제외123" xfId="7572" xr:uid="{00000000-0005-0000-0000-0000D4190000}"/>
    <cellStyle name="_발주내역_5월기성내역_설계변경산출_9공구대우통신관로_설계변경내역서_설계변경내역서(2006년)" xfId="7573" xr:uid="{00000000-0005-0000-0000-0000D5190000}"/>
    <cellStyle name="_발주내역_5월기성내역_설계변경산출_9공구대우통신관로_설계변경내역서_설계변경내역서(물가변동)" xfId="7574" xr:uid="{00000000-0005-0000-0000-0000D6190000}"/>
    <cellStyle name="_발주내역_5월기성내역_설계변경산출_9공구대우통신관로_설계변경내역서_실정보고내역집계(2006)" xfId="7575" xr:uid="{00000000-0005-0000-0000-0000D7190000}"/>
    <cellStyle name="_발주내역_5월기성내역_설계변경산출_설계변경내역서" xfId="7576" xr:uid="{00000000-0005-0000-0000-0000D8190000}"/>
    <cellStyle name="_발주내역_5월기성내역_설계변경산출_설계변경내역서_내역서제경비제외123" xfId="7577" xr:uid="{00000000-0005-0000-0000-0000D9190000}"/>
    <cellStyle name="_발주내역_5월기성내역_설계변경산출_설계변경내역서_설계변경내역서(2006년)" xfId="7578" xr:uid="{00000000-0005-0000-0000-0000DA190000}"/>
    <cellStyle name="_발주내역_5월기성내역_설계변경산출_설계변경내역서_설계변경내역서(물가변동)" xfId="7579" xr:uid="{00000000-0005-0000-0000-0000DB190000}"/>
    <cellStyle name="_발주내역_5월기성내역_설계변경산출_설계변경내역서_실정보고내역집계(2006)" xfId="7580" xr:uid="{00000000-0005-0000-0000-0000DC190000}"/>
    <cellStyle name="_발주내역_5월기성내역_설계변경산출_통신관로(9공구)" xfId="7581" xr:uid="{00000000-0005-0000-0000-0000DD190000}"/>
    <cellStyle name="_발주내역_5월기성내역_설계변경산출_통신관로(9공구)_설계변경내역서" xfId="7582" xr:uid="{00000000-0005-0000-0000-0000DE190000}"/>
    <cellStyle name="_발주내역_5월기성내역_설계변경산출_통신관로(9공구)_설계변경내역서_내역서제경비제외123" xfId="7583" xr:uid="{00000000-0005-0000-0000-0000DF190000}"/>
    <cellStyle name="_발주내역_5월기성내역_설계변경산출_통신관로(9공구)_설계변경내역서_설계변경내역서(2006년)" xfId="7584" xr:uid="{00000000-0005-0000-0000-0000E0190000}"/>
    <cellStyle name="_발주내역_5월기성내역_설계변경산출_통신관로(9공구)_설계변경내역서_설계변경내역서(물가변동)" xfId="7585" xr:uid="{00000000-0005-0000-0000-0000E1190000}"/>
    <cellStyle name="_발주내역_5월기성내역_설계변경산출_통신관로(9공구)_설계변경내역서_실정보고내역집계(2006)" xfId="7586" xr:uid="{00000000-0005-0000-0000-0000E2190000}"/>
    <cellStyle name="_발주내역_설계변경내역서" xfId="7587" xr:uid="{00000000-0005-0000-0000-0000E3190000}"/>
    <cellStyle name="_발주내역_설계변경내역서_내역서제경비제외123" xfId="7588" xr:uid="{00000000-0005-0000-0000-0000E4190000}"/>
    <cellStyle name="_발주내역_설계변경내역서_설계변경내역서(2006년)" xfId="7589" xr:uid="{00000000-0005-0000-0000-0000E5190000}"/>
    <cellStyle name="_발주내역_설계변경내역서_설계변경내역서(물가변동)" xfId="7590" xr:uid="{00000000-0005-0000-0000-0000E6190000}"/>
    <cellStyle name="_발주내역_설계변경내역서_실정보고내역집계(2006)" xfId="7591" xr:uid="{00000000-0005-0000-0000-0000E7190000}"/>
    <cellStyle name="_발주내역_설계변경산출" xfId="7592" xr:uid="{00000000-0005-0000-0000-0000E8190000}"/>
    <cellStyle name="_발주내역_설계변경산출_9공구대우통신관로" xfId="7593" xr:uid="{00000000-0005-0000-0000-0000E9190000}"/>
    <cellStyle name="_발주내역_설계변경산출_9공구대우통신관로_설계변경내역서" xfId="7594" xr:uid="{00000000-0005-0000-0000-0000EA190000}"/>
    <cellStyle name="_발주내역_설계변경산출_9공구대우통신관로_설계변경내역서_내역서제경비제외123" xfId="7595" xr:uid="{00000000-0005-0000-0000-0000EB190000}"/>
    <cellStyle name="_발주내역_설계변경산출_9공구대우통신관로_설계변경내역서_설계변경내역서(2006년)" xfId="7596" xr:uid="{00000000-0005-0000-0000-0000EC190000}"/>
    <cellStyle name="_발주내역_설계변경산출_9공구대우통신관로_설계변경내역서_설계변경내역서(물가변동)" xfId="7597" xr:uid="{00000000-0005-0000-0000-0000ED190000}"/>
    <cellStyle name="_발주내역_설계변경산출_9공구대우통신관로_설계변경내역서_실정보고내역집계(2006)" xfId="7598" xr:uid="{00000000-0005-0000-0000-0000EE190000}"/>
    <cellStyle name="_발주내역_설계변경산출_설계변경내역서" xfId="7599" xr:uid="{00000000-0005-0000-0000-0000EF190000}"/>
    <cellStyle name="_발주내역_설계변경산출_설계변경내역서_내역서제경비제외123" xfId="7600" xr:uid="{00000000-0005-0000-0000-0000F0190000}"/>
    <cellStyle name="_발주내역_설계변경산출_설계변경내역서_설계변경내역서(2006년)" xfId="7601" xr:uid="{00000000-0005-0000-0000-0000F1190000}"/>
    <cellStyle name="_발주내역_설계변경산출_설계변경내역서_설계변경내역서(물가변동)" xfId="7602" xr:uid="{00000000-0005-0000-0000-0000F2190000}"/>
    <cellStyle name="_발주내역_설계변경산출_설계변경내역서_실정보고내역집계(2006)" xfId="7603" xr:uid="{00000000-0005-0000-0000-0000F3190000}"/>
    <cellStyle name="_발주내역_설계변경산출_통신관로(9공구)" xfId="7604" xr:uid="{00000000-0005-0000-0000-0000F4190000}"/>
    <cellStyle name="_발주내역_설계변경산출_통신관로(9공구)_설계변경내역서" xfId="7605" xr:uid="{00000000-0005-0000-0000-0000F5190000}"/>
    <cellStyle name="_발주내역_설계변경산출_통신관로(9공구)_설계변경내역서_내역서제경비제외123" xfId="7606" xr:uid="{00000000-0005-0000-0000-0000F6190000}"/>
    <cellStyle name="_발주내역_설계변경산출_통신관로(9공구)_설계변경내역서_설계변경내역서(2006년)" xfId="7607" xr:uid="{00000000-0005-0000-0000-0000F7190000}"/>
    <cellStyle name="_발주내역_설계변경산출_통신관로(9공구)_설계변경내역서_설계변경내역서(물가변동)" xfId="7608" xr:uid="{00000000-0005-0000-0000-0000F8190000}"/>
    <cellStyle name="_발주내역_설계변경산출_통신관로(9공구)_설계변경내역서_실정보고내역집계(2006)" xfId="7609" xr:uid="{00000000-0005-0000-0000-0000F9190000}"/>
    <cellStyle name="_배수공" xfId="7610" xr:uid="{00000000-0005-0000-0000-0000FA190000}"/>
    <cellStyle name="_배수수량" xfId="3734" xr:uid="{00000000-0005-0000-0000-0000FB190000}"/>
    <cellStyle name="_배수수량(화전~옥현)" xfId="3735" xr:uid="{00000000-0005-0000-0000-0000FC190000}"/>
    <cellStyle name="_백현교수량" xfId="3736" xr:uid="{00000000-0005-0000-0000-0000FD190000}"/>
    <cellStyle name="_범용추가개발 설계내역서(평균가중치방식)" xfId="7611" xr:uid="{00000000-0005-0000-0000-0000FE190000}"/>
    <cellStyle name="_범용프로그램도입 예산설계서(2003기준)_1.6" xfId="7612" xr:uid="{00000000-0005-0000-0000-0000FF190000}"/>
    <cellStyle name="_범용프로그램도입 예산설계서_1.2" xfId="7613" xr:uid="{00000000-0005-0000-0000-0000001A0000}"/>
    <cellStyle name="_별첨(계획서및실적서양식)" xfId="3737" xr:uid="{00000000-0005-0000-0000-0000011A0000}"/>
    <cellStyle name="_별첨(계획서및실적서양식)_1" xfId="3738" xr:uid="{00000000-0005-0000-0000-0000021A0000}"/>
    <cellStyle name="_본선토공" xfId="10247" xr:uid="{00000000-0005-0000-0000-0000031A0000}"/>
    <cellStyle name="_본선토공_내지농로(변경)" xfId="10248" xr:uid="{00000000-0005-0000-0000-0000041A0000}"/>
    <cellStyle name="_본선토공_내지농로(변경)_돈지수량산출" xfId="10249" xr:uid="{00000000-0005-0000-0000-0000051A0000}"/>
    <cellStyle name="_본선토공_능양수량산출" xfId="10250" xr:uid="{00000000-0005-0000-0000-0000061A0000}"/>
    <cellStyle name="_본선토공_능양수량산출_돈지수량산출" xfId="10251" xr:uid="{00000000-0005-0000-0000-0000071A0000}"/>
    <cellStyle name="_본선토공_돈지안길" xfId="10252" xr:uid="{00000000-0005-0000-0000-0000081A0000}"/>
    <cellStyle name="_본선토공_돈지안길_배수로" xfId="10253" xr:uid="{00000000-0005-0000-0000-0000091A0000}"/>
    <cellStyle name="_본선토공_돈지안길1000" xfId="10254" xr:uid="{00000000-0005-0000-0000-00000A1A0000}"/>
    <cellStyle name="_본선토공_돈지안길1000_배수로" xfId="10255" xr:uid="{00000000-0005-0000-0000-00000B1A0000}"/>
    <cellStyle name="_본선토공_배수로" xfId="10256" xr:uid="{00000000-0005-0000-0000-00000C1A0000}"/>
    <cellStyle name="_본선토공_배수로_배수로" xfId="10257" xr:uid="{00000000-0005-0000-0000-00000D1A0000}"/>
    <cellStyle name="_본선토공_석축쌓기" xfId="10258" xr:uid="{00000000-0005-0000-0000-00000E1A0000}"/>
    <cellStyle name="_본선토공_석축쌓기_내지농로(변경)" xfId="10259" xr:uid="{00000000-0005-0000-0000-00000F1A0000}"/>
    <cellStyle name="_본선토공_석축쌓기_내지농로(변경)_돈지수량산출" xfId="10260" xr:uid="{00000000-0005-0000-0000-0000101A0000}"/>
    <cellStyle name="_본선토공_석축쌓기_능양수량산출" xfId="10261" xr:uid="{00000000-0005-0000-0000-0000111A0000}"/>
    <cellStyle name="_본선토공_석축쌓기_능양수량산출_돈지수량산출" xfId="10262" xr:uid="{00000000-0005-0000-0000-0000121A0000}"/>
    <cellStyle name="_본선토공_석축쌓기_돈지안길" xfId="10263" xr:uid="{00000000-0005-0000-0000-0000131A0000}"/>
    <cellStyle name="_본선토공_석축쌓기_돈지안길_배수로" xfId="10264" xr:uid="{00000000-0005-0000-0000-0000141A0000}"/>
    <cellStyle name="_본선토공_석축쌓기_돈지안길1000" xfId="10265" xr:uid="{00000000-0005-0000-0000-0000151A0000}"/>
    <cellStyle name="_본선토공_석축쌓기_돈지안길1000_배수로" xfId="10266" xr:uid="{00000000-0005-0000-0000-0000161A0000}"/>
    <cellStyle name="_본선토공_석축쌓기_배수공(명품센터)" xfId="10267" xr:uid="{00000000-0005-0000-0000-0000171A0000}"/>
    <cellStyle name="_본선토공_석축쌓기_배수공(명품센터)_내지농로(변경)" xfId="10268" xr:uid="{00000000-0005-0000-0000-0000181A0000}"/>
    <cellStyle name="_본선토공_석축쌓기_배수공(명품센터)_내지농로(변경)_돈지수량산출" xfId="10269" xr:uid="{00000000-0005-0000-0000-0000191A0000}"/>
    <cellStyle name="_본선토공_석축쌓기_배수공(명품센터)_능양수량산출" xfId="10270" xr:uid="{00000000-0005-0000-0000-00001A1A0000}"/>
    <cellStyle name="_본선토공_석축쌓기_배수공(명품센터)_능양수량산출_돈지수량산출" xfId="10271" xr:uid="{00000000-0005-0000-0000-00001B1A0000}"/>
    <cellStyle name="_본선토공_석축쌓기_배수공(명품센터)_돈지안길" xfId="10272" xr:uid="{00000000-0005-0000-0000-00001C1A0000}"/>
    <cellStyle name="_본선토공_석축쌓기_배수공(명품센터)_돈지안길_배수로" xfId="10273" xr:uid="{00000000-0005-0000-0000-00001D1A0000}"/>
    <cellStyle name="_본선토공_석축쌓기_배수공(명품센터)_돈지안길1000" xfId="10274" xr:uid="{00000000-0005-0000-0000-00001E1A0000}"/>
    <cellStyle name="_본선토공_석축쌓기_배수공(명품센터)_돈지안길1000_배수로" xfId="10275" xr:uid="{00000000-0005-0000-0000-00001F1A0000}"/>
    <cellStyle name="_본선토공_석축쌓기_배수공(명품센터)_배수로" xfId="10276" xr:uid="{00000000-0005-0000-0000-0000201A0000}"/>
    <cellStyle name="_본선토공_석축쌓기_배수공(명품센터)_배수로_배수로" xfId="10277" xr:uid="{00000000-0005-0000-0000-0000211A0000}"/>
    <cellStyle name="_본선토공_석축쌓기_배수로" xfId="10278" xr:uid="{00000000-0005-0000-0000-0000221A0000}"/>
    <cellStyle name="_본선토공_석축쌓기_배수로_배수로" xfId="10279" xr:uid="{00000000-0005-0000-0000-0000231A0000}"/>
    <cellStyle name="_본선토공_석축쌓기_수량(전안수해복구)" xfId="10280" xr:uid="{00000000-0005-0000-0000-0000241A0000}"/>
    <cellStyle name="_본선토공_석축쌓기_수량(전안수해복구)_내지농로(변경)" xfId="10281" xr:uid="{00000000-0005-0000-0000-0000251A0000}"/>
    <cellStyle name="_본선토공_석축쌓기_수량(전안수해복구)_내지농로(변경)_돈지수량산출" xfId="10282" xr:uid="{00000000-0005-0000-0000-0000261A0000}"/>
    <cellStyle name="_본선토공_석축쌓기_수량(전안수해복구)_능양수량산출" xfId="10283" xr:uid="{00000000-0005-0000-0000-0000271A0000}"/>
    <cellStyle name="_본선토공_석축쌓기_수량(전안수해복구)_능양수량산출_돈지수량산출" xfId="10284" xr:uid="{00000000-0005-0000-0000-0000281A0000}"/>
    <cellStyle name="_본선토공_석축쌓기_수량(전안수해복구)_돈지안길" xfId="10285" xr:uid="{00000000-0005-0000-0000-0000291A0000}"/>
    <cellStyle name="_본선토공_석축쌓기_수량(전안수해복구)_돈지안길_배수로" xfId="10286" xr:uid="{00000000-0005-0000-0000-00002A1A0000}"/>
    <cellStyle name="_본선토공_석축쌓기_수량(전안수해복구)_돈지안길1000" xfId="10287" xr:uid="{00000000-0005-0000-0000-00002B1A0000}"/>
    <cellStyle name="_본선토공_석축쌓기_수량(전안수해복구)_돈지안길1000_배수로" xfId="10288" xr:uid="{00000000-0005-0000-0000-00002C1A0000}"/>
    <cellStyle name="_본선토공_석축쌓기_수량(전안수해복구)_배수로" xfId="10289" xr:uid="{00000000-0005-0000-0000-00002D1A0000}"/>
    <cellStyle name="_본선토공_석축쌓기_수량(전안수해복구)_배수로_배수로" xfId="10290" xr:uid="{00000000-0005-0000-0000-00002E1A0000}"/>
    <cellStyle name="_본선토공_석축쌓기_우수공(k2)" xfId="10291" xr:uid="{00000000-0005-0000-0000-00002F1A0000}"/>
    <cellStyle name="_본선토공_석축쌓기_우수공(k2)_내지농로(변경)" xfId="10292" xr:uid="{00000000-0005-0000-0000-0000301A0000}"/>
    <cellStyle name="_본선토공_석축쌓기_우수공(k2)_내지농로(변경)_돈지수량산출" xfId="10293" xr:uid="{00000000-0005-0000-0000-0000311A0000}"/>
    <cellStyle name="_본선토공_석축쌓기_우수공(k2)_능양수량산출" xfId="10294" xr:uid="{00000000-0005-0000-0000-0000321A0000}"/>
    <cellStyle name="_본선토공_석축쌓기_우수공(k2)_능양수량산출_돈지수량산출" xfId="10295" xr:uid="{00000000-0005-0000-0000-0000331A0000}"/>
    <cellStyle name="_본선토공_석축쌓기_우수공(k2)_돈지안길" xfId="10296" xr:uid="{00000000-0005-0000-0000-0000341A0000}"/>
    <cellStyle name="_본선토공_석축쌓기_우수공(k2)_돈지안길_배수로" xfId="10297" xr:uid="{00000000-0005-0000-0000-0000351A0000}"/>
    <cellStyle name="_본선토공_석축쌓기_우수공(k2)_돈지안길1000" xfId="10298" xr:uid="{00000000-0005-0000-0000-0000361A0000}"/>
    <cellStyle name="_본선토공_석축쌓기_우수공(k2)_돈지안길1000_배수로" xfId="10299" xr:uid="{00000000-0005-0000-0000-0000371A0000}"/>
    <cellStyle name="_본선토공_석축쌓기_우수공(k2)_배수로" xfId="10300" xr:uid="{00000000-0005-0000-0000-0000381A0000}"/>
    <cellStyle name="_본선토공_석축쌓기_우수공(k2)_배수로_배수로" xfId="10301" xr:uid="{00000000-0005-0000-0000-0000391A0000}"/>
    <cellStyle name="_봉림고교 교사신축(최종)" xfId="3739" xr:uid="{00000000-0005-0000-0000-00003A1A0000}"/>
    <cellStyle name="_봉림고교 교사신축(최종)-참고용" xfId="3740" xr:uid="{00000000-0005-0000-0000-00003B1A0000}"/>
    <cellStyle name="_봉평-내면도로(투찰)⑦(-1.22)" xfId="3741" xr:uid="{00000000-0005-0000-0000-00003C1A0000}"/>
    <cellStyle name="_봉평-내면도로(투찰)⑦(-1.22)_01 실행(군장산단) Rev00" xfId="3742" xr:uid="{00000000-0005-0000-0000-00003D1A0000}"/>
    <cellStyle name="_봉평-내면도로(투찰)⑦(-1.22)_01 실행(군장산단) Rev00_01 실행(부산남컨가호안109-원안분) REV04" xfId="3743" xr:uid="{00000000-0005-0000-0000-00003E1A0000}"/>
    <cellStyle name="_봉평-내면도로(투찰)⑦(-1.22)_01 실행(군장산단) Rev00_01 실행(부산남컨가호안109-원안분) REV04_사본 - 백두대간 산림생태문화체험단지 실시설계 용역예산서" xfId="3744" xr:uid="{00000000-0005-0000-0000-00003F1A0000}"/>
    <cellStyle name="_봉평-내면도로(투찰)⑦(-1.22)_01 실행(군장산단) Rev00_사본 - 백두대간 산림생태문화체험단지 실시설계 용역예산서" xfId="3745" xr:uid="{00000000-0005-0000-0000-0000401A0000}"/>
    <cellStyle name="_봉평-내면도로(투찰)⑦(-1.22)_사본 - 백두대간 산림생태문화체험단지 실시설계 용역예산서" xfId="3746" xr:uid="{00000000-0005-0000-0000-0000411A0000}"/>
    <cellStyle name="_봉현내역서최종11-05" xfId="7614" xr:uid="{00000000-0005-0000-0000-0000421A0000}"/>
    <cellStyle name="_부대견적결과" xfId="3747" xr:uid="{00000000-0005-0000-0000-0000431A0000}"/>
    <cellStyle name="_부대견적결과_01 실행(군장산단) Rev00" xfId="3748" xr:uid="{00000000-0005-0000-0000-0000441A0000}"/>
    <cellStyle name="_부대견적결과_01 실행(군장산단) Rev00_01 실행(부산남컨가호안109-원안분) REV04" xfId="3749" xr:uid="{00000000-0005-0000-0000-0000451A0000}"/>
    <cellStyle name="_부대견적결과_01 실행(군장산단) Rev00_01 실행(부산남컨가호안109-원안분) REV04_사본 - 백두대간 산림생태문화체험단지 실시설계 용역예산서" xfId="3750" xr:uid="{00000000-0005-0000-0000-0000461A0000}"/>
    <cellStyle name="_부대견적결과_01 실행(군장산단) Rev00_사본 - 백두대간 산림생태문화체험단지 실시설계 용역예산서" xfId="3751" xr:uid="{00000000-0005-0000-0000-0000471A0000}"/>
    <cellStyle name="_부대견적결과_사본 - 백두대간 산림생태문화체험단지 실시설계 용역예산서" xfId="3752" xr:uid="{00000000-0005-0000-0000-0000481A0000}"/>
    <cellStyle name="_부대견적결과1" xfId="3753" xr:uid="{00000000-0005-0000-0000-0000491A0000}"/>
    <cellStyle name="_부대견적결과1_01 실행(군장산단) Rev00" xfId="3754" xr:uid="{00000000-0005-0000-0000-00004A1A0000}"/>
    <cellStyle name="_부대견적결과1_01 실행(군장산단) Rev00_01 실행(부산남컨가호안109-원안분) REV04" xfId="3755" xr:uid="{00000000-0005-0000-0000-00004B1A0000}"/>
    <cellStyle name="_부대견적결과1_01 실행(군장산단) Rev00_01 실행(부산남컨가호안109-원안분) REV04_사본 - 백두대간 산림생태문화체험단지 실시설계 용역예산서" xfId="3756" xr:uid="{00000000-0005-0000-0000-00004C1A0000}"/>
    <cellStyle name="_부대견적결과1_01 실행(군장산단) Rev00_사본 - 백두대간 산림생태문화체험단지 실시설계 용역예산서" xfId="3757" xr:uid="{00000000-0005-0000-0000-00004D1A0000}"/>
    <cellStyle name="_부대견적결과1_사본 - 백두대간 산림생태문화체험단지 실시설계 용역예산서" xfId="3758" xr:uid="{00000000-0005-0000-0000-00004E1A0000}"/>
    <cellStyle name="_부대견적의뢰" xfId="3759" xr:uid="{00000000-0005-0000-0000-00004F1A0000}"/>
    <cellStyle name="_부대견적의뢰_01 실행(군장산단) Rev00" xfId="3760" xr:uid="{00000000-0005-0000-0000-0000501A0000}"/>
    <cellStyle name="_부대견적의뢰_01 실행(군장산단) Rev00_01 실행(부산남컨가호안109-원안분) REV04" xfId="3761" xr:uid="{00000000-0005-0000-0000-0000511A0000}"/>
    <cellStyle name="_부대견적의뢰_01 실행(군장산단) Rev00_01 실행(부산남컨가호안109-원안분) REV04_사본 - 백두대간 산림생태문화체험단지 실시설계 용역예산서" xfId="3762" xr:uid="{00000000-0005-0000-0000-0000521A0000}"/>
    <cellStyle name="_부대견적의뢰_01 실행(군장산단) Rev00_사본 - 백두대간 산림생태문화체험단지 실시설계 용역예산서" xfId="3763" xr:uid="{00000000-0005-0000-0000-0000531A0000}"/>
    <cellStyle name="_부대견적의뢰_사본 - 백두대간 산림생태문화체험단지 실시설계 용역예산서" xfId="3764" xr:uid="{00000000-0005-0000-0000-0000541A0000}"/>
    <cellStyle name="_부대선정조정품의" xfId="3765" xr:uid="{00000000-0005-0000-0000-0000551A0000}"/>
    <cellStyle name="_부대선정조정품의_01 실행(군장산단) Rev00" xfId="3766" xr:uid="{00000000-0005-0000-0000-0000561A0000}"/>
    <cellStyle name="_부대선정조정품의_01 실행(군장산단) Rev00_01 실행(부산남컨가호안109-원안분) REV04" xfId="3767" xr:uid="{00000000-0005-0000-0000-0000571A0000}"/>
    <cellStyle name="_부대선정조정품의_01 실행(군장산단) Rev00_01 실행(부산남컨가호안109-원안분) REV04_사본 - 백두대간 산림생태문화체험단지 실시설계 용역예산서" xfId="3768" xr:uid="{00000000-0005-0000-0000-0000581A0000}"/>
    <cellStyle name="_부대선정조정품의_01 실행(군장산단) Rev00_사본 - 백두대간 산림생태문화체험단지 실시설계 용역예산서" xfId="3769" xr:uid="{00000000-0005-0000-0000-0000591A0000}"/>
    <cellStyle name="_부대선정조정품의_사본 - 백두대간 산림생태문화체험단지 실시설계 용역예산서" xfId="3770" xr:uid="{00000000-0005-0000-0000-00005A1A0000}"/>
    <cellStyle name="_부대입찰결과" xfId="3771" xr:uid="{00000000-0005-0000-0000-00005B1A0000}"/>
    <cellStyle name="_부대입찰결과_01 실행(군장산단) Rev00" xfId="3772" xr:uid="{00000000-0005-0000-0000-00005C1A0000}"/>
    <cellStyle name="_부대입찰결과_01 실행(군장산단) Rev00_01 실행(부산남컨가호안109-원안분) REV04" xfId="3773" xr:uid="{00000000-0005-0000-0000-00005D1A0000}"/>
    <cellStyle name="_부대입찰결과_01 실행(군장산단) Rev00_01 실행(부산남컨가호안109-원안분) REV04_사본 - 백두대간 산림생태문화체험단지 실시설계 용역예산서" xfId="3774" xr:uid="{00000000-0005-0000-0000-00005E1A0000}"/>
    <cellStyle name="_부대입찰결과_01 실행(군장산단) Rev00_사본 - 백두대간 산림생태문화체험단지 실시설계 용역예산서" xfId="3775" xr:uid="{00000000-0005-0000-0000-00005F1A0000}"/>
    <cellStyle name="_부대입찰결과_사본 - 백두대간 산림생태문화체험단지 실시설계 용역예산서" xfId="3776" xr:uid="{00000000-0005-0000-0000-0000601A0000}"/>
    <cellStyle name="_부대입찰송부" xfId="3777" xr:uid="{00000000-0005-0000-0000-0000611A0000}"/>
    <cellStyle name="_부대입찰송부(1차조정)" xfId="3778" xr:uid="{00000000-0005-0000-0000-0000621A0000}"/>
    <cellStyle name="_부대입찰송부(1차조정)_01 실행(군장산단) Rev00" xfId="3779" xr:uid="{00000000-0005-0000-0000-0000631A0000}"/>
    <cellStyle name="_부대입찰송부(1차조정)_01 실행(군장산단) Rev00_01 실행(부산남컨가호안109-원안분) REV04" xfId="3780" xr:uid="{00000000-0005-0000-0000-0000641A0000}"/>
    <cellStyle name="_부대입찰송부(1차조정)_01 실행(군장산단) Rev00_01 실행(부산남컨가호안109-원안분) REV04_사본 - 백두대간 산림생태문화체험단지 실시설계 용역예산서" xfId="3781" xr:uid="{00000000-0005-0000-0000-0000651A0000}"/>
    <cellStyle name="_부대입찰송부(1차조정)_01 실행(군장산단) Rev00_사본 - 백두대간 산림생태문화체험단지 실시설계 용역예산서" xfId="3782" xr:uid="{00000000-0005-0000-0000-0000661A0000}"/>
    <cellStyle name="_부대입찰송부(1차조정)_사본 - 백두대간 산림생태문화체험단지 실시설계 용역예산서" xfId="3783" xr:uid="{00000000-0005-0000-0000-0000671A0000}"/>
    <cellStyle name="_부대입찰송부(무안광주)" xfId="3784" xr:uid="{00000000-0005-0000-0000-0000681A0000}"/>
    <cellStyle name="_부대입찰송부(무안광주)_01 실행(군장산단) Rev00" xfId="3785" xr:uid="{00000000-0005-0000-0000-0000691A0000}"/>
    <cellStyle name="_부대입찰송부(무안광주)_01 실행(군장산단) Rev00_01 실행(부산남컨가호안109-원안분) REV04" xfId="3786" xr:uid="{00000000-0005-0000-0000-00006A1A0000}"/>
    <cellStyle name="_부대입찰송부(무안광주)_01 실행(군장산단) Rev00_01 실행(부산남컨가호안109-원안분) REV04_사본 - 백두대간 산림생태문화체험단지 실시설계 용역예산서" xfId="3787" xr:uid="{00000000-0005-0000-0000-00006B1A0000}"/>
    <cellStyle name="_부대입찰송부(무안광주)_01 실행(군장산단) Rev00_사본 - 백두대간 산림생태문화체험단지 실시설계 용역예산서" xfId="3788" xr:uid="{00000000-0005-0000-0000-00006C1A0000}"/>
    <cellStyle name="_부대입찰송부(무안광주)_사본 - 백두대간 산림생태문화체험단지 실시설계 용역예산서" xfId="3789" xr:uid="{00000000-0005-0000-0000-00006D1A0000}"/>
    <cellStyle name="_부대입찰송부_01 실행(군장산단) Rev00" xfId="3790" xr:uid="{00000000-0005-0000-0000-00006E1A0000}"/>
    <cellStyle name="_부대입찰송부_01 실행(군장산단) Rev00_01 실행(부산남컨가호안109-원안분) REV04" xfId="3791" xr:uid="{00000000-0005-0000-0000-00006F1A0000}"/>
    <cellStyle name="_부대입찰송부_01 실행(군장산단) Rev00_01 실행(부산남컨가호안109-원안분) REV04_사본 - 백두대간 산림생태문화체험단지 실시설계 용역예산서" xfId="3792" xr:uid="{00000000-0005-0000-0000-0000701A0000}"/>
    <cellStyle name="_부대입찰송부_01 실행(군장산단) Rev00_사본 - 백두대간 산림생태문화체험단지 실시설계 용역예산서" xfId="3793" xr:uid="{00000000-0005-0000-0000-0000711A0000}"/>
    <cellStyle name="_부대입찰송부_사본 - 백두대간 산림생태문화체험단지 실시설계 용역예산서" xfId="3794" xr:uid="{00000000-0005-0000-0000-0000721A0000}"/>
    <cellStyle name="_부대입찰양식②" xfId="3795" xr:uid="{00000000-0005-0000-0000-0000731A0000}"/>
    <cellStyle name="_부대입찰양식②_01 실행(군장산단) Rev00" xfId="3796" xr:uid="{00000000-0005-0000-0000-0000741A0000}"/>
    <cellStyle name="_부대입찰양식②_01 실행(군장산단) Rev00_01 실행(부산남컨가호안109-원안분) REV04" xfId="3797" xr:uid="{00000000-0005-0000-0000-0000751A0000}"/>
    <cellStyle name="_부대입찰양식②_01 실행(군장산단) Rev00_01 실행(부산남컨가호안109-원안분) REV04_사본 - 백두대간 산림생태문화체험단지 실시설계 용역예산서" xfId="3798" xr:uid="{00000000-0005-0000-0000-0000761A0000}"/>
    <cellStyle name="_부대입찰양식②_01 실행(군장산단) Rev00_사본 - 백두대간 산림생태문화체험단지 실시설계 용역예산서" xfId="3799" xr:uid="{00000000-0005-0000-0000-0000771A0000}"/>
    <cellStyle name="_부대입찰양식②_경찰서-터미널간도로(투찰)②" xfId="3800" xr:uid="{00000000-0005-0000-0000-0000781A0000}"/>
    <cellStyle name="_부대입찰양식②_경찰서-터미널간도로(투찰)②_01 실행(군장산단) Rev00" xfId="3801" xr:uid="{00000000-0005-0000-0000-0000791A0000}"/>
    <cellStyle name="_부대입찰양식②_경찰서-터미널간도로(투찰)②_01 실행(군장산단) Rev00_01 실행(부산남컨가호안109-원안분) REV04" xfId="3802" xr:uid="{00000000-0005-0000-0000-00007A1A0000}"/>
    <cellStyle name="_부대입찰양식②_경찰서-터미널간도로(투찰)②_01 실행(군장산단) Rev00_01 실행(부산남컨가호안109-원안분) REV04_사본 - 백두대간 산림생태문화체험단지 실시설계 용역예산서" xfId="3803" xr:uid="{00000000-0005-0000-0000-00007B1A0000}"/>
    <cellStyle name="_부대입찰양식②_경찰서-터미널간도로(투찰)②_01 실행(군장산단) Rev00_사본 - 백두대간 산림생태문화체험단지 실시설계 용역예산서" xfId="3804" xr:uid="{00000000-0005-0000-0000-00007C1A0000}"/>
    <cellStyle name="_부대입찰양식②_경찰서-터미널간도로(투찰)②_사본 - 백두대간 산림생태문화체험단지 실시설계 용역예산서" xfId="3805" xr:uid="{00000000-0005-0000-0000-00007D1A0000}"/>
    <cellStyle name="_부대입찰양식②_봉무지방산업단지도로(투찰)②" xfId="3806" xr:uid="{00000000-0005-0000-0000-00007E1A0000}"/>
    <cellStyle name="_부대입찰양식②_봉무지방산업단지도로(투찰)②_01 실행(군장산단) Rev00" xfId="3807" xr:uid="{00000000-0005-0000-0000-00007F1A0000}"/>
    <cellStyle name="_부대입찰양식②_봉무지방산업단지도로(투찰)②_01 실행(군장산단) Rev00_01 실행(부산남컨가호안109-원안분) REV04" xfId="3808" xr:uid="{00000000-0005-0000-0000-0000801A0000}"/>
    <cellStyle name="_부대입찰양식②_봉무지방산업단지도로(투찰)②_01 실행(군장산단) Rev00_01 실행(부산남컨가호안109-원안분) REV04_사본 - 백두대간 산림생태문화체험단지 실시설계 용역예산서" xfId="3809" xr:uid="{00000000-0005-0000-0000-0000811A0000}"/>
    <cellStyle name="_부대입찰양식②_봉무지방산업단지도로(투찰)②_01 실행(군장산단) Rev00_사본 - 백두대간 산림생태문화체험단지 실시설계 용역예산서" xfId="3810" xr:uid="{00000000-0005-0000-0000-0000821A0000}"/>
    <cellStyle name="_부대입찰양식②_봉무지방산업단지도로(투찰)②_사본 - 백두대간 산림생태문화체험단지 실시설계 용역예산서" xfId="3811" xr:uid="{00000000-0005-0000-0000-0000831A0000}"/>
    <cellStyle name="_부대입찰양식②_봉무지방산업단지도로(투찰)②+0.250%" xfId="3812" xr:uid="{00000000-0005-0000-0000-0000841A0000}"/>
    <cellStyle name="_부대입찰양식②_봉무지방산업단지도로(투찰)②+0.250%_01 실행(군장산단) Rev00" xfId="3813" xr:uid="{00000000-0005-0000-0000-0000851A0000}"/>
    <cellStyle name="_부대입찰양식②_봉무지방산업단지도로(투찰)②+0.250%_01 실행(군장산단) Rev00_01 실행(부산남컨가호안109-원안분) REV04" xfId="3814" xr:uid="{00000000-0005-0000-0000-0000861A0000}"/>
    <cellStyle name="_부대입찰양식②_봉무지방산업단지도로(투찰)②+0.250%_01 실행(군장산단) Rev00_01 실행(부산남컨가호안109-원안분) REV04_사본 - 백두대간 산림생태문화체험단지 실시설계 용역예산서" xfId="3815" xr:uid="{00000000-0005-0000-0000-0000871A0000}"/>
    <cellStyle name="_부대입찰양식②_봉무지방산업단지도로(투찰)②+0.250%_01 실행(군장산단) Rev00_사본 - 백두대간 산림생태문화체험단지 실시설계 용역예산서" xfId="3816" xr:uid="{00000000-0005-0000-0000-0000881A0000}"/>
    <cellStyle name="_부대입찰양식②_봉무지방산업단지도로(투찰)②+0.250%_사본 - 백두대간 산림생태문화체험단지 실시설계 용역예산서" xfId="3817" xr:uid="{00000000-0005-0000-0000-0000891A0000}"/>
    <cellStyle name="_부대입찰양식②_사본 - 백두대간 산림생태문화체험단지 실시설계 용역예산서" xfId="3818" xr:uid="{00000000-0005-0000-0000-00008A1A0000}"/>
    <cellStyle name="_부대입찰양식②_합덕-신례원(2공구)투찰" xfId="3819" xr:uid="{00000000-0005-0000-0000-00008B1A0000}"/>
    <cellStyle name="_부대입찰양식②_합덕-신례원(2공구)투찰_01 실행(군장산단) Rev00" xfId="3820" xr:uid="{00000000-0005-0000-0000-00008C1A0000}"/>
    <cellStyle name="_부대입찰양식②_합덕-신례원(2공구)투찰_01 실행(군장산단) Rev00_01 실행(부산남컨가호안109-원안분) REV04" xfId="3821" xr:uid="{00000000-0005-0000-0000-00008D1A0000}"/>
    <cellStyle name="_부대입찰양식②_합덕-신례원(2공구)투찰_01 실행(군장산단) Rev00_01 실행(부산남컨가호안109-원안분) REV04_사본 - 백두대간 산림생태문화체험단지 실시설계 용역예산서" xfId="3822" xr:uid="{00000000-0005-0000-0000-00008E1A0000}"/>
    <cellStyle name="_부대입찰양식②_합덕-신례원(2공구)투찰_01 실행(군장산단) Rev00_사본 - 백두대간 산림생태문화체험단지 실시설계 용역예산서" xfId="3823" xr:uid="{00000000-0005-0000-0000-00008F1A0000}"/>
    <cellStyle name="_부대입찰양식②_합덕-신례원(2공구)투찰_경찰서-터미널간도로(투찰)②" xfId="3824" xr:uid="{00000000-0005-0000-0000-0000901A0000}"/>
    <cellStyle name="_부대입찰양식②_합덕-신례원(2공구)투찰_경찰서-터미널간도로(투찰)②_01 실행(군장산단) Rev00" xfId="3825" xr:uid="{00000000-0005-0000-0000-0000911A0000}"/>
    <cellStyle name="_부대입찰양식②_합덕-신례원(2공구)투찰_경찰서-터미널간도로(투찰)②_01 실행(군장산단) Rev00_01 실행(부산남컨가호안109-원안분) REV04" xfId="3826" xr:uid="{00000000-0005-0000-0000-0000921A0000}"/>
    <cellStyle name="_부대입찰양식②_합덕-신례원(2공구)투찰_경찰서-터미널간도로(투찰)②_01 실행(군장산단) Rev00_01 실행(부산남컨가호안109-원안분) REV04_사본 - 백두대간 산림생태문화체험단지 실시설계 용역예산서" xfId="3827" xr:uid="{00000000-0005-0000-0000-0000931A0000}"/>
    <cellStyle name="_부대입찰양식②_합덕-신례원(2공구)투찰_경찰서-터미널간도로(투찰)②_01 실행(군장산단) Rev00_사본 - 백두대간 산림생태문화체험단지 실시설계 용역예산서" xfId="3828" xr:uid="{00000000-0005-0000-0000-0000941A0000}"/>
    <cellStyle name="_부대입찰양식②_합덕-신례원(2공구)투찰_경찰서-터미널간도로(투찰)②_사본 - 백두대간 산림생태문화체험단지 실시설계 용역예산서" xfId="3829" xr:uid="{00000000-0005-0000-0000-0000951A0000}"/>
    <cellStyle name="_부대입찰양식②_합덕-신례원(2공구)투찰_봉무지방산업단지도로(투찰)②" xfId="3830" xr:uid="{00000000-0005-0000-0000-0000961A0000}"/>
    <cellStyle name="_부대입찰양식②_합덕-신례원(2공구)투찰_봉무지방산업단지도로(투찰)②_01 실행(군장산단) Rev00" xfId="3831" xr:uid="{00000000-0005-0000-0000-0000971A0000}"/>
    <cellStyle name="_부대입찰양식②_합덕-신례원(2공구)투찰_봉무지방산업단지도로(투찰)②_01 실행(군장산단) Rev00_01 실행(부산남컨가호안109-원안분) REV04" xfId="3832" xr:uid="{00000000-0005-0000-0000-0000981A0000}"/>
    <cellStyle name="_부대입찰양식②_합덕-신례원(2공구)투찰_봉무지방산업단지도로(투찰)②_01 실행(군장산단) Rev00_01 실행(부산남컨가호안109-원안분) REV04_사본 - 백두대간 산림생태문화체험단지 실시설계 용역예산서" xfId="3833" xr:uid="{00000000-0005-0000-0000-0000991A0000}"/>
    <cellStyle name="_부대입찰양식②_합덕-신례원(2공구)투찰_봉무지방산업단지도로(투찰)②_01 실행(군장산단) Rev00_사본 - 백두대간 산림생태문화체험단지 실시설계 용역예산서" xfId="3834" xr:uid="{00000000-0005-0000-0000-00009A1A0000}"/>
    <cellStyle name="_부대입찰양식②_합덕-신례원(2공구)투찰_봉무지방산업단지도로(투찰)②_사본 - 백두대간 산림생태문화체험단지 실시설계 용역예산서" xfId="3835" xr:uid="{00000000-0005-0000-0000-00009B1A0000}"/>
    <cellStyle name="_부대입찰양식②_합덕-신례원(2공구)투찰_봉무지방산업단지도로(투찰)②+0.250%" xfId="3836" xr:uid="{00000000-0005-0000-0000-00009C1A0000}"/>
    <cellStyle name="_부대입찰양식②_합덕-신례원(2공구)투찰_봉무지방산업단지도로(투찰)②+0.250%_01 실행(군장산단) Rev00" xfId="3837" xr:uid="{00000000-0005-0000-0000-00009D1A0000}"/>
    <cellStyle name="_부대입찰양식②_합덕-신례원(2공구)투찰_봉무지방산업단지도로(투찰)②+0.250%_01 실행(군장산단) Rev00_01 실행(부산남컨가호안109-원안분) REV04" xfId="3838" xr:uid="{00000000-0005-0000-0000-00009E1A0000}"/>
    <cellStyle name="_부대입찰양식②_합덕-신례원(2공구)투찰_봉무지방산업단지도로(투찰)②+0.250%_01 실행(군장산단) Rev00_01 실행(부산남컨가호안109-원안분) REV04_사본 - 백두대간 산림생태문화체험단지 실시설계 용역예산서" xfId="3839" xr:uid="{00000000-0005-0000-0000-00009F1A0000}"/>
    <cellStyle name="_부대입찰양식②_합덕-신례원(2공구)투찰_봉무지방산업단지도로(투찰)②+0.250%_01 실행(군장산단) Rev00_사본 - 백두대간 산림생태문화체험단지 실시설계 용역예산서" xfId="3840" xr:uid="{00000000-0005-0000-0000-0000A01A0000}"/>
    <cellStyle name="_부대입찰양식②_합덕-신례원(2공구)투찰_봉무지방산업단지도로(투찰)②+0.250%_사본 - 백두대간 산림생태문화체험단지 실시설계 용역예산서" xfId="3841" xr:uid="{00000000-0005-0000-0000-0000A11A0000}"/>
    <cellStyle name="_부대입찰양식②_합덕-신례원(2공구)투찰_사본 - 백두대간 산림생태문화체험단지 실시설계 용역예산서" xfId="3842" xr:uid="{00000000-0005-0000-0000-0000A21A0000}"/>
    <cellStyle name="_부대입찰양식②_합덕-신례원(2공구)투찰_합덕-신례원(2공구)투찰" xfId="3843" xr:uid="{00000000-0005-0000-0000-0000A31A0000}"/>
    <cellStyle name="_부대입찰양식②_합덕-신례원(2공구)투찰_합덕-신례원(2공구)투찰_01 실행(군장산단) Rev00" xfId="3844" xr:uid="{00000000-0005-0000-0000-0000A41A0000}"/>
    <cellStyle name="_부대입찰양식②_합덕-신례원(2공구)투찰_합덕-신례원(2공구)투찰_01 실행(군장산단) Rev00_01 실행(부산남컨가호안109-원안분) REV04" xfId="3845" xr:uid="{00000000-0005-0000-0000-0000A51A0000}"/>
    <cellStyle name="_부대입찰양식②_합덕-신례원(2공구)투찰_합덕-신례원(2공구)투찰_01 실행(군장산단) Rev00_01 실행(부산남컨가호안109-원안분) REV04_사본 - 백두대간 산림생태문화체험단지 실시설계 용역예산서" xfId="3846" xr:uid="{00000000-0005-0000-0000-0000A61A0000}"/>
    <cellStyle name="_부대입찰양식②_합덕-신례원(2공구)투찰_합덕-신례원(2공구)투찰_01 실행(군장산단) Rev00_사본 - 백두대간 산림생태문화체험단지 실시설계 용역예산서" xfId="3847" xr:uid="{00000000-0005-0000-0000-0000A71A0000}"/>
    <cellStyle name="_부대입찰양식②_합덕-신례원(2공구)투찰_합덕-신례원(2공구)투찰_경찰서-터미널간도로(투찰)②" xfId="3848" xr:uid="{00000000-0005-0000-0000-0000A81A0000}"/>
    <cellStyle name="_부대입찰양식②_합덕-신례원(2공구)투찰_합덕-신례원(2공구)투찰_경찰서-터미널간도로(투찰)②_01 실행(군장산단) Rev00" xfId="3849" xr:uid="{00000000-0005-0000-0000-0000A91A0000}"/>
    <cellStyle name="_부대입찰양식②_합덕-신례원(2공구)투찰_합덕-신례원(2공구)투찰_경찰서-터미널간도로(투찰)②_01 실행(군장산단) Rev00_01 실행(부산남컨가호안109-원안분) REV04" xfId="3850" xr:uid="{00000000-0005-0000-0000-0000AA1A0000}"/>
    <cellStyle name="_부대입찰양식②_합덕-신례원(2공구)투찰_합덕-신례원(2공구)투찰_경찰서-터미널간도로(투찰)②_01 실행(군장산단) Rev00_01 실행(부산남컨가호안109-원안분) REV04_사본 - 백두대간 산림생태문화체험단지 실시설계 용역예산서" xfId="3851" xr:uid="{00000000-0005-0000-0000-0000AB1A0000}"/>
    <cellStyle name="_부대입찰양식②_합덕-신례원(2공구)투찰_합덕-신례원(2공구)투찰_경찰서-터미널간도로(투찰)②_01 실행(군장산단) Rev00_사본 - 백두대간 산림생태문화체험단지 실시설계 용역예산서" xfId="3852" xr:uid="{00000000-0005-0000-0000-0000AC1A0000}"/>
    <cellStyle name="_부대입찰양식②_합덕-신례원(2공구)투찰_합덕-신례원(2공구)투찰_경찰서-터미널간도로(투찰)②_사본 - 백두대간 산림생태문화체험단지 실시설계 용역예산서" xfId="3853" xr:uid="{00000000-0005-0000-0000-0000AD1A0000}"/>
    <cellStyle name="_부대입찰양식②_합덕-신례원(2공구)투찰_합덕-신례원(2공구)투찰_봉무지방산업단지도로(투찰)②" xfId="3854" xr:uid="{00000000-0005-0000-0000-0000AE1A0000}"/>
    <cellStyle name="_부대입찰양식②_합덕-신례원(2공구)투찰_합덕-신례원(2공구)투찰_봉무지방산업단지도로(투찰)②_01 실행(군장산단) Rev00" xfId="3855" xr:uid="{00000000-0005-0000-0000-0000AF1A0000}"/>
    <cellStyle name="_부대입찰양식②_합덕-신례원(2공구)투찰_합덕-신례원(2공구)투찰_봉무지방산업단지도로(투찰)②_01 실행(군장산단) Rev00_01 실행(부산남컨가호안109-원안분) REV04" xfId="3856" xr:uid="{00000000-0005-0000-0000-0000B01A0000}"/>
    <cellStyle name="_부대입찰양식②_합덕-신례원(2공구)투찰_합덕-신례원(2공구)투찰_봉무지방산업단지도로(투찰)②_01 실행(군장산단) Rev00_01 실행(부산남컨가호안109-원안분) REV04_사본 - 백두대간 산림생태문화체험단지 실시설계 용역예산서" xfId="3857" xr:uid="{00000000-0005-0000-0000-0000B11A0000}"/>
    <cellStyle name="_부대입찰양식②_합덕-신례원(2공구)투찰_합덕-신례원(2공구)투찰_봉무지방산업단지도로(투찰)②_01 실행(군장산단) Rev00_사본 - 백두대간 산림생태문화체험단지 실시설계 용역예산서" xfId="3858" xr:uid="{00000000-0005-0000-0000-0000B21A0000}"/>
    <cellStyle name="_부대입찰양식②_합덕-신례원(2공구)투찰_합덕-신례원(2공구)투찰_봉무지방산업단지도로(투찰)②_사본 - 백두대간 산림생태문화체험단지 실시설계 용역예산서" xfId="3859" xr:uid="{00000000-0005-0000-0000-0000B31A0000}"/>
    <cellStyle name="_부대입찰양식②_합덕-신례원(2공구)투찰_합덕-신례원(2공구)투찰_봉무지방산업단지도로(투찰)②+0.250%" xfId="3860" xr:uid="{00000000-0005-0000-0000-0000B41A0000}"/>
    <cellStyle name="_부대입찰양식②_합덕-신례원(2공구)투찰_합덕-신례원(2공구)투찰_봉무지방산업단지도로(투찰)②+0.250%_01 실행(군장산단) Rev00" xfId="3861" xr:uid="{00000000-0005-0000-0000-0000B51A0000}"/>
    <cellStyle name="_부대입찰양식②_합덕-신례원(2공구)투찰_합덕-신례원(2공구)투찰_봉무지방산업단지도로(투찰)②+0.250%_01 실행(군장산단) Rev00_01 실행(부산남컨가호안109-원안분) REV04" xfId="3862" xr:uid="{00000000-0005-0000-0000-0000B61A0000}"/>
    <cellStyle name="_부대입찰양식②_합덕-신례원(2공구)투찰_합덕-신례원(2공구)투찰_봉무지방산업단지도로(투찰)②+0.250%_01 실행(군장산단) Rev00_01 실행(부산남컨가호안109-원안분) REV04_사본 - 백두대간 산림생태문화체험단지 실시설계 용역예산서" xfId="3863" xr:uid="{00000000-0005-0000-0000-0000B71A0000}"/>
    <cellStyle name="_부대입찰양식②_합덕-신례원(2공구)투찰_합덕-신례원(2공구)투찰_봉무지방산업단지도로(투찰)②+0.250%_01 실행(군장산단) Rev00_사본 - 백두대간 산림생태문화체험단지 실시설계 용역예산서" xfId="3864" xr:uid="{00000000-0005-0000-0000-0000B81A0000}"/>
    <cellStyle name="_부대입찰양식②_합덕-신례원(2공구)투찰_합덕-신례원(2공구)투찰_봉무지방산업단지도로(투찰)②+0.250%_사본 - 백두대간 산림생태문화체험단지 실시설계 용역예산서" xfId="3865" xr:uid="{00000000-0005-0000-0000-0000B91A0000}"/>
    <cellStyle name="_부대입찰양식②_합덕-신례원(2공구)투찰_합덕-신례원(2공구)투찰_사본 - 백두대간 산림생태문화체험단지 실시설계 용역예산서" xfId="3866" xr:uid="{00000000-0005-0000-0000-0000BA1A0000}"/>
    <cellStyle name="_부대입찰조정" xfId="3867" xr:uid="{00000000-0005-0000-0000-0000BB1A0000}"/>
    <cellStyle name="_부대입찰조정(광릉숲)" xfId="3868" xr:uid="{00000000-0005-0000-0000-0000BC1A0000}"/>
    <cellStyle name="_부대입찰조정(광릉숲)_01 실행(군장산단) Rev00" xfId="3869" xr:uid="{00000000-0005-0000-0000-0000BD1A0000}"/>
    <cellStyle name="_부대입찰조정(광릉숲)_01 실행(군장산단) Rev00_01 실행(부산남컨가호안109-원안분) REV04" xfId="3870" xr:uid="{00000000-0005-0000-0000-0000BE1A0000}"/>
    <cellStyle name="_부대입찰조정(광릉숲)_01 실행(군장산단) Rev00_01 실행(부산남컨가호안109-원안분) REV04_사본 - 백두대간 산림생태문화체험단지 실시설계 용역예산서" xfId="3871" xr:uid="{00000000-0005-0000-0000-0000BF1A0000}"/>
    <cellStyle name="_부대입찰조정(광릉숲)_01 실행(군장산단) Rev00_사본 - 백두대간 산림생태문화체험단지 실시설계 용역예산서" xfId="3872" xr:uid="{00000000-0005-0000-0000-0000C01A0000}"/>
    <cellStyle name="_부대입찰조정(광릉숲)_사본 - 백두대간 산림생태문화체험단지 실시설계 용역예산서" xfId="3873" xr:uid="{00000000-0005-0000-0000-0000C11A0000}"/>
    <cellStyle name="_부대입찰조정_01 실행(군장산단) Rev00" xfId="3874" xr:uid="{00000000-0005-0000-0000-0000C21A0000}"/>
    <cellStyle name="_부대입찰조정_01 실행(군장산단) Rev00_01 실행(부산남컨가호안109-원안분) REV04" xfId="3875" xr:uid="{00000000-0005-0000-0000-0000C31A0000}"/>
    <cellStyle name="_부대입찰조정_01 실행(군장산단) Rev00_01 실행(부산남컨가호안109-원안분) REV04_사본 - 백두대간 산림생태문화체험단지 실시설계 용역예산서" xfId="3876" xr:uid="{00000000-0005-0000-0000-0000C41A0000}"/>
    <cellStyle name="_부대입찰조정_01 실행(군장산단) Rev00_사본 - 백두대간 산림생태문화체험단지 실시설계 용역예산서" xfId="3877" xr:uid="{00000000-0005-0000-0000-0000C51A0000}"/>
    <cellStyle name="_부대입찰조정_사본 - 백두대간 산림생태문화체험단지 실시설계 용역예산서" xfId="3878" xr:uid="{00000000-0005-0000-0000-0000C61A0000}"/>
    <cellStyle name="_부대입찰특별조건및내역송부" xfId="3879" xr:uid="{00000000-0005-0000-0000-0000C71A0000}"/>
    <cellStyle name="_부대입찰특별조건및내역송부(최저가)" xfId="3880" xr:uid="{00000000-0005-0000-0000-0000C81A0000}"/>
    <cellStyle name="_부대입찰특별조건및내역송부(최저가)_01 실행(군장산단) Rev00" xfId="3881" xr:uid="{00000000-0005-0000-0000-0000C91A0000}"/>
    <cellStyle name="_부대입찰특별조건및내역송부(최저가)_01 실행(군장산단) Rev00_01 실행(부산남컨가호안109-원안분) REV04" xfId="3882" xr:uid="{00000000-0005-0000-0000-0000CA1A0000}"/>
    <cellStyle name="_부대입찰특별조건및내역송부(최저가)_01 실행(군장산단) Rev00_01 실행(부산남컨가호안109-원안분) REV04_사본 - 백두대간 산림생태문화체험단지 실시설계 용역예산서" xfId="3883" xr:uid="{00000000-0005-0000-0000-0000CB1A0000}"/>
    <cellStyle name="_부대입찰특별조건및내역송부(최저가)_01 실행(군장산단) Rev00_사본 - 백두대간 산림생태문화체험단지 실시설계 용역예산서" xfId="3884" xr:uid="{00000000-0005-0000-0000-0000CC1A0000}"/>
    <cellStyle name="_부대입찰특별조건및내역송부(최저가)_사본 - 백두대간 산림생태문화체험단지 실시설계 용역예산서" xfId="3885" xr:uid="{00000000-0005-0000-0000-0000CD1A0000}"/>
    <cellStyle name="_부대입찰특별조건및내역송부_01 실행(군장산단) Rev00" xfId="3886" xr:uid="{00000000-0005-0000-0000-0000CE1A0000}"/>
    <cellStyle name="_부대입찰특별조건및내역송부_01 실행(군장산단) Rev00_01 실행(부산남컨가호안109-원안분) REV04" xfId="3887" xr:uid="{00000000-0005-0000-0000-0000CF1A0000}"/>
    <cellStyle name="_부대입찰특별조건및내역송부_01 실행(군장산단) Rev00_01 실행(부산남컨가호안109-원안분) REV04_사본 - 백두대간 산림생태문화체험단지 실시설계 용역예산서" xfId="3888" xr:uid="{00000000-0005-0000-0000-0000D01A0000}"/>
    <cellStyle name="_부대입찰특별조건및내역송부_01 실행(군장산단) Rev00_사본 - 백두대간 산림생태문화체험단지 실시설계 용역예산서" xfId="3889" xr:uid="{00000000-0005-0000-0000-0000D11A0000}"/>
    <cellStyle name="_부대입찰특별조건및내역송부_사본 - 백두대간 산림생태문화체험단지 실시설계 용역예산서" xfId="3890" xr:uid="{00000000-0005-0000-0000-0000D21A0000}"/>
    <cellStyle name="_부평배수지(투찰)" xfId="3891" xr:uid="{00000000-0005-0000-0000-0000D31A0000}"/>
    <cellStyle name="_부평배수지(투찰)_01 실행(군장산단) Rev00" xfId="3892" xr:uid="{00000000-0005-0000-0000-0000D41A0000}"/>
    <cellStyle name="_부평배수지(투찰)_01 실행(군장산단) Rev00_01 실행(부산남컨가호안109-원안분) REV04" xfId="3893" xr:uid="{00000000-0005-0000-0000-0000D51A0000}"/>
    <cellStyle name="_부평배수지(투찰)_01 실행(군장산단) Rev00_01 실행(부산남컨가호안109-원안분) REV04_사본 - 백두대간 산림생태문화체험단지 실시설계 용역예산서" xfId="3894" xr:uid="{00000000-0005-0000-0000-0000D61A0000}"/>
    <cellStyle name="_부평배수지(투찰)_01 실행(군장산단) Rev00_사본 - 백두대간 산림생태문화체험단지 실시설계 용역예산서" xfId="3895" xr:uid="{00000000-0005-0000-0000-0000D71A0000}"/>
    <cellStyle name="_부평배수지(투찰)_경찰서-터미널간도로(투찰)②" xfId="3896" xr:uid="{00000000-0005-0000-0000-0000D81A0000}"/>
    <cellStyle name="_부평배수지(투찰)_경찰서-터미널간도로(투찰)②_01 실행(군장산단) Rev00" xfId="3897" xr:uid="{00000000-0005-0000-0000-0000D91A0000}"/>
    <cellStyle name="_부평배수지(투찰)_경찰서-터미널간도로(투찰)②_01 실행(군장산단) Rev00_01 실행(부산남컨가호안109-원안분) REV04" xfId="3898" xr:uid="{00000000-0005-0000-0000-0000DA1A0000}"/>
    <cellStyle name="_부평배수지(투찰)_경찰서-터미널간도로(투찰)②_01 실행(군장산단) Rev00_01 실행(부산남컨가호안109-원안분) REV04_사본 - 백두대간 산림생태문화체험단지 실시설계 용역예산서" xfId="3899" xr:uid="{00000000-0005-0000-0000-0000DB1A0000}"/>
    <cellStyle name="_부평배수지(투찰)_경찰서-터미널간도로(투찰)②_01 실행(군장산단) Rev00_사본 - 백두대간 산림생태문화체험단지 실시설계 용역예산서" xfId="3900" xr:uid="{00000000-0005-0000-0000-0000DC1A0000}"/>
    <cellStyle name="_부평배수지(투찰)_경찰서-터미널간도로(투찰)②_사본 - 백두대간 산림생태문화체험단지 실시설계 용역예산서" xfId="3901" xr:uid="{00000000-0005-0000-0000-0000DD1A0000}"/>
    <cellStyle name="_부평배수지(투찰)_봉무지방산업단지도로(투찰)②" xfId="3902" xr:uid="{00000000-0005-0000-0000-0000DE1A0000}"/>
    <cellStyle name="_부평배수지(투찰)_봉무지방산업단지도로(투찰)②_01 실행(군장산단) Rev00" xfId="3903" xr:uid="{00000000-0005-0000-0000-0000DF1A0000}"/>
    <cellStyle name="_부평배수지(투찰)_봉무지방산업단지도로(투찰)②_01 실행(군장산단) Rev00_01 실행(부산남컨가호안109-원안분) REV04" xfId="3904" xr:uid="{00000000-0005-0000-0000-0000E01A0000}"/>
    <cellStyle name="_부평배수지(투찰)_봉무지방산업단지도로(투찰)②_01 실행(군장산단) Rev00_01 실행(부산남컨가호안109-원안분) REV04_사본 - 백두대간 산림생태문화체험단지 실시설계 용역예산서" xfId="3905" xr:uid="{00000000-0005-0000-0000-0000E11A0000}"/>
    <cellStyle name="_부평배수지(투찰)_봉무지방산업단지도로(투찰)②_01 실행(군장산단) Rev00_사본 - 백두대간 산림생태문화체험단지 실시설계 용역예산서" xfId="3906" xr:uid="{00000000-0005-0000-0000-0000E21A0000}"/>
    <cellStyle name="_부평배수지(투찰)_봉무지방산업단지도로(투찰)②_사본 - 백두대간 산림생태문화체험단지 실시설계 용역예산서" xfId="3907" xr:uid="{00000000-0005-0000-0000-0000E31A0000}"/>
    <cellStyle name="_부평배수지(투찰)_봉무지방산업단지도로(투찰)②+0.250%" xfId="3908" xr:uid="{00000000-0005-0000-0000-0000E41A0000}"/>
    <cellStyle name="_부평배수지(투찰)_봉무지방산업단지도로(투찰)②+0.250%_01 실행(군장산단) Rev00" xfId="3909" xr:uid="{00000000-0005-0000-0000-0000E51A0000}"/>
    <cellStyle name="_부평배수지(투찰)_봉무지방산업단지도로(투찰)②+0.250%_01 실행(군장산단) Rev00_01 실행(부산남컨가호안109-원안분) REV04" xfId="3910" xr:uid="{00000000-0005-0000-0000-0000E61A0000}"/>
    <cellStyle name="_부평배수지(투찰)_봉무지방산업단지도로(투찰)②+0.250%_01 실행(군장산단) Rev00_01 실행(부산남컨가호안109-원안분) REV04_사본 - 백두대간 산림생태문화체험단지 실시설계 용역예산서" xfId="3911" xr:uid="{00000000-0005-0000-0000-0000E71A0000}"/>
    <cellStyle name="_부평배수지(투찰)_봉무지방산업단지도로(투찰)②+0.250%_01 실행(군장산단) Rev00_사본 - 백두대간 산림생태문화체험단지 실시설계 용역예산서" xfId="3912" xr:uid="{00000000-0005-0000-0000-0000E81A0000}"/>
    <cellStyle name="_부평배수지(투찰)_봉무지방산업단지도로(투찰)②+0.250%_사본 - 백두대간 산림생태문화체험단지 실시설계 용역예산서" xfId="3913" xr:uid="{00000000-0005-0000-0000-0000E91A0000}"/>
    <cellStyle name="_부평배수지(투찰)_사본 - 백두대간 산림생태문화체험단지 실시설계 용역예산서" xfId="3914" xr:uid="{00000000-0005-0000-0000-0000EA1A0000}"/>
    <cellStyle name="_부평배수지(투찰)_합덕-신례원(2공구)투찰" xfId="3915" xr:uid="{00000000-0005-0000-0000-0000EB1A0000}"/>
    <cellStyle name="_부평배수지(투찰)_합덕-신례원(2공구)투찰_01 실행(군장산단) Rev00" xfId="3916" xr:uid="{00000000-0005-0000-0000-0000EC1A0000}"/>
    <cellStyle name="_부평배수지(투찰)_합덕-신례원(2공구)투찰_01 실행(군장산단) Rev00_01 실행(부산남컨가호안109-원안분) REV04" xfId="3917" xr:uid="{00000000-0005-0000-0000-0000ED1A0000}"/>
    <cellStyle name="_부평배수지(투찰)_합덕-신례원(2공구)투찰_01 실행(군장산단) Rev00_01 실행(부산남컨가호안109-원안분) REV04_사본 - 백두대간 산림생태문화체험단지 실시설계 용역예산서" xfId="3918" xr:uid="{00000000-0005-0000-0000-0000EE1A0000}"/>
    <cellStyle name="_부평배수지(투찰)_합덕-신례원(2공구)투찰_01 실행(군장산단) Rev00_사본 - 백두대간 산림생태문화체험단지 실시설계 용역예산서" xfId="3919" xr:uid="{00000000-0005-0000-0000-0000EF1A0000}"/>
    <cellStyle name="_부평배수지(투찰)_합덕-신례원(2공구)투찰_경찰서-터미널간도로(투찰)②" xfId="3920" xr:uid="{00000000-0005-0000-0000-0000F01A0000}"/>
    <cellStyle name="_부평배수지(투찰)_합덕-신례원(2공구)투찰_경찰서-터미널간도로(투찰)②_01 실행(군장산단) Rev00" xfId="3921" xr:uid="{00000000-0005-0000-0000-0000F11A0000}"/>
    <cellStyle name="_부평배수지(투찰)_합덕-신례원(2공구)투찰_경찰서-터미널간도로(투찰)②_01 실행(군장산단) Rev00_01 실행(부산남컨가호안109-원안분) REV04" xfId="3922" xr:uid="{00000000-0005-0000-0000-0000F21A0000}"/>
    <cellStyle name="_부평배수지(투찰)_합덕-신례원(2공구)투찰_경찰서-터미널간도로(투찰)②_01 실행(군장산단) Rev00_01 실행(부산남컨가호안109-원안분) REV04_사본 - 백두대간 산림생태문화체험단지 실시설계 용역예산서" xfId="3923" xr:uid="{00000000-0005-0000-0000-0000F31A0000}"/>
    <cellStyle name="_부평배수지(투찰)_합덕-신례원(2공구)투찰_경찰서-터미널간도로(투찰)②_01 실행(군장산단) Rev00_사본 - 백두대간 산림생태문화체험단지 실시설계 용역예산서" xfId="3924" xr:uid="{00000000-0005-0000-0000-0000F41A0000}"/>
    <cellStyle name="_부평배수지(투찰)_합덕-신례원(2공구)투찰_경찰서-터미널간도로(투찰)②_사본 - 백두대간 산림생태문화체험단지 실시설계 용역예산서" xfId="3925" xr:uid="{00000000-0005-0000-0000-0000F51A0000}"/>
    <cellStyle name="_부평배수지(투찰)_합덕-신례원(2공구)투찰_봉무지방산업단지도로(투찰)②" xfId="3926" xr:uid="{00000000-0005-0000-0000-0000F61A0000}"/>
    <cellStyle name="_부평배수지(투찰)_합덕-신례원(2공구)투찰_봉무지방산업단지도로(투찰)②_01 실행(군장산단) Rev00" xfId="3927" xr:uid="{00000000-0005-0000-0000-0000F71A0000}"/>
    <cellStyle name="_부평배수지(투찰)_합덕-신례원(2공구)투찰_봉무지방산업단지도로(투찰)②_01 실행(군장산단) Rev00_01 실행(부산남컨가호안109-원안분) REV04" xfId="3928" xr:uid="{00000000-0005-0000-0000-0000F81A0000}"/>
    <cellStyle name="_부평배수지(투찰)_합덕-신례원(2공구)투찰_봉무지방산업단지도로(투찰)②_01 실행(군장산단) Rev00_01 실행(부산남컨가호안109-원안분) REV04_사본 - 백두대간 산림생태문화체험단지 실시설계 용역예산서" xfId="3929" xr:uid="{00000000-0005-0000-0000-0000F91A0000}"/>
    <cellStyle name="_부평배수지(투찰)_합덕-신례원(2공구)투찰_봉무지방산업단지도로(투찰)②_01 실행(군장산단) Rev00_사본 - 백두대간 산림생태문화체험단지 실시설계 용역예산서" xfId="3930" xr:uid="{00000000-0005-0000-0000-0000FA1A0000}"/>
    <cellStyle name="_부평배수지(투찰)_합덕-신례원(2공구)투찰_봉무지방산업단지도로(투찰)②_사본 - 백두대간 산림생태문화체험단지 실시설계 용역예산서" xfId="3931" xr:uid="{00000000-0005-0000-0000-0000FB1A0000}"/>
    <cellStyle name="_부평배수지(투찰)_합덕-신례원(2공구)투찰_봉무지방산업단지도로(투찰)②+0.250%" xfId="3932" xr:uid="{00000000-0005-0000-0000-0000FC1A0000}"/>
    <cellStyle name="_부평배수지(투찰)_합덕-신례원(2공구)투찰_봉무지방산업단지도로(투찰)②+0.250%_01 실행(군장산단) Rev00" xfId="3933" xr:uid="{00000000-0005-0000-0000-0000FD1A0000}"/>
    <cellStyle name="_부평배수지(투찰)_합덕-신례원(2공구)투찰_봉무지방산업단지도로(투찰)②+0.250%_01 실행(군장산단) Rev00_01 실행(부산남컨가호안109-원안분) REV04" xfId="3934" xr:uid="{00000000-0005-0000-0000-0000FE1A0000}"/>
    <cellStyle name="_부평배수지(투찰)_합덕-신례원(2공구)투찰_봉무지방산업단지도로(투찰)②+0.250%_01 실행(군장산단) Rev00_01 실행(부산남컨가호안109-원안분) REV04_사본 - 백두대간 산림생태문화체험단지 실시설계 용역예산서" xfId="3935" xr:uid="{00000000-0005-0000-0000-0000FF1A0000}"/>
    <cellStyle name="_부평배수지(투찰)_합덕-신례원(2공구)투찰_봉무지방산업단지도로(투찰)②+0.250%_01 실행(군장산단) Rev00_사본 - 백두대간 산림생태문화체험단지 실시설계 용역예산서" xfId="3936" xr:uid="{00000000-0005-0000-0000-0000001B0000}"/>
    <cellStyle name="_부평배수지(투찰)_합덕-신례원(2공구)투찰_봉무지방산업단지도로(투찰)②+0.250%_사본 - 백두대간 산림생태문화체험단지 실시설계 용역예산서" xfId="3937" xr:uid="{00000000-0005-0000-0000-0000011B0000}"/>
    <cellStyle name="_부평배수지(투찰)_합덕-신례원(2공구)투찰_사본 - 백두대간 산림생태문화체험단지 실시설계 용역예산서" xfId="3938" xr:uid="{00000000-0005-0000-0000-0000021B0000}"/>
    <cellStyle name="_부평배수지(투찰)_합덕-신례원(2공구)투찰_합덕-신례원(2공구)투찰" xfId="3939" xr:uid="{00000000-0005-0000-0000-0000031B0000}"/>
    <cellStyle name="_부평배수지(투찰)_합덕-신례원(2공구)투찰_합덕-신례원(2공구)투찰_01 실행(군장산단) Rev00" xfId="3940" xr:uid="{00000000-0005-0000-0000-0000041B0000}"/>
    <cellStyle name="_부평배수지(투찰)_합덕-신례원(2공구)투찰_합덕-신례원(2공구)투찰_01 실행(군장산단) Rev00_01 실행(부산남컨가호안109-원안분) REV04" xfId="3941" xr:uid="{00000000-0005-0000-0000-0000051B0000}"/>
    <cellStyle name="_부평배수지(투찰)_합덕-신례원(2공구)투찰_합덕-신례원(2공구)투찰_01 실행(군장산단) Rev00_01 실행(부산남컨가호안109-원안분) REV04_사본 - 백두대간 산림생태문화체험단지 실시설계 용역예산서" xfId="3942" xr:uid="{00000000-0005-0000-0000-0000061B0000}"/>
    <cellStyle name="_부평배수지(투찰)_합덕-신례원(2공구)투찰_합덕-신례원(2공구)투찰_01 실행(군장산단) Rev00_사본 - 백두대간 산림생태문화체험단지 실시설계 용역예산서" xfId="3943" xr:uid="{00000000-0005-0000-0000-0000071B0000}"/>
    <cellStyle name="_부평배수지(투찰)_합덕-신례원(2공구)투찰_합덕-신례원(2공구)투찰_경찰서-터미널간도로(투찰)②" xfId="3944" xr:uid="{00000000-0005-0000-0000-0000081B0000}"/>
    <cellStyle name="_부평배수지(투찰)_합덕-신례원(2공구)투찰_합덕-신례원(2공구)투찰_경찰서-터미널간도로(투찰)②_01 실행(군장산단) Rev00" xfId="3945" xr:uid="{00000000-0005-0000-0000-0000091B0000}"/>
    <cellStyle name="_부평배수지(투찰)_합덕-신례원(2공구)투찰_합덕-신례원(2공구)투찰_경찰서-터미널간도로(투찰)②_01 실행(군장산단) Rev00_01 실행(부산남컨가호안109-원안분) REV04" xfId="3946" xr:uid="{00000000-0005-0000-0000-00000A1B0000}"/>
    <cellStyle name="_부평배수지(투찰)_합덕-신례원(2공구)투찰_합덕-신례원(2공구)투찰_경찰서-터미널간도로(투찰)②_01 실행(군장산단) Rev00_01 실행(부산남컨가호안109-원안분) REV04_사본 - 백두대간 산림생태문화체험단지 실시설계 용역예산서" xfId="3947" xr:uid="{00000000-0005-0000-0000-00000B1B0000}"/>
    <cellStyle name="_부평배수지(투찰)_합덕-신례원(2공구)투찰_합덕-신례원(2공구)투찰_경찰서-터미널간도로(투찰)②_01 실행(군장산단) Rev00_사본 - 백두대간 산림생태문화체험단지 실시설계 용역예산서" xfId="3948" xr:uid="{00000000-0005-0000-0000-00000C1B0000}"/>
    <cellStyle name="_부평배수지(투찰)_합덕-신례원(2공구)투찰_합덕-신례원(2공구)투찰_경찰서-터미널간도로(투찰)②_사본 - 백두대간 산림생태문화체험단지 실시설계 용역예산서" xfId="3949" xr:uid="{00000000-0005-0000-0000-00000D1B0000}"/>
    <cellStyle name="_부평배수지(투찰)_합덕-신례원(2공구)투찰_합덕-신례원(2공구)투찰_봉무지방산업단지도로(투찰)②" xfId="3950" xr:uid="{00000000-0005-0000-0000-00000E1B0000}"/>
    <cellStyle name="_부평배수지(투찰)_합덕-신례원(2공구)투찰_합덕-신례원(2공구)투찰_봉무지방산업단지도로(투찰)②_01 실행(군장산단) Rev00" xfId="3951" xr:uid="{00000000-0005-0000-0000-00000F1B0000}"/>
    <cellStyle name="_부평배수지(투찰)_합덕-신례원(2공구)투찰_합덕-신례원(2공구)투찰_봉무지방산업단지도로(투찰)②_01 실행(군장산단) Rev00_01 실행(부산남컨가호안109-원안분) REV04" xfId="3952" xr:uid="{00000000-0005-0000-0000-0000101B0000}"/>
    <cellStyle name="_부평배수지(투찰)_합덕-신례원(2공구)투찰_합덕-신례원(2공구)투찰_봉무지방산업단지도로(투찰)②_01 실행(군장산단) Rev00_01 실행(부산남컨가호안109-원안분) REV04_사본 - 백두대간 산림생태문화체험단지 실시설계 용역예산서" xfId="3953" xr:uid="{00000000-0005-0000-0000-0000111B0000}"/>
    <cellStyle name="_부평배수지(투찰)_합덕-신례원(2공구)투찰_합덕-신례원(2공구)투찰_봉무지방산업단지도로(투찰)②_01 실행(군장산단) Rev00_사본 - 백두대간 산림생태문화체험단지 실시설계 용역예산서" xfId="3954" xr:uid="{00000000-0005-0000-0000-0000121B0000}"/>
    <cellStyle name="_부평배수지(투찰)_합덕-신례원(2공구)투찰_합덕-신례원(2공구)투찰_봉무지방산업단지도로(투찰)②_사본 - 백두대간 산림생태문화체험단지 실시설계 용역예산서" xfId="3955" xr:uid="{00000000-0005-0000-0000-0000131B0000}"/>
    <cellStyle name="_부평배수지(투찰)_합덕-신례원(2공구)투찰_합덕-신례원(2공구)투찰_봉무지방산업단지도로(투찰)②+0.250%" xfId="3956" xr:uid="{00000000-0005-0000-0000-0000141B0000}"/>
    <cellStyle name="_부평배수지(투찰)_합덕-신례원(2공구)투찰_합덕-신례원(2공구)투찰_봉무지방산업단지도로(투찰)②+0.250%_01 실행(군장산단) Rev00" xfId="3957" xr:uid="{00000000-0005-0000-0000-0000151B0000}"/>
    <cellStyle name="_부평배수지(투찰)_합덕-신례원(2공구)투찰_합덕-신례원(2공구)투찰_봉무지방산업단지도로(투찰)②+0.250%_01 실행(군장산단) Rev00_01 실행(부산남컨가호안109-원안분) REV04" xfId="3958" xr:uid="{00000000-0005-0000-0000-0000161B0000}"/>
    <cellStyle name="_부평배수지(투찰)_합덕-신례원(2공구)투찰_합덕-신례원(2공구)투찰_봉무지방산업단지도로(투찰)②+0.250%_01 실행(군장산단) Rev00_01 실행(부산남컨가호안109-원안분) REV04_사본 - 백두대간 산림생태문화체험단지 실시설계 용역예산서" xfId="3959" xr:uid="{00000000-0005-0000-0000-0000171B0000}"/>
    <cellStyle name="_부평배수지(투찰)_합덕-신례원(2공구)투찰_합덕-신례원(2공구)투찰_봉무지방산업단지도로(투찰)②+0.250%_01 실행(군장산단) Rev00_사본 - 백두대간 산림생태문화체험단지 실시설계 용역예산서" xfId="3960" xr:uid="{00000000-0005-0000-0000-0000181B0000}"/>
    <cellStyle name="_부평배수지(투찰)_합덕-신례원(2공구)투찰_합덕-신례원(2공구)투찰_봉무지방산업단지도로(투찰)②+0.250%_사본 - 백두대간 산림생태문화체험단지 실시설계 용역예산서" xfId="3961" xr:uid="{00000000-0005-0000-0000-0000191B0000}"/>
    <cellStyle name="_부평배수지(투찰)_합덕-신례원(2공구)투찰_합덕-신례원(2공구)투찰_사본 - 백두대간 산림생태문화체험단지 실시설계 용역예산서" xfId="3962" xr:uid="{00000000-0005-0000-0000-00001A1B0000}"/>
    <cellStyle name="_비탈면안정공" xfId="3963" xr:uid="{00000000-0005-0000-0000-00001B1B0000}"/>
    <cellStyle name="_사전재해영향검토용역내역서(은행매화공원)" xfId="10302" xr:uid="{00000000-0005-0000-0000-00001C1B0000}"/>
    <cellStyle name="_사전재해영향성검토(1억5천)2" xfId="3964" xr:uid="{00000000-0005-0000-0000-00001D1B0000}"/>
    <cellStyle name="_사토변경단가산출서(041021)" xfId="7615" xr:uid="{00000000-0005-0000-0000-00001E1B0000}"/>
    <cellStyle name="_산출내역서" xfId="10303" xr:uid="{00000000-0005-0000-0000-00001F1B0000}"/>
    <cellStyle name="_삼남" xfId="3965" xr:uid="{00000000-0005-0000-0000-0000201B0000}"/>
    <cellStyle name="_삼남_2차변경단가산출근거" xfId="3966" xr:uid="{00000000-0005-0000-0000-0000211B0000}"/>
    <cellStyle name="_삼남_2차변경단가산출근거_3차변경단가산출근거" xfId="3967" xr:uid="{00000000-0005-0000-0000-0000221B0000}"/>
    <cellStyle name="_삼남_2차변경단가산출근거_3차변경단가산출근거_문화의 거리 농로포장(김병국2차)" xfId="3968" xr:uid="{00000000-0005-0000-0000-0000231B0000}"/>
    <cellStyle name="_삼남_2차변경단가산출근거_3차변경단가산출근거_문화의 거리 농로포장(김병국2차)_문화의 거리 농로포장(김병국2차)" xfId="3969" xr:uid="{00000000-0005-0000-0000-0000241B0000}"/>
    <cellStyle name="_삼남_2차변경단가산출근거_3차변경단가산출근거_문화의 거리 농로포장(김병국2차)_문화의 거리 농로포장(김병국2차)_사본 - 백두대간 산림생태문화체험단지 실시설계 용역예산서" xfId="3970" xr:uid="{00000000-0005-0000-0000-0000251B0000}"/>
    <cellStyle name="_삼남_2차변경단가산출근거_3차변경단가산출근거_문화의 거리 농로포장(김병국2차)_사본 - 백두대간 산림생태문화체험단지 실시설계 용역예산서" xfId="3971" xr:uid="{00000000-0005-0000-0000-0000261B0000}"/>
    <cellStyle name="_삼남_2차변경단가산출근거_3차변경단가산출근거_사본 - 백두대간 산림생태문화체험단지 실시설계 용역예산서" xfId="3972" xr:uid="{00000000-0005-0000-0000-0000271B0000}"/>
    <cellStyle name="_삼남_2차변경단가산출근거_문화의 거리 농로포장(김병국2차)" xfId="3973" xr:uid="{00000000-0005-0000-0000-0000281B0000}"/>
    <cellStyle name="_삼남_2차변경단가산출근거_문화의 거리 농로포장(김병국2차)_문화의 거리 농로포장(김병국2차)" xfId="3974" xr:uid="{00000000-0005-0000-0000-0000291B0000}"/>
    <cellStyle name="_삼남_2차변경단가산출근거_문화의 거리 농로포장(김병국2차)_문화의 거리 농로포장(김병국2차)_사본 - 백두대간 산림생태문화체험단지 실시설계 용역예산서" xfId="3975" xr:uid="{00000000-0005-0000-0000-00002A1B0000}"/>
    <cellStyle name="_삼남_2차변경단가산출근거_문화의 거리 농로포장(김병국2차)_사본 - 백두대간 산림생태문화체험단지 실시설계 용역예산서" xfId="3976" xr:uid="{00000000-0005-0000-0000-00002B1B0000}"/>
    <cellStyle name="_삼남_2차변경단가산출근거_사본 - 백두대간 산림생태문화체험단지 실시설계 용역예산서" xfId="3977" xr:uid="{00000000-0005-0000-0000-00002C1B0000}"/>
    <cellStyle name="_삼남_문화의 거리 농로포장(김병국2차)" xfId="3978" xr:uid="{00000000-0005-0000-0000-00002D1B0000}"/>
    <cellStyle name="_삼남_문화의 거리 농로포장(김병국2차)_문화의 거리 농로포장(김병국2차)" xfId="3979" xr:uid="{00000000-0005-0000-0000-00002E1B0000}"/>
    <cellStyle name="_삼남_문화의 거리 농로포장(김병국2차)_문화의 거리 농로포장(김병국2차)_사본 - 백두대간 산림생태문화체험단지 실시설계 용역예산서" xfId="3980" xr:uid="{00000000-0005-0000-0000-00002F1B0000}"/>
    <cellStyle name="_삼남_문화의 거리 농로포장(김병국2차)_사본 - 백두대간 산림생태문화체험단지 실시설계 용역예산서" xfId="3981" xr:uid="{00000000-0005-0000-0000-0000301B0000}"/>
    <cellStyle name="_삼남_사본 - 백두대간 산림생태문화체험단지 실시설계 용역예산서" xfId="3982" xr:uid="{00000000-0005-0000-0000-0000311B0000}"/>
    <cellStyle name="_삼남_외국인투자지역" xfId="3983" xr:uid="{00000000-0005-0000-0000-0000321B0000}"/>
    <cellStyle name="_삼남_외국인투자지역_3차변경단가산출근거" xfId="3984" xr:uid="{00000000-0005-0000-0000-0000331B0000}"/>
    <cellStyle name="_삼남_외국인투자지역_3차변경단가산출근거_문화의 거리 농로포장(김병국2차)" xfId="3985" xr:uid="{00000000-0005-0000-0000-0000341B0000}"/>
    <cellStyle name="_삼남_외국인투자지역_3차변경단가산출근거_문화의 거리 농로포장(김병국2차)_문화의 거리 농로포장(김병국2차)" xfId="3986" xr:uid="{00000000-0005-0000-0000-0000351B0000}"/>
    <cellStyle name="_삼남_외국인투자지역_3차변경단가산출근거_문화의 거리 농로포장(김병국2차)_문화의 거리 농로포장(김병국2차)_사본 - 백두대간 산림생태문화체험단지 실시설계 용역예산서" xfId="3987" xr:uid="{00000000-0005-0000-0000-0000361B0000}"/>
    <cellStyle name="_삼남_외국인투자지역_3차변경단가산출근거_문화의 거리 농로포장(김병국2차)_사본 - 백두대간 산림생태문화체험단지 실시설계 용역예산서" xfId="3988" xr:uid="{00000000-0005-0000-0000-0000371B0000}"/>
    <cellStyle name="_삼남_외국인투자지역_3차변경단가산출근거_사본 - 백두대간 산림생태문화체험단지 실시설계 용역예산서" xfId="3989" xr:uid="{00000000-0005-0000-0000-0000381B0000}"/>
    <cellStyle name="_삼남_외국인투자지역_문화의 거리 농로포장(김병국2차)" xfId="3990" xr:uid="{00000000-0005-0000-0000-0000391B0000}"/>
    <cellStyle name="_삼남_외국인투자지역_문화의 거리 농로포장(김병국2차)_문화의 거리 농로포장(김병국2차)" xfId="3991" xr:uid="{00000000-0005-0000-0000-00003A1B0000}"/>
    <cellStyle name="_삼남_외국인투자지역_문화의 거리 농로포장(김병국2차)_문화의 거리 농로포장(김병국2차)_사본 - 백두대간 산림생태문화체험단지 실시설계 용역예산서" xfId="3992" xr:uid="{00000000-0005-0000-0000-00003B1B0000}"/>
    <cellStyle name="_삼남_외국인투자지역_문화의 거리 농로포장(김병국2차)_사본 - 백두대간 산림생태문화체험단지 실시설계 용역예산서" xfId="3993" xr:uid="{00000000-0005-0000-0000-00003C1B0000}"/>
    <cellStyle name="_삼남_외국인투자지역_사본 - 백두대간 산림생태문화체험단지 실시설계 용역예산서" xfId="3994" xr:uid="{00000000-0005-0000-0000-00003D1B0000}"/>
    <cellStyle name="_상대평가" xfId="6390" xr:uid="{00000000-0005-0000-0000-00003E1B0000}"/>
    <cellStyle name="_상부PSC-01-신기교" xfId="3995" xr:uid="{00000000-0005-0000-0000-00003F1B0000}"/>
    <cellStyle name="_상부PSC-01-신촌교" xfId="3996" xr:uid="{00000000-0005-0000-0000-0000401B0000}"/>
    <cellStyle name="_상부PSC-04-석두교" xfId="3997" xr:uid="{00000000-0005-0000-0000-0000411B0000}"/>
    <cellStyle name="_상이군경회-2006년(배수지단가)" xfId="7616" xr:uid="{00000000-0005-0000-0000-0000421B0000}"/>
    <cellStyle name="_상하수도 범용도입 설계내역서2.0" xfId="7617" xr:uid="{00000000-0005-0000-0000-0000431B0000}"/>
    <cellStyle name="_새주소웹서버" xfId="7618" xr:uid="{00000000-0005-0000-0000-0000441B0000}"/>
    <cellStyle name="_서산시 00근린공원 조성계획 및 실시설계 용역" xfId="10304" xr:uid="{00000000-0005-0000-0000-0000451B0000}"/>
    <cellStyle name="_서울 지하철 7호선 연장 내역서" xfId="7619" xr:uid="{00000000-0005-0000-0000-0000461B0000}"/>
    <cellStyle name="_서울과학관의장" xfId="3998" xr:uid="{00000000-0005-0000-0000-0000471B0000}"/>
    <cellStyle name="_서울여대(20020516)" xfId="7620" xr:uid="{00000000-0005-0000-0000-0000481B0000}"/>
    <cellStyle name="_서학내역서(준공내역서)" xfId="3999" xr:uid="{00000000-0005-0000-0000-0000491B0000}"/>
    <cellStyle name="_석축공" xfId="7621" xr:uid="{00000000-0005-0000-0000-00004A1B0000}"/>
    <cellStyle name="_석포교" xfId="7622" xr:uid="{00000000-0005-0000-0000-00004B1B0000}"/>
    <cellStyle name="_설계기초자료-2005상반기" xfId="7623" xr:uid="{00000000-0005-0000-0000-00004C1B0000}"/>
    <cellStyle name="_설계내역(편집)" xfId="7624" xr:uid="{00000000-0005-0000-0000-00004D1B0000}"/>
    <cellStyle name="_설계내역서" xfId="7625" xr:uid="{00000000-0005-0000-0000-00004E1B0000}"/>
    <cellStyle name="_설계내역서(203)" xfId="7626" xr:uid="{00000000-0005-0000-0000-00004F1B0000}"/>
    <cellStyle name="_설계내역서-우장산배수지(2005)" xfId="7627" xr:uid="{00000000-0005-0000-0000-0000501B0000}"/>
    <cellStyle name="_설계내역서-월계배수지(2005)-3월28일" xfId="7628" xr:uid="{00000000-0005-0000-0000-0000511B0000}"/>
    <cellStyle name="_설계명세서(지장전주2본이설 추가)" xfId="7629" xr:uid="{00000000-0005-0000-0000-0000521B0000}"/>
    <cellStyle name="_설계변경-rev1" xfId="7630" xr:uid="{00000000-0005-0000-0000-0000531B0000}"/>
    <cellStyle name="_설계서(신천동)0306" xfId="7631" xr:uid="{00000000-0005-0000-0000-0000541B0000}"/>
    <cellStyle name="_설계서(정왕동상업지구)" xfId="7632" xr:uid="{00000000-0005-0000-0000-0000551B0000}"/>
    <cellStyle name="_설계서(정왕체육시설)" xfId="7633" xr:uid="{00000000-0005-0000-0000-0000561B0000}"/>
    <cellStyle name="_설계서(한마음공원우배수및도로법면보완공사)" xfId="7634" xr:uid="{00000000-0005-0000-0000-0000571B0000}"/>
    <cellStyle name="_설계서-050317" xfId="7635" xr:uid="{00000000-0005-0000-0000-0000581B0000}"/>
    <cellStyle name="_설계서-일상감사지적사항반영-050714" xfId="7636" xr:uid="{00000000-0005-0000-0000-0000591B0000}"/>
    <cellStyle name="_설계서초안(2007.3.22)" xfId="7637" xr:uid="{00000000-0005-0000-0000-00005A1B0000}"/>
    <cellStyle name="_설계예산서_0521" xfId="7638" xr:uid="{00000000-0005-0000-0000-00005B1B0000}"/>
    <cellStyle name="_설계예산서_0521_01.위례초교외2개소(0807)" xfId="7639" xr:uid="{00000000-0005-0000-0000-00005C1B0000}"/>
    <cellStyle name="_설계예산서_0521_01.위례초교외2개소(0807)_02.전체분(교통안전표지공사)" xfId="7640" xr:uid="{00000000-0005-0000-0000-00005D1B0000}"/>
    <cellStyle name="_설계예산서_0521_01.위례초교외2개소(0807)_02.천호유치원외4개소" xfId="7641" xr:uid="{00000000-0005-0000-0000-00005E1B0000}"/>
    <cellStyle name="_설계예산서_0521_10-강일초교(0616)" xfId="7642" xr:uid="{00000000-0005-0000-0000-00005F1B0000}"/>
    <cellStyle name="_설계예산서_0521_10-강일초교(0616)_02.전체분(교통안전표지공사)" xfId="7643" xr:uid="{00000000-0005-0000-0000-0000601B0000}"/>
    <cellStyle name="_설계예산서_0521_10-강일초교(0616)_02.천호유치원외4개소" xfId="7644" xr:uid="{00000000-0005-0000-0000-0000611B0000}"/>
    <cellStyle name="_설계용HW_SW_목록" xfId="10305" xr:uid="{00000000-0005-0000-0000-0000621B0000}"/>
    <cellStyle name="_설계용역비산정0727-1안" xfId="4000" xr:uid="{00000000-0005-0000-0000-0000631B0000}"/>
    <cellStyle name="_설계용역비산정0727-1안_사본 - 백두대간 산림생태문화체험단지 실시설계 용역예산서" xfId="4001" xr:uid="{00000000-0005-0000-0000-0000641B0000}"/>
    <cellStyle name="_설계원가 및 손익계산서(극장)" xfId="7645" xr:uid="{00000000-0005-0000-0000-0000651B0000}"/>
    <cellStyle name="_설계원가 및 손익계산서(백화점)" xfId="7646" xr:uid="{00000000-0005-0000-0000-0000661B0000}"/>
    <cellStyle name="_설계원가 및 손익계산서(이광환)" xfId="7647" xr:uid="{00000000-0005-0000-0000-0000671B0000}"/>
    <cellStyle name="_설비" xfId="7648" xr:uid="{00000000-0005-0000-0000-0000681B0000}"/>
    <cellStyle name="_설비(1218)" xfId="7649" xr:uid="{00000000-0005-0000-0000-0000691B0000}"/>
    <cellStyle name="_성당내역" xfId="7650" xr:uid="{00000000-0005-0000-0000-00006A1B0000}"/>
    <cellStyle name="_수공(성남)설계" xfId="7651" xr:uid="{00000000-0005-0000-0000-00006B1B0000}"/>
    <cellStyle name="_수공(성남)설계_원동천교(상)외-수량수정" xfId="7652" xr:uid="{00000000-0005-0000-0000-00006C1B0000}"/>
    <cellStyle name="_수공(성남)설계_인천계양 까치마을 태화,한진아파트 공사내역서(제출용1)" xfId="7653" xr:uid="{00000000-0005-0000-0000-00006D1B0000}"/>
    <cellStyle name="_수공(성남)설계_인천계양 까치마을 태화,한진아파트 공사내역서(제출용1)_계양구 도두리마을 동남 아파트 하자보수공사비산출서(자오)" xfId="7654" xr:uid="{00000000-0005-0000-0000-00006E1B0000}"/>
    <cellStyle name="_수공(성남)설계_인천계양 까치마을 태화,한진아파트 공사내역서(제출용1)_계양구 도두리마을 동남 아파트 하자보수공사비산출서(자오)_원동천교(상)외-수량수정" xfId="7655" xr:uid="{00000000-0005-0000-0000-00006F1B0000}"/>
    <cellStyle name="_수공(성남)설계_인천계양 까치마을 태화,한진아파트 공사내역서(제출용1)_구로동구일우성아파트 하자보수공사비산출서(1)" xfId="7656" xr:uid="{00000000-0005-0000-0000-0000701B0000}"/>
    <cellStyle name="_수공(성남)설계_인천계양 까치마을 태화,한진아파트 공사내역서(제출용1)_구로동구일우성아파트 하자보수공사비산출서(1)_원동천교(상)외-수량수정" xfId="7657" xr:uid="{00000000-0005-0000-0000-0000711B0000}"/>
    <cellStyle name="_수공(성남)설계_인천계양 까치마을 태화,한진아파트 공사내역서(제출용1)_동남 아파트" xfId="7658" xr:uid="{00000000-0005-0000-0000-0000721B0000}"/>
    <cellStyle name="_수공(성남)설계_인천계양 까치마을 태화,한진아파트 공사내역서(제출용1)_동남 아파트_원동천교(상)외-수량수정" xfId="7659" xr:uid="{00000000-0005-0000-0000-0000731B0000}"/>
    <cellStyle name="_수공(성남)설계_인천계양 까치마을 태화,한진아파트 공사내역서(제출용1)_원동천교(상)외-수량수정" xfId="7660" xr:uid="{00000000-0005-0000-0000-0000741B0000}"/>
    <cellStyle name="_수공(성남)설계_인천계양 까치마을 태화,한진아파트 공사내역서(제출용1)_인천계양 까치마을 태화,한진아파트 공사내역서9.12(제출용)" xfId="7661" xr:uid="{00000000-0005-0000-0000-0000751B0000}"/>
    <cellStyle name="_수공(성남)설계_인천계양 까치마을 태화,한진아파트 공사내역서(제출용1)_인천계양 까치마을 태화,한진아파트 공사내역서9.12(제출용)_원동천교(상)외-수량수정" xfId="7662" xr:uid="{00000000-0005-0000-0000-0000761B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" xfId="7663" xr:uid="{00000000-0005-0000-0000-0000771B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" xfId="7664" xr:uid="{00000000-0005-0000-0000-0000781B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원동천교(상)외-수량수정" xfId="7665" xr:uid="{00000000-0005-0000-0000-0000791B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" xfId="7666" xr:uid="{00000000-0005-0000-0000-00007A1B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원동천교(상)외-수량수정" xfId="7667" xr:uid="{00000000-0005-0000-0000-00007B1B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" xfId="7668" xr:uid="{00000000-0005-0000-0000-00007C1B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원동천교(상)외-수량수정" xfId="7669" xr:uid="{00000000-0005-0000-0000-00007D1B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원동천교(상)외-수량수정" xfId="7670" xr:uid="{00000000-0005-0000-0000-00007E1B0000}"/>
    <cellStyle name="_수공(성남)설계_인천계양 까치마을 태화,한진아파트 공사내역서9.12(제출용)" xfId="7671" xr:uid="{00000000-0005-0000-0000-00007F1B0000}"/>
    <cellStyle name="_수공(성남)설계_인천계양 까치마을 태화,한진아파트 공사내역서9.12(제출용)_계양구 도두리마을 동남 아파트 하자보수공사비산출서(자오)" xfId="7672" xr:uid="{00000000-0005-0000-0000-0000801B0000}"/>
    <cellStyle name="_수공(성남)설계_인천계양 까치마을 태화,한진아파트 공사내역서9.12(제출용)_계양구 도두리마을 동남 아파트 하자보수공사비산출서(자오)_원동천교(상)외-수량수정" xfId="7673" xr:uid="{00000000-0005-0000-0000-0000811B0000}"/>
    <cellStyle name="_수공(성남)설계_인천계양 까치마을 태화,한진아파트 공사내역서9.12(제출용)_구로동구일우성아파트 하자보수공사비산출서(1)" xfId="7674" xr:uid="{00000000-0005-0000-0000-0000821B0000}"/>
    <cellStyle name="_수공(성남)설계_인천계양 까치마을 태화,한진아파트 공사내역서9.12(제출용)_구로동구일우성아파트 하자보수공사비산출서(1)_원동천교(상)외-수량수정" xfId="7675" xr:uid="{00000000-0005-0000-0000-0000831B0000}"/>
    <cellStyle name="_수공(성남)설계_인천계양 까치마을 태화,한진아파트 공사내역서9.12(제출용)_동남 아파트" xfId="7676" xr:uid="{00000000-0005-0000-0000-0000841B0000}"/>
    <cellStyle name="_수공(성남)설계_인천계양 까치마을 태화,한진아파트 공사내역서9.12(제출용)_동남 아파트_원동천교(상)외-수량수정" xfId="7677" xr:uid="{00000000-0005-0000-0000-0000851B0000}"/>
    <cellStyle name="_수공(성남)설계_인천계양 까치마을 태화,한진아파트 공사내역서9.12(제출용)_원동천교(상)외-수량수정" xfId="7678" xr:uid="{00000000-0005-0000-0000-0000861B0000}"/>
    <cellStyle name="_수공(성남)설계_인천계양 까치마을 태화,한진아파트 공사내역서9.12(제출용)_인천계양 까치마을 태화,한진아파트 공사내역서9.12(제출용)" xfId="7679" xr:uid="{00000000-0005-0000-0000-0000871B0000}"/>
    <cellStyle name="_수공(성남)설계_인천계양 까치마을 태화,한진아파트 공사내역서9.12(제출용)_인천계양 까치마을 태화,한진아파트 공사내역서9.12(제출용)_원동천교(상)외-수량수정" xfId="7680" xr:uid="{00000000-0005-0000-0000-0000881B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" xfId="7681" xr:uid="{00000000-0005-0000-0000-0000891B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" xfId="7682" xr:uid="{00000000-0005-0000-0000-00008A1B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원동천교(상)외-수량수정" xfId="7683" xr:uid="{00000000-0005-0000-0000-00008B1B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" xfId="7684" xr:uid="{00000000-0005-0000-0000-00008C1B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원동천교(상)외-수량수정" xfId="7685" xr:uid="{00000000-0005-0000-0000-00008D1B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" xfId="7686" xr:uid="{00000000-0005-0000-0000-00008E1B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원동천교(상)외-수량수정" xfId="7687" xr:uid="{00000000-0005-0000-0000-00008F1B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원동천교(상)외-수량수정" xfId="7688" xr:uid="{00000000-0005-0000-0000-0000901B0000}"/>
    <cellStyle name="_수량(삼가리도로부)" xfId="10306" xr:uid="{00000000-0005-0000-0000-0000911B0000}"/>
    <cellStyle name="_수량산출서" xfId="10307" xr:uid="{00000000-0005-0000-0000-0000921B0000}"/>
    <cellStyle name="_수량산출서(조경)" xfId="7689" xr:uid="{00000000-0005-0000-0000-0000931B0000}"/>
    <cellStyle name="_수정이여2003.05.19xls" xfId="7690" xr:uid="{00000000-0005-0000-0000-0000941B0000}"/>
    <cellStyle name="_수중방호보수 및 취수로지역(4호기) 준설공사-설계용" xfId="7691" xr:uid="{00000000-0005-0000-0000-0000951B0000}"/>
    <cellStyle name="_수해상습지실시설계" xfId="9888" xr:uid="{00000000-0005-0000-0000-0000961B0000}"/>
    <cellStyle name="_순천jct교교량공총괄" xfId="4002" xr:uid="{00000000-0005-0000-0000-0000971B0000}"/>
    <cellStyle name="_순천jct교교량공총괄_순천JCT2교교량공총괄" xfId="4003" xr:uid="{00000000-0005-0000-0000-0000981B0000}"/>
    <cellStyle name="_순천jct교교량공총괄_순천JCT3교교량공총괄" xfId="4004" xr:uid="{00000000-0005-0000-0000-0000991B0000}"/>
    <cellStyle name="_순포교단경간라멘수량" xfId="4005" xr:uid="{00000000-0005-0000-0000-00009A1B0000}"/>
    <cellStyle name="_시민체육시설조성사업 조사설계용역 설계서" xfId="10308" xr:uid="{00000000-0005-0000-0000-00009B1B0000}"/>
    <cellStyle name="_시방서" xfId="4006" xr:uid="{00000000-0005-0000-0000-00009C1B0000}"/>
    <cellStyle name="_시방서_공유수면매립도시관리계획및실시설계용역" xfId="4007" xr:uid="{00000000-0005-0000-0000-00009D1B0000}"/>
    <cellStyle name="_시방서_공유수면매립도시관리계획및실시설계용역_사본 - 백두대간 산림생태문화체험단지 실시설계 용역예산서" xfId="4008" xr:uid="{00000000-0005-0000-0000-00009E1B0000}"/>
    <cellStyle name="_시방서_사본 - 백두대간 산림생태문화체험단지 실시설계 용역예산서" xfId="4009" xr:uid="{00000000-0005-0000-0000-00009F1B0000}"/>
    <cellStyle name="_시설 언더패스 견적-40202" xfId="7692" xr:uid="{00000000-0005-0000-0000-0000A01B0000}"/>
    <cellStyle name="_시설 언더패스 견적-40204" xfId="7693" xr:uid="{00000000-0005-0000-0000-0000A11B0000}"/>
    <cellStyle name="_시설 언더패스 견적-40225" xfId="7694" xr:uid="{00000000-0005-0000-0000-0000A21B0000}"/>
    <cellStyle name="_신언1공구수량산출" xfId="4010" xr:uid="{00000000-0005-0000-0000-0000A31B0000}"/>
    <cellStyle name="_신철원2교" xfId="4011" xr:uid="{00000000-0005-0000-0000-0000A41B0000}"/>
    <cellStyle name="_신태백(가실행)" xfId="4012" xr:uid="{00000000-0005-0000-0000-0000A51B0000}"/>
    <cellStyle name="_신태백(가실행)_01 실행(군장산단) Rev00" xfId="4013" xr:uid="{00000000-0005-0000-0000-0000A61B0000}"/>
    <cellStyle name="_신태백(가실행)_01 실행(군장산단) Rev00_01 실행(부산남컨가호안109-원안분) REV04" xfId="4014" xr:uid="{00000000-0005-0000-0000-0000A71B0000}"/>
    <cellStyle name="_신태백(가실행)_01 실행(군장산단) Rev00_01 실행(부산남컨가호안109-원안분) REV04_사본 - 백두대간 산림생태문화체험단지 실시설계 용역예산서" xfId="4015" xr:uid="{00000000-0005-0000-0000-0000A81B0000}"/>
    <cellStyle name="_신태백(가실행)_01 실행(군장산단) Rev00_사본 - 백두대간 산림생태문화체험단지 실시설계 용역예산서" xfId="4016" xr:uid="{00000000-0005-0000-0000-0000A91B0000}"/>
    <cellStyle name="_신태백(가실행)_1" xfId="4017" xr:uid="{00000000-0005-0000-0000-0000AA1B0000}"/>
    <cellStyle name="_신태백(가실행)_1_01 실행(군장산단) Rev00" xfId="4018" xr:uid="{00000000-0005-0000-0000-0000AB1B0000}"/>
    <cellStyle name="_신태백(가실행)_1_01 실행(군장산단) Rev00_01 실행(부산남컨가호안109-원안분) REV04" xfId="4019" xr:uid="{00000000-0005-0000-0000-0000AC1B0000}"/>
    <cellStyle name="_신태백(가실행)_1_01 실행(군장산단) Rev00_01 실행(부산남컨가호안109-원안분) REV04_사본 - 백두대간 산림생태문화체험단지 실시설계 용역예산서" xfId="4020" xr:uid="{00000000-0005-0000-0000-0000AD1B0000}"/>
    <cellStyle name="_신태백(가실행)_1_01 실행(군장산단) Rev00_사본 - 백두대간 산림생태문화체험단지 실시설계 용역예산서" xfId="4021" xr:uid="{00000000-0005-0000-0000-0000AE1B0000}"/>
    <cellStyle name="_신태백(가실행)_1_경찰서-터미널간도로(투찰)②" xfId="4022" xr:uid="{00000000-0005-0000-0000-0000AF1B0000}"/>
    <cellStyle name="_신태백(가실행)_1_경찰서-터미널간도로(투찰)②_01 실행(군장산단) Rev00" xfId="4023" xr:uid="{00000000-0005-0000-0000-0000B01B0000}"/>
    <cellStyle name="_신태백(가실행)_1_경찰서-터미널간도로(투찰)②_01 실행(군장산단) Rev00_01 실행(부산남컨가호안109-원안분) REV04" xfId="4024" xr:uid="{00000000-0005-0000-0000-0000B11B0000}"/>
    <cellStyle name="_신태백(가실행)_1_경찰서-터미널간도로(투찰)②_01 실행(군장산단) Rev00_01 실행(부산남컨가호안109-원안분) REV04_사본 - 백두대간 산림생태문화체험단지 실시설계 용역예산서" xfId="4025" xr:uid="{00000000-0005-0000-0000-0000B21B0000}"/>
    <cellStyle name="_신태백(가실행)_1_경찰서-터미널간도로(투찰)②_01 실행(군장산단) Rev00_사본 - 백두대간 산림생태문화체험단지 실시설계 용역예산서" xfId="4026" xr:uid="{00000000-0005-0000-0000-0000B31B0000}"/>
    <cellStyle name="_신태백(가실행)_1_경찰서-터미널간도로(투찰)②_사본 - 백두대간 산림생태문화체험단지 실시설계 용역예산서" xfId="4027" xr:uid="{00000000-0005-0000-0000-0000B41B0000}"/>
    <cellStyle name="_신태백(가실행)_1_봉무지방산업단지도로(투찰)②" xfId="4028" xr:uid="{00000000-0005-0000-0000-0000B51B0000}"/>
    <cellStyle name="_신태백(가실행)_1_봉무지방산업단지도로(투찰)②_01 실행(군장산단) Rev00" xfId="4029" xr:uid="{00000000-0005-0000-0000-0000B61B0000}"/>
    <cellStyle name="_신태백(가실행)_1_봉무지방산업단지도로(투찰)②_01 실행(군장산단) Rev00_01 실행(부산남컨가호안109-원안분) REV04" xfId="4030" xr:uid="{00000000-0005-0000-0000-0000B71B0000}"/>
    <cellStyle name="_신태백(가실행)_1_봉무지방산업단지도로(투찰)②_01 실행(군장산단) Rev00_01 실행(부산남컨가호안109-원안분) REV04_사본 - 백두대간 산림생태문화체험단지 실시설계 용역예산서" xfId="4031" xr:uid="{00000000-0005-0000-0000-0000B81B0000}"/>
    <cellStyle name="_신태백(가실행)_1_봉무지방산업단지도로(투찰)②_01 실행(군장산단) Rev00_사본 - 백두대간 산림생태문화체험단지 실시설계 용역예산서" xfId="4032" xr:uid="{00000000-0005-0000-0000-0000B91B0000}"/>
    <cellStyle name="_신태백(가실행)_1_봉무지방산업단지도로(투찰)②_사본 - 백두대간 산림생태문화체험단지 실시설계 용역예산서" xfId="4033" xr:uid="{00000000-0005-0000-0000-0000BA1B0000}"/>
    <cellStyle name="_신태백(가실행)_1_봉무지방산업단지도로(투찰)②+0.250%" xfId="4034" xr:uid="{00000000-0005-0000-0000-0000BB1B0000}"/>
    <cellStyle name="_신태백(가실행)_1_봉무지방산업단지도로(투찰)②+0.250%_01 실행(군장산단) Rev00" xfId="4035" xr:uid="{00000000-0005-0000-0000-0000BC1B0000}"/>
    <cellStyle name="_신태백(가실행)_1_봉무지방산업단지도로(투찰)②+0.250%_01 실행(군장산단) Rev00_01 실행(부산남컨가호안109-원안분) REV04" xfId="4036" xr:uid="{00000000-0005-0000-0000-0000BD1B0000}"/>
    <cellStyle name="_신태백(가실행)_1_봉무지방산업단지도로(투찰)②+0.250%_01 실행(군장산단) Rev00_01 실행(부산남컨가호안109-원안분) REV04_사본 - 백두대간 산림생태문화체험단지 실시설계 용역예산서" xfId="4037" xr:uid="{00000000-0005-0000-0000-0000BE1B0000}"/>
    <cellStyle name="_신태백(가실행)_1_봉무지방산업단지도로(투찰)②+0.250%_01 실행(군장산단) Rev00_사본 - 백두대간 산림생태문화체험단지 실시설계 용역예산서" xfId="4038" xr:uid="{00000000-0005-0000-0000-0000BF1B0000}"/>
    <cellStyle name="_신태백(가실행)_1_봉무지방산업단지도로(투찰)②+0.250%_사본 - 백두대간 산림생태문화체험단지 실시설계 용역예산서" xfId="4039" xr:uid="{00000000-0005-0000-0000-0000C01B0000}"/>
    <cellStyle name="_신태백(가실행)_1_사본 - 백두대간 산림생태문화체험단지 실시설계 용역예산서" xfId="4040" xr:uid="{00000000-0005-0000-0000-0000C11B0000}"/>
    <cellStyle name="_신태백(가실행)_1_합덕-신례원(2공구)투찰" xfId="4041" xr:uid="{00000000-0005-0000-0000-0000C21B0000}"/>
    <cellStyle name="_신태백(가실행)_1_합덕-신례원(2공구)투찰_01 실행(군장산단) Rev00" xfId="4042" xr:uid="{00000000-0005-0000-0000-0000C31B0000}"/>
    <cellStyle name="_신태백(가실행)_1_합덕-신례원(2공구)투찰_01 실행(군장산단) Rev00_01 실행(부산남컨가호안109-원안분) REV04" xfId="4043" xr:uid="{00000000-0005-0000-0000-0000C41B0000}"/>
    <cellStyle name="_신태백(가실행)_1_합덕-신례원(2공구)투찰_01 실행(군장산단) Rev00_01 실행(부산남컨가호안109-원안분) REV04_사본 - 백두대간 산림생태문화체험단지 실시설계 용역예산서" xfId="4044" xr:uid="{00000000-0005-0000-0000-0000C51B0000}"/>
    <cellStyle name="_신태백(가실행)_1_합덕-신례원(2공구)투찰_01 실행(군장산단) Rev00_사본 - 백두대간 산림생태문화체험단지 실시설계 용역예산서" xfId="4045" xr:uid="{00000000-0005-0000-0000-0000C61B0000}"/>
    <cellStyle name="_신태백(가실행)_1_합덕-신례원(2공구)투찰_경찰서-터미널간도로(투찰)②" xfId="4046" xr:uid="{00000000-0005-0000-0000-0000C71B0000}"/>
    <cellStyle name="_신태백(가실행)_1_합덕-신례원(2공구)투찰_경찰서-터미널간도로(투찰)②_01 실행(군장산단) Rev00" xfId="4047" xr:uid="{00000000-0005-0000-0000-0000C81B0000}"/>
    <cellStyle name="_신태백(가실행)_1_합덕-신례원(2공구)투찰_경찰서-터미널간도로(투찰)②_01 실행(군장산단) Rev00_01 실행(부산남컨가호안109-원안분) REV04" xfId="4048" xr:uid="{00000000-0005-0000-0000-0000C91B0000}"/>
    <cellStyle name="_신태백(가실행)_1_합덕-신례원(2공구)투찰_경찰서-터미널간도로(투찰)②_01 실행(군장산단) Rev00_01 실행(부산남컨가호안109-원안분) REV04_사본 - 백두대간 산림생태문화체험단지 실시설계 용역예산서" xfId="4049" xr:uid="{00000000-0005-0000-0000-0000CA1B0000}"/>
    <cellStyle name="_신태백(가실행)_1_합덕-신례원(2공구)투찰_경찰서-터미널간도로(투찰)②_01 실행(군장산단) Rev00_사본 - 백두대간 산림생태문화체험단지 실시설계 용역예산서" xfId="4050" xr:uid="{00000000-0005-0000-0000-0000CB1B0000}"/>
    <cellStyle name="_신태백(가실행)_1_합덕-신례원(2공구)투찰_경찰서-터미널간도로(투찰)②_사본 - 백두대간 산림생태문화체험단지 실시설계 용역예산서" xfId="4051" xr:uid="{00000000-0005-0000-0000-0000CC1B0000}"/>
    <cellStyle name="_신태백(가실행)_1_합덕-신례원(2공구)투찰_봉무지방산업단지도로(투찰)②" xfId="4052" xr:uid="{00000000-0005-0000-0000-0000CD1B0000}"/>
    <cellStyle name="_신태백(가실행)_1_합덕-신례원(2공구)투찰_봉무지방산업단지도로(투찰)②_01 실행(군장산단) Rev00" xfId="4053" xr:uid="{00000000-0005-0000-0000-0000CE1B0000}"/>
    <cellStyle name="_신태백(가실행)_1_합덕-신례원(2공구)투찰_봉무지방산업단지도로(투찰)②_01 실행(군장산단) Rev00_01 실행(부산남컨가호안109-원안분) REV04" xfId="4054" xr:uid="{00000000-0005-0000-0000-0000CF1B0000}"/>
    <cellStyle name="_신태백(가실행)_1_합덕-신례원(2공구)투찰_봉무지방산업단지도로(투찰)②_01 실행(군장산단) Rev00_01 실행(부산남컨가호안109-원안분) REV04_사본 - 백두대간 산림생태문화체험단지 실시설계 용역예산서" xfId="4055" xr:uid="{00000000-0005-0000-0000-0000D01B0000}"/>
    <cellStyle name="_신태백(가실행)_1_합덕-신례원(2공구)투찰_봉무지방산업단지도로(투찰)②_01 실행(군장산단) Rev00_사본 - 백두대간 산림생태문화체험단지 실시설계 용역예산서" xfId="4056" xr:uid="{00000000-0005-0000-0000-0000D11B0000}"/>
    <cellStyle name="_신태백(가실행)_1_합덕-신례원(2공구)투찰_봉무지방산업단지도로(투찰)②_사본 - 백두대간 산림생태문화체험단지 실시설계 용역예산서" xfId="4057" xr:uid="{00000000-0005-0000-0000-0000D21B0000}"/>
    <cellStyle name="_신태백(가실행)_1_합덕-신례원(2공구)투찰_봉무지방산업단지도로(투찰)②+0.250%" xfId="4058" xr:uid="{00000000-0005-0000-0000-0000D31B0000}"/>
    <cellStyle name="_신태백(가실행)_1_합덕-신례원(2공구)투찰_봉무지방산업단지도로(투찰)②+0.250%_01 실행(군장산단) Rev00" xfId="4059" xr:uid="{00000000-0005-0000-0000-0000D41B0000}"/>
    <cellStyle name="_신태백(가실행)_1_합덕-신례원(2공구)투찰_봉무지방산업단지도로(투찰)②+0.250%_01 실행(군장산단) Rev00_01 실행(부산남컨가호안109-원안분) REV04" xfId="4060" xr:uid="{00000000-0005-0000-0000-0000D51B0000}"/>
    <cellStyle name="_신태백(가실행)_1_합덕-신례원(2공구)투찰_봉무지방산업단지도로(투찰)②+0.250%_01 실행(군장산단) Rev00_01 실행(부산남컨가호안109-원안분) REV04_사본 - 백두대간 산림생태문화체험단지 실시설계 용역예산서" xfId="4061" xr:uid="{00000000-0005-0000-0000-0000D61B0000}"/>
    <cellStyle name="_신태백(가실행)_1_합덕-신례원(2공구)투찰_봉무지방산업단지도로(투찰)②+0.250%_01 실행(군장산단) Rev00_사본 - 백두대간 산림생태문화체험단지 실시설계 용역예산서" xfId="4062" xr:uid="{00000000-0005-0000-0000-0000D71B0000}"/>
    <cellStyle name="_신태백(가실행)_1_합덕-신례원(2공구)투찰_봉무지방산업단지도로(투찰)②+0.250%_사본 - 백두대간 산림생태문화체험단지 실시설계 용역예산서" xfId="4063" xr:uid="{00000000-0005-0000-0000-0000D81B0000}"/>
    <cellStyle name="_신태백(가실행)_1_합덕-신례원(2공구)투찰_사본 - 백두대간 산림생태문화체험단지 실시설계 용역예산서" xfId="4064" xr:uid="{00000000-0005-0000-0000-0000D91B0000}"/>
    <cellStyle name="_신태백(가실행)_1_합덕-신례원(2공구)투찰_합덕-신례원(2공구)투찰" xfId="4065" xr:uid="{00000000-0005-0000-0000-0000DA1B0000}"/>
    <cellStyle name="_신태백(가실행)_1_합덕-신례원(2공구)투찰_합덕-신례원(2공구)투찰_01 실행(군장산단) Rev00" xfId="4066" xr:uid="{00000000-0005-0000-0000-0000DB1B0000}"/>
    <cellStyle name="_신태백(가실행)_1_합덕-신례원(2공구)투찰_합덕-신례원(2공구)투찰_01 실행(군장산단) Rev00_01 실행(부산남컨가호안109-원안분) REV04" xfId="4067" xr:uid="{00000000-0005-0000-0000-0000DC1B0000}"/>
    <cellStyle name="_신태백(가실행)_1_합덕-신례원(2공구)투찰_합덕-신례원(2공구)투찰_01 실행(군장산단) Rev00_01 실행(부산남컨가호안109-원안분) REV04_사본 - 백두대간 산림생태문화체험단지 실시설계 용역예산서" xfId="4068" xr:uid="{00000000-0005-0000-0000-0000DD1B0000}"/>
    <cellStyle name="_신태백(가실행)_1_합덕-신례원(2공구)투찰_합덕-신례원(2공구)투찰_01 실행(군장산단) Rev00_사본 - 백두대간 산림생태문화체험단지 실시설계 용역예산서" xfId="4069" xr:uid="{00000000-0005-0000-0000-0000DE1B0000}"/>
    <cellStyle name="_신태백(가실행)_1_합덕-신례원(2공구)투찰_합덕-신례원(2공구)투찰_경찰서-터미널간도로(투찰)②" xfId="4070" xr:uid="{00000000-0005-0000-0000-0000DF1B0000}"/>
    <cellStyle name="_신태백(가실행)_1_합덕-신례원(2공구)투찰_합덕-신례원(2공구)투찰_경찰서-터미널간도로(투찰)②_01 실행(군장산단) Rev00" xfId="4071" xr:uid="{00000000-0005-0000-0000-0000E01B0000}"/>
    <cellStyle name="_신태백(가실행)_1_합덕-신례원(2공구)투찰_합덕-신례원(2공구)투찰_경찰서-터미널간도로(투찰)②_01 실행(군장산단) Rev00_01 실행(부산남컨가호안109-원안분) REV04" xfId="4072" xr:uid="{00000000-0005-0000-0000-0000E11B0000}"/>
    <cellStyle name="_신태백(가실행)_1_합덕-신례원(2공구)투찰_합덕-신례원(2공구)투찰_경찰서-터미널간도로(투찰)②_01 실행(군장산단) Rev00_01 실행(부산남컨가호안109-원안분) REV04_사본 - 백두대간 산림생태문화체험단지 실시설계 용역예산서" xfId="4073" xr:uid="{00000000-0005-0000-0000-0000E21B0000}"/>
    <cellStyle name="_신태백(가실행)_1_합덕-신례원(2공구)투찰_합덕-신례원(2공구)투찰_경찰서-터미널간도로(투찰)②_01 실행(군장산단) Rev00_사본 - 백두대간 산림생태문화체험단지 실시설계 용역예산서" xfId="4074" xr:uid="{00000000-0005-0000-0000-0000E31B0000}"/>
    <cellStyle name="_신태백(가실행)_1_합덕-신례원(2공구)투찰_합덕-신례원(2공구)투찰_경찰서-터미널간도로(투찰)②_사본 - 백두대간 산림생태문화체험단지 실시설계 용역예산서" xfId="4075" xr:uid="{00000000-0005-0000-0000-0000E41B0000}"/>
    <cellStyle name="_신태백(가실행)_1_합덕-신례원(2공구)투찰_합덕-신례원(2공구)투찰_봉무지방산업단지도로(투찰)②" xfId="4076" xr:uid="{00000000-0005-0000-0000-0000E51B0000}"/>
    <cellStyle name="_신태백(가실행)_1_합덕-신례원(2공구)투찰_합덕-신례원(2공구)투찰_봉무지방산업단지도로(투찰)②_01 실행(군장산단) Rev00" xfId="4077" xr:uid="{00000000-0005-0000-0000-0000E61B0000}"/>
    <cellStyle name="_신태백(가실행)_1_합덕-신례원(2공구)투찰_합덕-신례원(2공구)투찰_봉무지방산업단지도로(투찰)②_01 실행(군장산단) Rev00_01 실행(부산남컨가호안109-원안분) REV04" xfId="4078" xr:uid="{00000000-0005-0000-0000-0000E71B0000}"/>
    <cellStyle name="_신태백(가실행)_1_합덕-신례원(2공구)투찰_합덕-신례원(2공구)투찰_봉무지방산업단지도로(투찰)②_01 실행(군장산단) Rev00_01 실행(부산남컨가호안109-원안분) REV04_사본 - 백두대간 산림생태문화체험단지 실시설계 용역예산서" xfId="4079" xr:uid="{00000000-0005-0000-0000-0000E81B0000}"/>
    <cellStyle name="_신태백(가실행)_1_합덕-신례원(2공구)투찰_합덕-신례원(2공구)투찰_봉무지방산업단지도로(투찰)②_01 실행(군장산단) Rev00_사본 - 백두대간 산림생태문화체험단지 실시설계 용역예산서" xfId="4080" xr:uid="{00000000-0005-0000-0000-0000E91B0000}"/>
    <cellStyle name="_신태백(가실행)_1_합덕-신례원(2공구)투찰_합덕-신례원(2공구)투찰_봉무지방산업단지도로(투찰)②_사본 - 백두대간 산림생태문화체험단지 실시설계 용역예산서" xfId="4081" xr:uid="{00000000-0005-0000-0000-0000EA1B0000}"/>
    <cellStyle name="_신태백(가실행)_1_합덕-신례원(2공구)투찰_합덕-신례원(2공구)투찰_봉무지방산업단지도로(투찰)②+0.250%" xfId="4082" xr:uid="{00000000-0005-0000-0000-0000EB1B0000}"/>
    <cellStyle name="_신태백(가실행)_1_합덕-신례원(2공구)투찰_합덕-신례원(2공구)투찰_봉무지방산업단지도로(투찰)②+0.250%_01 실행(군장산단) Rev00" xfId="4083" xr:uid="{00000000-0005-0000-0000-0000EC1B0000}"/>
    <cellStyle name="_신태백(가실행)_1_합덕-신례원(2공구)투찰_합덕-신례원(2공구)투찰_봉무지방산업단지도로(투찰)②+0.250%_01 실행(군장산단) Rev00_01 실행(부산남컨가호안109-원안분) REV04" xfId="4084" xr:uid="{00000000-0005-0000-0000-0000ED1B0000}"/>
    <cellStyle name="_신태백(가실행)_1_합덕-신례원(2공구)투찰_합덕-신례원(2공구)투찰_봉무지방산업단지도로(투찰)②+0.250%_01 실행(군장산단) Rev00_01 실행(부산남컨가호안109-원안분) REV04_사본 - 백두대간 산림생태문화체험단지 실시설계 용역예산서" xfId="4085" xr:uid="{00000000-0005-0000-0000-0000EE1B0000}"/>
    <cellStyle name="_신태백(가실행)_1_합덕-신례원(2공구)투찰_합덕-신례원(2공구)투찰_봉무지방산업단지도로(투찰)②+0.250%_01 실행(군장산단) Rev00_사본 - 백두대간 산림생태문화체험단지 실시설계 용역예산서" xfId="4086" xr:uid="{00000000-0005-0000-0000-0000EF1B0000}"/>
    <cellStyle name="_신태백(가실행)_1_합덕-신례원(2공구)투찰_합덕-신례원(2공구)투찰_봉무지방산업단지도로(투찰)②+0.250%_사본 - 백두대간 산림생태문화체험단지 실시설계 용역예산서" xfId="4087" xr:uid="{00000000-0005-0000-0000-0000F01B0000}"/>
    <cellStyle name="_신태백(가실행)_1_합덕-신례원(2공구)투찰_합덕-신례원(2공구)투찰_사본 - 백두대간 산림생태문화체험단지 실시설계 용역예산서" xfId="4088" xr:uid="{00000000-0005-0000-0000-0000F11B0000}"/>
    <cellStyle name="_신태백(가실행)_경찰서-터미널간도로(투찰)②" xfId="4089" xr:uid="{00000000-0005-0000-0000-0000F21B0000}"/>
    <cellStyle name="_신태백(가실행)_경찰서-터미널간도로(투찰)②_01 실행(군장산단) Rev00" xfId="4090" xr:uid="{00000000-0005-0000-0000-0000F31B0000}"/>
    <cellStyle name="_신태백(가실행)_경찰서-터미널간도로(투찰)②_01 실행(군장산단) Rev00_01 실행(부산남컨가호안109-원안분) REV04" xfId="4091" xr:uid="{00000000-0005-0000-0000-0000F41B0000}"/>
    <cellStyle name="_신태백(가실행)_경찰서-터미널간도로(투찰)②_01 실행(군장산단) Rev00_01 실행(부산남컨가호안109-원안분) REV04_사본 - 백두대간 산림생태문화체험단지 실시설계 용역예산서" xfId="4092" xr:uid="{00000000-0005-0000-0000-0000F51B0000}"/>
    <cellStyle name="_신태백(가실행)_경찰서-터미널간도로(투찰)②_01 실행(군장산단) Rev00_사본 - 백두대간 산림생태문화체험단지 실시설계 용역예산서" xfId="4093" xr:uid="{00000000-0005-0000-0000-0000F61B0000}"/>
    <cellStyle name="_신태백(가실행)_경찰서-터미널간도로(투찰)②_사본 - 백두대간 산림생태문화체험단지 실시설계 용역예산서" xfId="4094" xr:uid="{00000000-0005-0000-0000-0000F71B0000}"/>
    <cellStyle name="_신태백(가실행)_도덕-고흥도로(투찰)" xfId="4095" xr:uid="{00000000-0005-0000-0000-0000F81B0000}"/>
    <cellStyle name="_신태백(가실행)_도덕-고흥도로(투찰)_01 실행(군장산단) Rev00" xfId="4096" xr:uid="{00000000-0005-0000-0000-0000F91B0000}"/>
    <cellStyle name="_신태백(가실행)_도덕-고흥도로(투찰)_01 실행(군장산단) Rev00_01 실행(부산남컨가호안109-원안분) REV04" xfId="4097" xr:uid="{00000000-0005-0000-0000-0000FA1B0000}"/>
    <cellStyle name="_신태백(가실행)_도덕-고흥도로(투찰)_01 실행(군장산단) Rev00_01 실행(부산남컨가호안109-원안분) REV04_사본 - 백두대간 산림생태문화체험단지 실시설계 용역예산서" xfId="4098" xr:uid="{00000000-0005-0000-0000-0000FB1B0000}"/>
    <cellStyle name="_신태백(가실행)_도덕-고흥도로(투찰)_01 실행(군장산단) Rev00_사본 - 백두대간 산림생태문화체험단지 실시설계 용역예산서" xfId="4099" xr:uid="{00000000-0005-0000-0000-0000FC1B0000}"/>
    <cellStyle name="_신태백(가실행)_도덕-고흥도로(투찰)_경찰서-터미널간도로(투찰)②" xfId="4100" xr:uid="{00000000-0005-0000-0000-0000FD1B0000}"/>
    <cellStyle name="_신태백(가실행)_도덕-고흥도로(투찰)_경찰서-터미널간도로(투찰)②_01 실행(군장산단) Rev00" xfId="4101" xr:uid="{00000000-0005-0000-0000-0000FE1B0000}"/>
    <cellStyle name="_신태백(가실행)_도덕-고흥도로(투찰)_경찰서-터미널간도로(투찰)②_01 실행(군장산단) Rev00_01 실행(부산남컨가호안109-원안분) REV04" xfId="4102" xr:uid="{00000000-0005-0000-0000-0000FF1B0000}"/>
    <cellStyle name="_신태백(가실행)_도덕-고흥도로(투찰)_경찰서-터미널간도로(투찰)②_01 실행(군장산단) Rev00_01 실행(부산남컨가호안109-원안분) REV04_사본 - 백두대간 산림생태문화체험단지 실시설계 용역예산서" xfId="4103" xr:uid="{00000000-0005-0000-0000-0000001C0000}"/>
    <cellStyle name="_신태백(가실행)_도덕-고흥도로(투찰)_경찰서-터미널간도로(투찰)②_01 실행(군장산단) Rev00_사본 - 백두대간 산림생태문화체험단지 실시설계 용역예산서" xfId="4104" xr:uid="{00000000-0005-0000-0000-0000011C0000}"/>
    <cellStyle name="_신태백(가실행)_도덕-고흥도로(투찰)_경찰서-터미널간도로(투찰)②_사본 - 백두대간 산림생태문화체험단지 실시설계 용역예산서" xfId="4105" xr:uid="{00000000-0005-0000-0000-0000021C0000}"/>
    <cellStyle name="_신태백(가실행)_도덕-고흥도로(투찰)_봉무지방산업단지도로(투찰)②" xfId="4106" xr:uid="{00000000-0005-0000-0000-0000031C0000}"/>
    <cellStyle name="_신태백(가실행)_도덕-고흥도로(투찰)_봉무지방산업단지도로(투찰)②_01 실행(군장산단) Rev00" xfId="4107" xr:uid="{00000000-0005-0000-0000-0000041C0000}"/>
    <cellStyle name="_신태백(가실행)_도덕-고흥도로(투찰)_봉무지방산업단지도로(투찰)②_01 실행(군장산단) Rev00_01 실행(부산남컨가호안109-원안분) REV04" xfId="4108" xr:uid="{00000000-0005-0000-0000-0000051C0000}"/>
    <cellStyle name="_신태백(가실행)_도덕-고흥도로(투찰)_봉무지방산업단지도로(투찰)②_01 실행(군장산단) Rev00_01 실행(부산남컨가호안109-원안분) REV04_사본 - 백두대간 산림생태문화체험단지 실시설계 용역예산서" xfId="4109" xr:uid="{00000000-0005-0000-0000-0000061C0000}"/>
    <cellStyle name="_신태백(가실행)_도덕-고흥도로(투찰)_봉무지방산업단지도로(투찰)②_01 실행(군장산단) Rev00_사본 - 백두대간 산림생태문화체험단지 실시설계 용역예산서" xfId="4110" xr:uid="{00000000-0005-0000-0000-0000071C0000}"/>
    <cellStyle name="_신태백(가실행)_도덕-고흥도로(투찰)_봉무지방산업단지도로(투찰)②_사본 - 백두대간 산림생태문화체험단지 실시설계 용역예산서" xfId="4111" xr:uid="{00000000-0005-0000-0000-0000081C0000}"/>
    <cellStyle name="_신태백(가실행)_도덕-고흥도로(투찰)_봉무지방산업단지도로(투찰)②+0.250%" xfId="4112" xr:uid="{00000000-0005-0000-0000-0000091C0000}"/>
    <cellStyle name="_신태백(가실행)_도덕-고흥도로(투찰)_봉무지방산업단지도로(투찰)②+0.250%_01 실행(군장산단) Rev00" xfId="4113" xr:uid="{00000000-0005-0000-0000-00000A1C0000}"/>
    <cellStyle name="_신태백(가실행)_도덕-고흥도로(투찰)_봉무지방산업단지도로(투찰)②+0.250%_01 실행(군장산단) Rev00_01 실행(부산남컨가호안109-원안분) REV04" xfId="4114" xr:uid="{00000000-0005-0000-0000-00000B1C0000}"/>
    <cellStyle name="_신태백(가실행)_도덕-고흥도로(투찰)_봉무지방산업단지도로(투찰)②+0.250%_01 실행(군장산단) Rev00_01 실행(부산남컨가호안109-원안분) REV04_사본 - 백두대간 산림생태문화체험단지 실시설계 용역예산서" xfId="4115" xr:uid="{00000000-0005-0000-0000-00000C1C0000}"/>
    <cellStyle name="_신태백(가실행)_도덕-고흥도로(투찰)_봉무지방산업단지도로(투찰)②+0.250%_01 실행(군장산단) Rev00_사본 - 백두대간 산림생태문화체험단지 실시설계 용역예산서" xfId="4116" xr:uid="{00000000-0005-0000-0000-00000D1C0000}"/>
    <cellStyle name="_신태백(가실행)_도덕-고흥도로(투찰)_봉무지방산업단지도로(투찰)②+0.250%_사본 - 백두대간 산림생태문화체험단지 실시설계 용역예산서" xfId="4117" xr:uid="{00000000-0005-0000-0000-00000E1C0000}"/>
    <cellStyle name="_신태백(가실행)_도덕-고흥도로(투찰)_사본 - 백두대간 산림생태문화체험단지 실시설계 용역예산서" xfId="4118" xr:uid="{00000000-0005-0000-0000-00000F1C0000}"/>
    <cellStyle name="_신태백(가실행)_도덕-고흥도로(투찰)_합덕-신례원(2공구)투찰" xfId="4119" xr:uid="{00000000-0005-0000-0000-0000101C0000}"/>
    <cellStyle name="_신태백(가실행)_도덕-고흥도로(투찰)_합덕-신례원(2공구)투찰_01 실행(군장산단) Rev00" xfId="4120" xr:uid="{00000000-0005-0000-0000-0000111C0000}"/>
    <cellStyle name="_신태백(가실행)_도덕-고흥도로(투찰)_합덕-신례원(2공구)투찰_01 실행(군장산단) Rev00_01 실행(부산남컨가호안109-원안분) REV04" xfId="4121" xr:uid="{00000000-0005-0000-0000-0000121C0000}"/>
    <cellStyle name="_신태백(가실행)_도덕-고흥도로(투찰)_합덕-신례원(2공구)투찰_01 실행(군장산단) Rev00_01 실행(부산남컨가호안109-원안분) REV04_사본 - 백두대간 산림생태문화체험단지 실시설계 용역예산서" xfId="4122" xr:uid="{00000000-0005-0000-0000-0000131C0000}"/>
    <cellStyle name="_신태백(가실행)_도덕-고흥도로(투찰)_합덕-신례원(2공구)투찰_01 실행(군장산단) Rev00_사본 - 백두대간 산림생태문화체험단지 실시설계 용역예산서" xfId="4123" xr:uid="{00000000-0005-0000-0000-0000141C0000}"/>
    <cellStyle name="_신태백(가실행)_도덕-고흥도로(투찰)_합덕-신례원(2공구)투찰_경찰서-터미널간도로(투찰)②" xfId="4124" xr:uid="{00000000-0005-0000-0000-0000151C0000}"/>
    <cellStyle name="_신태백(가실행)_도덕-고흥도로(투찰)_합덕-신례원(2공구)투찰_경찰서-터미널간도로(투찰)②_01 실행(군장산단) Rev00" xfId="4125" xr:uid="{00000000-0005-0000-0000-0000161C0000}"/>
    <cellStyle name="_신태백(가실행)_도덕-고흥도로(투찰)_합덕-신례원(2공구)투찰_경찰서-터미널간도로(투찰)②_01 실행(군장산단) Rev00_01 실행(부산남컨가호안109-원안분) REV04" xfId="4126" xr:uid="{00000000-0005-0000-0000-0000171C0000}"/>
    <cellStyle name="_신태백(가실행)_도덕-고흥도로(투찰)_합덕-신례원(2공구)투찰_경찰서-터미널간도로(투찰)②_01 실행(군장산단) Rev00_01 실행(부산남컨가호안109-원안분) REV04_사본 - 백두대간 산림생태문화체험단지 실시설계 용역예산서" xfId="4127" xr:uid="{00000000-0005-0000-0000-0000181C0000}"/>
    <cellStyle name="_신태백(가실행)_도덕-고흥도로(투찰)_합덕-신례원(2공구)투찰_경찰서-터미널간도로(투찰)②_01 실행(군장산단) Rev00_사본 - 백두대간 산림생태문화체험단지 실시설계 용역예산서" xfId="4128" xr:uid="{00000000-0005-0000-0000-0000191C0000}"/>
    <cellStyle name="_신태백(가실행)_도덕-고흥도로(투찰)_합덕-신례원(2공구)투찰_경찰서-터미널간도로(투찰)②_사본 - 백두대간 산림생태문화체험단지 실시설계 용역예산서" xfId="4129" xr:uid="{00000000-0005-0000-0000-00001A1C0000}"/>
    <cellStyle name="_신태백(가실행)_도덕-고흥도로(투찰)_합덕-신례원(2공구)투찰_봉무지방산업단지도로(투찰)②" xfId="4130" xr:uid="{00000000-0005-0000-0000-00001B1C0000}"/>
    <cellStyle name="_신태백(가실행)_도덕-고흥도로(투찰)_합덕-신례원(2공구)투찰_봉무지방산업단지도로(투찰)②_01 실행(군장산단) Rev00" xfId="4131" xr:uid="{00000000-0005-0000-0000-00001C1C0000}"/>
    <cellStyle name="_신태백(가실행)_도덕-고흥도로(투찰)_합덕-신례원(2공구)투찰_봉무지방산업단지도로(투찰)②_01 실행(군장산단) Rev00_01 실행(부산남컨가호안109-원안분) REV04" xfId="4132" xr:uid="{00000000-0005-0000-0000-00001D1C0000}"/>
    <cellStyle name="_신태백(가실행)_도덕-고흥도로(투찰)_합덕-신례원(2공구)투찰_봉무지방산업단지도로(투찰)②_01 실행(군장산단) Rev00_01 실행(부산남컨가호안109-원안분) REV04_사본 - 백두대간 산림생태문화체험단지 실시설계 용역예산서" xfId="4133" xr:uid="{00000000-0005-0000-0000-00001E1C0000}"/>
    <cellStyle name="_신태백(가실행)_도덕-고흥도로(투찰)_합덕-신례원(2공구)투찰_봉무지방산업단지도로(투찰)②_01 실행(군장산단) Rev00_사본 - 백두대간 산림생태문화체험단지 실시설계 용역예산서" xfId="4134" xr:uid="{00000000-0005-0000-0000-00001F1C0000}"/>
    <cellStyle name="_신태백(가실행)_도덕-고흥도로(투찰)_합덕-신례원(2공구)투찰_봉무지방산업단지도로(투찰)②_사본 - 백두대간 산림생태문화체험단지 실시설계 용역예산서" xfId="4135" xr:uid="{00000000-0005-0000-0000-0000201C0000}"/>
    <cellStyle name="_신태백(가실행)_도덕-고흥도로(투찰)_합덕-신례원(2공구)투찰_봉무지방산업단지도로(투찰)②+0.250%" xfId="4136" xr:uid="{00000000-0005-0000-0000-0000211C0000}"/>
    <cellStyle name="_신태백(가실행)_도덕-고흥도로(투찰)_합덕-신례원(2공구)투찰_봉무지방산업단지도로(투찰)②+0.250%_01 실행(군장산단) Rev00" xfId="4137" xr:uid="{00000000-0005-0000-0000-0000221C0000}"/>
    <cellStyle name="_신태백(가실행)_도덕-고흥도로(투찰)_합덕-신례원(2공구)투찰_봉무지방산업단지도로(투찰)②+0.250%_01 실행(군장산단) Rev00_01 실행(부산남컨가호안109-원안분) REV04" xfId="4138" xr:uid="{00000000-0005-0000-0000-0000231C0000}"/>
    <cellStyle name="_신태백(가실행)_도덕-고흥도로(투찰)_합덕-신례원(2공구)투찰_봉무지방산업단지도로(투찰)②+0.250%_01 실행(군장산단) Rev00_01 실행(부산남컨가호안109-원안분) REV04_사본 - 백두대간 산림생태문화체험단지 실시설계 용역예산서" xfId="4139" xr:uid="{00000000-0005-0000-0000-0000241C0000}"/>
    <cellStyle name="_신태백(가실행)_도덕-고흥도로(투찰)_합덕-신례원(2공구)투찰_봉무지방산업단지도로(투찰)②+0.250%_01 실행(군장산단) Rev00_사본 - 백두대간 산림생태문화체험단지 실시설계 용역예산서" xfId="4140" xr:uid="{00000000-0005-0000-0000-0000251C0000}"/>
    <cellStyle name="_신태백(가실행)_도덕-고흥도로(투찰)_합덕-신례원(2공구)투찰_봉무지방산업단지도로(투찰)②+0.250%_사본 - 백두대간 산림생태문화체험단지 실시설계 용역예산서" xfId="4141" xr:uid="{00000000-0005-0000-0000-0000261C0000}"/>
    <cellStyle name="_신태백(가실행)_도덕-고흥도로(투찰)_합덕-신례원(2공구)투찰_사본 - 백두대간 산림생태문화체험단지 실시설계 용역예산서" xfId="4142" xr:uid="{00000000-0005-0000-0000-0000271C0000}"/>
    <cellStyle name="_신태백(가실행)_도덕-고흥도로(투찰)_합덕-신례원(2공구)투찰_합덕-신례원(2공구)투찰" xfId="4143" xr:uid="{00000000-0005-0000-0000-0000281C0000}"/>
    <cellStyle name="_신태백(가실행)_도덕-고흥도로(투찰)_합덕-신례원(2공구)투찰_합덕-신례원(2공구)투찰_01 실행(군장산단) Rev00" xfId="4144" xr:uid="{00000000-0005-0000-0000-0000291C0000}"/>
    <cellStyle name="_신태백(가실행)_도덕-고흥도로(투찰)_합덕-신례원(2공구)투찰_합덕-신례원(2공구)투찰_01 실행(군장산단) Rev00_01 실행(부산남컨가호안109-원안분) REV04" xfId="4145" xr:uid="{00000000-0005-0000-0000-00002A1C0000}"/>
    <cellStyle name="_신태백(가실행)_도덕-고흥도로(투찰)_합덕-신례원(2공구)투찰_합덕-신례원(2공구)투찰_01 실행(군장산단) Rev00_01 실행(부산남컨가호안109-원안분) REV04_사본 - 백두대간 산림생태문화체험단지 실시설계 용역예산서" xfId="4146" xr:uid="{00000000-0005-0000-0000-00002B1C0000}"/>
    <cellStyle name="_신태백(가실행)_도덕-고흥도로(투찰)_합덕-신례원(2공구)투찰_합덕-신례원(2공구)투찰_01 실행(군장산단) Rev00_사본 - 백두대간 산림생태문화체험단지 실시설계 용역예산서" xfId="4147" xr:uid="{00000000-0005-0000-0000-00002C1C0000}"/>
    <cellStyle name="_신태백(가실행)_도덕-고흥도로(투찰)_합덕-신례원(2공구)투찰_합덕-신례원(2공구)투찰_경찰서-터미널간도로(투찰)②" xfId="4148" xr:uid="{00000000-0005-0000-0000-00002D1C0000}"/>
    <cellStyle name="_신태백(가실행)_도덕-고흥도로(투찰)_합덕-신례원(2공구)투찰_합덕-신례원(2공구)투찰_경찰서-터미널간도로(투찰)②_01 실행(군장산단) Rev00" xfId="4149" xr:uid="{00000000-0005-0000-0000-00002E1C0000}"/>
    <cellStyle name="_신태백(가실행)_도덕-고흥도로(투찰)_합덕-신례원(2공구)투찰_합덕-신례원(2공구)투찰_경찰서-터미널간도로(투찰)②_01 실행(군장산단) Rev00_01 실행(부산남컨가호안109-원안분) REV04" xfId="4150" xr:uid="{00000000-0005-0000-0000-00002F1C0000}"/>
    <cellStyle name="_신태백(가실행)_도덕-고흥도로(투찰)_합덕-신례원(2공구)투찰_합덕-신례원(2공구)투찰_경찰서-터미널간도로(투찰)②_01 실행(군장산단) Rev00_01 실행(부산남컨가호안109-원안분) REV04_사본 - 백두대간 산림생태문화체험단지 실시설계 용역예산서" xfId="4151" xr:uid="{00000000-0005-0000-0000-0000301C0000}"/>
    <cellStyle name="_신태백(가실행)_도덕-고흥도로(투찰)_합덕-신례원(2공구)투찰_합덕-신례원(2공구)투찰_경찰서-터미널간도로(투찰)②_01 실행(군장산단) Rev00_사본 - 백두대간 산림생태문화체험단지 실시설계 용역예산서" xfId="4152" xr:uid="{00000000-0005-0000-0000-0000311C0000}"/>
    <cellStyle name="_신태백(가실행)_도덕-고흥도로(투찰)_합덕-신례원(2공구)투찰_합덕-신례원(2공구)투찰_경찰서-터미널간도로(투찰)②_사본 - 백두대간 산림생태문화체험단지 실시설계 용역예산서" xfId="4153" xr:uid="{00000000-0005-0000-0000-0000321C0000}"/>
    <cellStyle name="_신태백(가실행)_도덕-고흥도로(투찰)_합덕-신례원(2공구)투찰_합덕-신례원(2공구)투찰_봉무지방산업단지도로(투찰)②" xfId="4154" xr:uid="{00000000-0005-0000-0000-0000331C0000}"/>
    <cellStyle name="_신태백(가실행)_도덕-고흥도로(투찰)_합덕-신례원(2공구)투찰_합덕-신례원(2공구)투찰_봉무지방산업단지도로(투찰)②_01 실행(군장산단) Rev00" xfId="4155" xr:uid="{00000000-0005-0000-0000-0000341C0000}"/>
    <cellStyle name="_신태백(가실행)_도덕-고흥도로(투찰)_합덕-신례원(2공구)투찰_합덕-신례원(2공구)투찰_봉무지방산업단지도로(투찰)②_01 실행(군장산단) Rev00_01 실행(부산남컨가호안109-원안분) REV04" xfId="4156" xr:uid="{00000000-0005-0000-0000-0000351C0000}"/>
    <cellStyle name="_신태백(가실행)_도덕-고흥도로(투찰)_합덕-신례원(2공구)투찰_합덕-신례원(2공구)투찰_봉무지방산업단지도로(투찰)②_01 실행(군장산단) Rev00_01 실행(부산남컨가호안109-원안분) REV04_사본 - 백두대간 산림생태문화체험단지 실시설계 용역예산서" xfId="4157" xr:uid="{00000000-0005-0000-0000-0000361C0000}"/>
    <cellStyle name="_신태백(가실행)_도덕-고흥도로(투찰)_합덕-신례원(2공구)투찰_합덕-신례원(2공구)투찰_봉무지방산업단지도로(투찰)②_01 실행(군장산단) Rev00_사본 - 백두대간 산림생태문화체험단지 실시설계 용역예산서" xfId="4158" xr:uid="{00000000-0005-0000-0000-0000371C0000}"/>
    <cellStyle name="_신태백(가실행)_도덕-고흥도로(투찰)_합덕-신례원(2공구)투찰_합덕-신례원(2공구)투찰_봉무지방산업단지도로(투찰)②_사본 - 백두대간 산림생태문화체험단지 실시설계 용역예산서" xfId="4159" xr:uid="{00000000-0005-0000-0000-0000381C0000}"/>
    <cellStyle name="_신태백(가실행)_도덕-고흥도로(투찰)_합덕-신례원(2공구)투찰_합덕-신례원(2공구)투찰_봉무지방산업단지도로(투찰)②+0.250%" xfId="4160" xr:uid="{00000000-0005-0000-0000-0000391C0000}"/>
    <cellStyle name="_신태백(가실행)_도덕-고흥도로(투찰)_합덕-신례원(2공구)투찰_합덕-신례원(2공구)투찰_봉무지방산업단지도로(투찰)②+0.250%_01 실행(군장산단) Rev00" xfId="4161" xr:uid="{00000000-0005-0000-0000-00003A1C0000}"/>
    <cellStyle name="_신태백(가실행)_도덕-고흥도로(투찰)_합덕-신례원(2공구)투찰_합덕-신례원(2공구)투찰_봉무지방산업단지도로(투찰)②+0.250%_01 실행(군장산단) Rev00_01 실행(부산남컨가호안109-원안분) REV04" xfId="4162" xr:uid="{00000000-0005-0000-0000-00003B1C0000}"/>
    <cellStyle name="_신태백(가실행)_도덕-고흥도로(투찰)_합덕-신례원(2공구)투찰_합덕-신례원(2공구)투찰_봉무지방산업단지도로(투찰)②+0.250%_01 실행(군장산단) Rev00_01 실행(부산남컨가호안109-원안분) REV04_사본 - 백두대간 산림생태문화체험단지 실시설계 용역예산서" xfId="4163" xr:uid="{00000000-0005-0000-0000-00003C1C0000}"/>
    <cellStyle name="_신태백(가실행)_도덕-고흥도로(투찰)_합덕-신례원(2공구)투찰_합덕-신례원(2공구)투찰_봉무지방산업단지도로(투찰)②+0.250%_01 실행(군장산단) Rev00_사본 - 백두대간 산림생태문화체험단지 실시설계 용역예산서" xfId="4164" xr:uid="{00000000-0005-0000-0000-00003D1C0000}"/>
    <cellStyle name="_신태백(가실행)_도덕-고흥도로(투찰)_합덕-신례원(2공구)투찰_합덕-신례원(2공구)투찰_봉무지방산업단지도로(투찰)②+0.250%_사본 - 백두대간 산림생태문화체험단지 실시설계 용역예산서" xfId="4165" xr:uid="{00000000-0005-0000-0000-00003E1C0000}"/>
    <cellStyle name="_신태백(가실행)_도덕-고흥도로(투찰)_합덕-신례원(2공구)투찰_합덕-신례원(2공구)투찰_사본 - 백두대간 산림생태문화체험단지 실시설계 용역예산서" xfId="4166" xr:uid="{00000000-0005-0000-0000-00003F1C0000}"/>
    <cellStyle name="_신태백(가실행)_봉무지방산업단지도로(투찰)②" xfId="4167" xr:uid="{00000000-0005-0000-0000-0000401C0000}"/>
    <cellStyle name="_신태백(가실행)_봉무지방산업단지도로(투찰)②_01 실행(군장산단) Rev00" xfId="4168" xr:uid="{00000000-0005-0000-0000-0000411C0000}"/>
    <cellStyle name="_신태백(가실행)_봉무지방산업단지도로(투찰)②_01 실행(군장산단) Rev00_01 실행(부산남컨가호안109-원안분) REV04" xfId="4169" xr:uid="{00000000-0005-0000-0000-0000421C0000}"/>
    <cellStyle name="_신태백(가실행)_봉무지방산업단지도로(투찰)②_01 실행(군장산단) Rev00_01 실행(부산남컨가호안109-원안분) REV04_사본 - 백두대간 산림생태문화체험단지 실시설계 용역예산서" xfId="4170" xr:uid="{00000000-0005-0000-0000-0000431C0000}"/>
    <cellStyle name="_신태백(가실행)_봉무지방산업단지도로(투찰)②_01 실행(군장산단) Rev00_사본 - 백두대간 산림생태문화체험단지 실시설계 용역예산서" xfId="4171" xr:uid="{00000000-0005-0000-0000-0000441C0000}"/>
    <cellStyle name="_신태백(가실행)_봉무지방산업단지도로(투찰)②_사본 - 백두대간 산림생태문화체험단지 실시설계 용역예산서" xfId="4172" xr:uid="{00000000-0005-0000-0000-0000451C0000}"/>
    <cellStyle name="_신태백(가실행)_봉무지방산업단지도로(투찰)②+0.250%" xfId="4173" xr:uid="{00000000-0005-0000-0000-0000461C0000}"/>
    <cellStyle name="_신태백(가실행)_봉무지방산업단지도로(투찰)②+0.250%_01 실행(군장산단) Rev00" xfId="4174" xr:uid="{00000000-0005-0000-0000-0000471C0000}"/>
    <cellStyle name="_신태백(가실행)_봉무지방산업단지도로(투찰)②+0.250%_01 실행(군장산단) Rev00_01 실행(부산남컨가호안109-원안분) REV04" xfId="4175" xr:uid="{00000000-0005-0000-0000-0000481C0000}"/>
    <cellStyle name="_신태백(가실행)_봉무지방산업단지도로(투찰)②+0.250%_01 실행(군장산단) Rev00_01 실행(부산남컨가호안109-원안분) REV04_사본 - 백두대간 산림생태문화체험단지 실시설계 용역예산서" xfId="4176" xr:uid="{00000000-0005-0000-0000-0000491C0000}"/>
    <cellStyle name="_신태백(가실행)_봉무지방산업단지도로(투찰)②+0.250%_01 실행(군장산단) Rev00_사본 - 백두대간 산림생태문화체험단지 실시설계 용역예산서" xfId="4177" xr:uid="{00000000-0005-0000-0000-00004A1C0000}"/>
    <cellStyle name="_신태백(가실행)_봉무지방산업단지도로(투찰)②+0.250%_사본 - 백두대간 산림생태문화체험단지 실시설계 용역예산서" xfId="4178" xr:uid="{00000000-0005-0000-0000-00004B1C0000}"/>
    <cellStyle name="_신태백(가실행)_사본 - 백두대간 산림생태문화체험단지 실시설계 용역예산서" xfId="4179" xr:uid="{00000000-0005-0000-0000-00004C1C0000}"/>
    <cellStyle name="_신태백(가실행)_안산부대(투찰)⑤" xfId="4180" xr:uid="{00000000-0005-0000-0000-00004D1C0000}"/>
    <cellStyle name="_신태백(가실행)_안산부대(투찰)⑤_01 실행(군장산단) Rev00" xfId="4181" xr:uid="{00000000-0005-0000-0000-00004E1C0000}"/>
    <cellStyle name="_신태백(가실행)_안산부대(투찰)⑤_01 실행(군장산단) Rev00_01 실행(부산남컨가호안109-원안분) REV04" xfId="4182" xr:uid="{00000000-0005-0000-0000-00004F1C0000}"/>
    <cellStyle name="_신태백(가실행)_안산부대(투찰)⑤_01 실행(군장산단) Rev00_01 실행(부산남컨가호안109-원안분) REV04_사본 - 백두대간 산림생태문화체험단지 실시설계 용역예산서" xfId="4183" xr:uid="{00000000-0005-0000-0000-0000501C0000}"/>
    <cellStyle name="_신태백(가실행)_안산부대(투찰)⑤_01 실행(군장산단) Rev00_사본 - 백두대간 산림생태문화체험단지 실시설계 용역예산서" xfId="4184" xr:uid="{00000000-0005-0000-0000-0000511C0000}"/>
    <cellStyle name="_신태백(가실행)_안산부대(투찰)⑤_경찰서-터미널간도로(투찰)②" xfId="4185" xr:uid="{00000000-0005-0000-0000-0000521C0000}"/>
    <cellStyle name="_신태백(가실행)_안산부대(투찰)⑤_경찰서-터미널간도로(투찰)②_01 실행(군장산단) Rev00" xfId="4186" xr:uid="{00000000-0005-0000-0000-0000531C0000}"/>
    <cellStyle name="_신태백(가실행)_안산부대(투찰)⑤_경찰서-터미널간도로(투찰)②_01 실행(군장산단) Rev00_01 실행(부산남컨가호안109-원안분) REV04" xfId="4187" xr:uid="{00000000-0005-0000-0000-0000541C0000}"/>
    <cellStyle name="_신태백(가실행)_안산부대(투찰)⑤_경찰서-터미널간도로(투찰)②_01 실행(군장산단) Rev00_01 실행(부산남컨가호안109-원안분) REV04_사본 - 백두대간 산림생태문화체험단지 실시설계 용역예산서" xfId="4188" xr:uid="{00000000-0005-0000-0000-0000551C0000}"/>
    <cellStyle name="_신태백(가실행)_안산부대(투찰)⑤_경찰서-터미널간도로(투찰)②_01 실행(군장산단) Rev00_사본 - 백두대간 산림생태문화체험단지 실시설계 용역예산서" xfId="4189" xr:uid="{00000000-0005-0000-0000-0000561C0000}"/>
    <cellStyle name="_신태백(가실행)_안산부대(투찰)⑤_경찰서-터미널간도로(투찰)②_사본 - 백두대간 산림생태문화체험단지 실시설계 용역예산서" xfId="4190" xr:uid="{00000000-0005-0000-0000-0000571C0000}"/>
    <cellStyle name="_신태백(가실행)_안산부대(투찰)⑤_봉무지방산업단지도로(투찰)②" xfId="4191" xr:uid="{00000000-0005-0000-0000-0000581C0000}"/>
    <cellStyle name="_신태백(가실행)_안산부대(투찰)⑤_봉무지방산업단지도로(투찰)②_01 실행(군장산단) Rev00" xfId="4192" xr:uid="{00000000-0005-0000-0000-0000591C0000}"/>
    <cellStyle name="_신태백(가실행)_안산부대(투찰)⑤_봉무지방산업단지도로(투찰)②_01 실행(군장산단) Rev00_01 실행(부산남컨가호안109-원안분) REV04" xfId="4193" xr:uid="{00000000-0005-0000-0000-00005A1C0000}"/>
    <cellStyle name="_신태백(가실행)_안산부대(투찰)⑤_봉무지방산업단지도로(투찰)②_01 실행(군장산단) Rev00_01 실행(부산남컨가호안109-원안분) REV04_사본 - 백두대간 산림생태문화체험단지 실시설계 용역예산서" xfId="4194" xr:uid="{00000000-0005-0000-0000-00005B1C0000}"/>
    <cellStyle name="_신태백(가실행)_안산부대(투찰)⑤_봉무지방산업단지도로(투찰)②_01 실행(군장산단) Rev00_사본 - 백두대간 산림생태문화체험단지 실시설계 용역예산서" xfId="4195" xr:uid="{00000000-0005-0000-0000-00005C1C0000}"/>
    <cellStyle name="_신태백(가실행)_안산부대(투찰)⑤_봉무지방산업단지도로(투찰)②_사본 - 백두대간 산림생태문화체험단지 실시설계 용역예산서" xfId="4196" xr:uid="{00000000-0005-0000-0000-00005D1C0000}"/>
    <cellStyle name="_신태백(가실행)_안산부대(투찰)⑤_봉무지방산업단지도로(투찰)②+0.250%" xfId="4197" xr:uid="{00000000-0005-0000-0000-00005E1C0000}"/>
    <cellStyle name="_신태백(가실행)_안산부대(투찰)⑤_봉무지방산업단지도로(투찰)②+0.250%_01 실행(군장산단) Rev00" xfId="4198" xr:uid="{00000000-0005-0000-0000-00005F1C0000}"/>
    <cellStyle name="_신태백(가실행)_안산부대(투찰)⑤_봉무지방산업단지도로(투찰)②+0.250%_01 실행(군장산단) Rev00_01 실행(부산남컨가호안109-원안분) REV04" xfId="4199" xr:uid="{00000000-0005-0000-0000-0000601C0000}"/>
    <cellStyle name="_신태백(가실행)_안산부대(투찰)⑤_봉무지방산업단지도로(투찰)②+0.250%_01 실행(군장산단) Rev00_01 실행(부산남컨가호안109-원안분) REV04_사본 - 백두대간 산림생태문화체험단지 실시설계 용역예산서" xfId="4200" xr:uid="{00000000-0005-0000-0000-0000611C0000}"/>
    <cellStyle name="_신태백(가실행)_안산부대(투찰)⑤_봉무지방산업단지도로(투찰)②+0.250%_01 실행(군장산단) Rev00_사본 - 백두대간 산림생태문화체험단지 실시설계 용역예산서" xfId="4201" xr:uid="{00000000-0005-0000-0000-0000621C0000}"/>
    <cellStyle name="_신태백(가실행)_안산부대(투찰)⑤_봉무지방산업단지도로(투찰)②+0.250%_사본 - 백두대간 산림생태문화체험단지 실시설계 용역예산서" xfId="4202" xr:uid="{00000000-0005-0000-0000-0000631C0000}"/>
    <cellStyle name="_신태백(가실행)_안산부대(투찰)⑤_사본 - 백두대간 산림생태문화체험단지 실시설계 용역예산서" xfId="4203" xr:uid="{00000000-0005-0000-0000-0000641C0000}"/>
    <cellStyle name="_신태백(가실행)_안산부대(투찰)⑤_합덕-신례원(2공구)투찰" xfId="4204" xr:uid="{00000000-0005-0000-0000-0000651C0000}"/>
    <cellStyle name="_신태백(가실행)_안산부대(투찰)⑤_합덕-신례원(2공구)투찰_01 실행(군장산단) Rev00" xfId="4205" xr:uid="{00000000-0005-0000-0000-0000661C0000}"/>
    <cellStyle name="_신태백(가실행)_안산부대(투찰)⑤_합덕-신례원(2공구)투찰_01 실행(군장산단) Rev00_01 실행(부산남컨가호안109-원안분) REV04" xfId="4206" xr:uid="{00000000-0005-0000-0000-0000671C0000}"/>
    <cellStyle name="_신태백(가실행)_안산부대(투찰)⑤_합덕-신례원(2공구)투찰_01 실행(군장산단) Rev00_01 실행(부산남컨가호안109-원안분) REV04_사본 - 백두대간 산림생태문화체험단지 실시설계 용역예산서" xfId="4207" xr:uid="{00000000-0005-0000-0000-0000681C0000}"/>
    <cellStyle name="_신태백(가실행)_안산부대(투찰)⑤_합덕-신례원(2공구)투찰_01 실행(군장산단) Rev00_사본 - 백두대간 산림생태문화체험단지 실시설계 용역예산서" xfId="4208" xr:uid="{00000000-0005-0000-0000-0000691C0000}"/>
    <cellStyle name="_신태백(가실행)_안산부대(투찰)⑤_합덕-신례원(2공구)투찰_경찰서-터미널간도로(투찰)②" xfId="4209" xr:uid="{00000000-0005-0000-0000-00006A1C0000}"/>
    <cellStyle name="_신태백(가실행)_안산부대(투찰)⑤_합덕-신례원(2공구)투찰_경찰서-터미널간도로(투찰)②_01 실행(군장산단) Rev00" xfId="4210" xr:uid="{00000000-0005-0000-0000-00006B1C0000}"/>
    <cellStyle name="_신태백(가실행)_안산부대(투찰)⑤_합덕-신례원(2공구)투찰_경찰서-터미널간도로(투찰)②_01 실행(군장산단) Rev00_01 실행(부산남컨가호안109-원안분) REV04" xfId="4211" xr:uid="{00000000-0005-0000-0000-00006C1C0000}"/>
    <cellStyle name="_신태백(가실행)_안산부대(투찰)⑤_합덕-신례원(2공구)투찰_경찰서-터미널간도로(투찰)②_01 실행(군장산단) Rev00_01 실행(부산남컨가호안109-원안분) REV04_사본 - 백두대간 산림생태문화체험단지 실시설계 용역예산서" xfId="4212" xr:uid="{00000000-0005-0000-0000-00006D1C0000}"/>
    <cellStyle name="_신태백(가실행)_안산부대(투찰)⑤_합덕-신례원(2공구)투찰_경찰서-터미널간도로(투찰)②_01 실행(군장산단) Rev00_사본 - 백두대간 산림생태문화체험단지 실시설계 용역예산서" xfId="4213" xr:uid="{00000000-0005-0000-0000-00006E1C0000}"/>
    <cellStyle name="_신태백(가실행)_안산부대(투찰)⑤_합덕-신례원(2공구)투찰_경찰서-터미널간도로(투찰)②_사본 - 백두대간 산림생태문화체험단지 실시설계 용역예산서" xfId="4214" xr:uid="{00000000-0005-0000-0000-00006F1C0000}"/>
    <cellStyle name="_신태백(가실행)_안산부대(투찰)⑤_합덕-신례원(2공구)투찰_봉무지방산업단지도로(투찰)②" xfId="4215" xr:uid="{00000000-0005-0000-0000-0000701C0000}"/>
    <cellStyle name="_신태백(가실행)_안산부대(투찰)⑤_합덕-신례원(2공구)투찰_봉무지방산업단지도로(투찰)②_01 실행(군장산단) Rev00" xfId="4216" xr:uid="{00000000-0005-0000-0000-0000711C0000}"/>
    <cellStyle name="_신태백(가실행)_안산부대(투찰)⑤_합덕-신례원(2공구)투찰_봉무지방산업단지도로(투찰)②_01 실행(군장산단) Rev00_01 실행(부산남컨가호안109-원안분) REV04" xfId="4217" xr:uid="{00000000-0005-0000-0000-0000721C0000}"/>
    <cellStyle name="_신태백(가실행)_안산부대(투찰)⑤_합덕-신례원(2공구)투찰_봉무지방산업단지도로(투찰)②_01 실행(군장산단) Rev00_01 실행(부산남컨가호안109-원안분) REV04_사본 - 백두대간 산림생태문화체험단지 실시설계 용역예산서" xfId="4218" xr:uid="{00000000-0005-0000-0000-0000731C0000}"/>
    <cellStyle name="_신태백(가실행)_안산부대(투찰)⑤_합덕-신례원(2공구)투찰_봉무지방산업단지도로(투찰)②_01 실행(군장산단) Rev00_사본 - 백두대간 산림생태문화체험단지 실시설계 용역예산서" xfId="4219" xr:uid="{00000000-0005-0000-0000-0000741C0000}"/>
    <cellStyle name="_신태백(가실행)_안산부대(투찰)⑤_합덕-신례원(2공구)투찰_봉무지방산업단지도로(투찰)②_사본 - 백두대간 산림생태문화체험단지 실시설계 용역예산서" xfId="4220" xr:uid="{00000000-0005-0000-0000-0000751C0000}"/>
    <cellStyle name="_신태백(가실행)_안산부대(투찰)⑤_합덕-신례원(2공구)투찰_봉무지방산업단지도로(투찰)②+0.250%" xfId="4221" xr:uid="{00000000-0005-0000-0000-0000761C0000}"/>
    <cellStyle name="_신태백(가실행)_안산부대(투찰)⑤_합덕-신례원(2공구)투찰_봉무지방산업단지도로(투찰)②+0.250%_01 실행(군장산단) Rev00" xfId="4222" xr:uid="{00000000-0005-0000-0000-0000771C0000}"/>
    <cellStyle name="_신태백(가실행)_안산부대(투찰)⑤_합덕-신례원(2공구)투찰_봉무지방산업단지도로(투찰)②+0.250%_01 실행(군장산단) Rev00_01 실행(부산남컨가호안109-원안분) REV04" xfId="4223" xr:uid="{00000000-0005-0000-0000-0000781C0000}"/>
    <cellStyle name="_신태백(가실행)_안산부대(투찰)⑤_합덕-신례원(2공구)투찰_봉무지방산업단지도로(투찰)②+0.250%_01 실행(군장산단) Rev00_01 실행(부산남컨가호안109-원안분) REV04_사본 - 백두대간 산림생태문화체험단지 실시설계 용역예산서" xfId="4224" xr:uid="{00000000-0005-0000-0000-0000791C0000}"/>
    <cellStyle name="_신태백(가실행)_안산부대(투찰)⑤_합덕-신례원(2공구)투찰_봉무지방산업단지도로(투찰)②+0.250%_01 실행(군장산단) Rev00_사본 - 백두대간 산림생태문화체험단지 실시설계 용역예산서" xfId="4225" xr:uid="{00000000-0005-0000-0000-00007A1C0000}"/>
    <cellStyle name="_신태백(가실행)_안산부대(투찰)⑤_합덕-신례원(2공구)투찰_봉무지방산업단지도로(투찰)②+0.250%_사본 - 백두대간 산림생태문화체험단지 실시설계 용역예산서" xfId="4226" xr:uid="{00000000-0005-0000-0000-00007B1C0000}"/>
    <cellStyle name="_신태백(가실행)_안산부대(투찰)⑤_합덕-신례원(2공구)투찰_사본 - 백두대간 산림생태문화체험단지 실시설계 용역예산서" xfId="4227" xr:uid="{00000000-0005-0000-0000-00007C1C0000}"/>
    <cellStyle name="_신태백(가실행)_안산부대(투찰)⑤_합덕-신례원(2공구)투찰_합덕-신례원(2공구)투찰" xfId="4228" xr:uid="{00000000-0005-0000-0000-00007D1C0000}"/>
    <cellStyle name="_신태백(가실행)_안산부대(투찰)⑤_합덕-신례원(2공구)투찰_합덕-신례원(2공구)투찰_01 실행(군장산단) Rev00" xfId="4229" xr:uid="{00000000-0005-0000-0000-00007E1C0000}"/>
    <cellStyle name="_신태백(가실행)_안산부대(투찰)⑤_합덕-신례원(2공구)투찰_합덕-신례원(2공구)투찰_01 실행(군장산단) Rev00_01 실행(부산남컨가호안109-원안분) REV04" xfId="4230" xr:uid="{00000000-0005-0000-0000-00007F1C0000}"/>
    <cellStyle name="_신태백(가실행)_안산부대(투찰)⑤_합덕-신례원(2공구)투찰_합덕-신례원(2공구)투찰_01 실행(군장산단) Rev00_01 실행(부산남컨가호안109-원안분) REV04_사본 - 백두대간 산림생태문화체험단지 실시설계 용역예산서" xfId="4231" xr:uid="{00000000-0005-0000-0000-0000801C0000}"/>
    <cellStyle name="_신태백(가실행)_안산부대(투찰)⑤_합덕-신례원(2공구)투찰_합덕-신례원(2공구)투찰_01 실행(군장산단) Rev00_사본 - 백두대간 산림생태문화체험단지 실시설계 용역예산서" xfId="4232" xr:uid="{00000000-0005-0000-0000-0000811C0000}"/>
    <cellStyle name="_신태백(가실행)_안산부대(투찰)⑤_합덕-신례원(2공구)투찰_합덕-신례원(2공구)투찰_경찰서-터미널간도로(투찰)②" xfId="4233" xr:uid="{00000000-0005-0000-0000-0000821C0000}"/>
    <cellStyle name="_신태백(가실행)_안산부대(투찰)⑤_합덕-신례원(2공구)투찰_합덕-신례원(2공구)투찰_경찰서-터미널간도로(투찰)②_01 실행(군장산단) Rev00" xfId="4234" xr:uid="{00000000-0005-0000-0000-0000831C0000}"/>
    <cellStyle name="_신태백(가실행)_안산부대(투찰)⑤_합덕-신례원(2공구)투찰_합덕-신례원(2공구)투찰_경찰서-터미널간도로(투찰)②_01 실행(군장산단) Rev00_01 실행(부산남컨가호안109-원안분) REV04" xfId="4235" xr:uid="{00000000-0005-0000-0000-0000841C0000}"/>
    <cellStyle name="_신태백(가실행)_안산부대(투찰)⑤_합덕-신례원(2공구)투찰_합덕-신례원(2공구)투찰_경찰서-터미널간도로(투찰)②_01 실행(군장산단) Rev00_01 실행(부산남컨가호안109-원안분) REV04_사본 - 백두대간 산림생태문화체험단지 실시설계 용역예산서" xfId="4236" xr:uid="{00000000-0005-0000-0000-0000851C0000}"/>
    <cellStyle name="_신태백(가실행)_안산부대(투찰)⑤_합덕-신례원(2공구)투찰_합덕-신례원(2공구)투찰_경찰서-터미널간도로(투찰)②_01 실행(군장산단) Rev00_사본 - 백두대간 산림생태문화체험단지 실시설계 용역예산서" xfId="4237" xr:uid="{00000000-0005-0000-0000-0000861C0000}"/>
    <cellStyle name="_신태백(가실행)_안산부대(투찰)⑤_합덕-신례원(2공구)투찰_합덕-신례원(2공구)투찰_경찰서-터미널간도로(투찰)②_사본 - 백두대간 산림생태문화체험단지 실시설계 용역예산서" xfId="4238" xr:uid="{00000000-0005-0000-0000-0000871C0000}"/>
    <cellStyle name="_신태백(가실행)_안산부대(투찰)⑤_합덕-신례원(2공구)투찰_합덕-신례원(2공구)투찰_봉무지방산업단지도로(투찰)②" xfId="4239" xr:uid="{00000000-0005-0000-0000-0000881C0000}"/>
    <cellStyle name="_신태백(가실행)_안산부대(투찰)⑤_합덕-신례원(2공구)투찰_합덕-신례원(2공구)투찰_봉무지방산업단지도로(투찰)②_01 실행(군장산단) Rev00" xfId="4240" xr:uid="{00000000-0005-0000-0000-0000891C0000}"/>
    <cellStyle name="_신태백(가실행)_안산부대(투찰)⑤_합덕-신례원(2공구)투찰_합덕-신례원(2공구)투찰_봉무지방산업단지도로(투찰)②_01 실행(군장산단) Rev00_01 실행(부산남컨가호안109-원안분) REV04" xfId="4241" xr:uid="{00000000-0005-0000-0000-00008A1C0000}"/>
    <cellStyle name="_신태백(가실행)_안산부대(투찰)⑤_합덕-신례원(2공구)투찰_합덕-신례원(2공구)투찰_봉무지방산업단지도로(투찰)②_01 실행(군장산단) Rev00_01 실행(부산남컨가호안109-원안분) REV04_사본 - 백두대간 산림생태문화체험단지 실시설계 용역예산서" xfId="4242" xr:uid="{00000000-0005-0000-0000-00008B1C0000}"/>
    <cellStyle name="_신태백(가실행)_안산부대(투찰)⑤_합덕-신례원(2공구)투찰_합덕-신례원(2공구)투찰_봉무지방산업단지도로(투찰)②_01 실행(군장산단) Rev00_사본 - 백두대간 산림생태문화체험단지 실시설계 용역예산서" xfId="4243" xr:uid="{00000000-0005-0000-0000-00008C1C0000}"/>
    <cellStyle name="_신태백(가실행)_안산부대(투찰)⑤_합덕-신례원(2공구)투찰_합덕-신례원(2공구)투찰_봉무지방산업단지도로(투찰)②_사본 - 백두대간 산림생태문화체험단지 실시설계 용역예산서" xfId="4244" xr:uid="{00000000-0005-0000-0000-00008D1C0000}"/>
    <cellStyle name="_신태백(가실행)_안산부대(투찰)⑤_합덕-신례원(2공구)투찰_합덕-신례원(2공구)투찰_봉무지방산업단지도로(투찰)②+0.250%" xfId="4245" xr:uid="{00000000-0005-0000-0000-00008E1C0000}"/>
    <cellStyle name="_신태백(가실행)_안산부대(투찰)⑤_합덕-신례원(2공구)투찰_합덕-신례원(2공구)투찰_봉무지방산업단지도로(투찰)②+0.250%_01 실행(군장산단) Rev00" xfId="4246" xr:uid="{00000000-0005-0000-0000-00008F1C0000}"/>
    <cellStyle name="_신태백(가실행)_안산부대(투찰)⑤_합덕-신례원(2공구)투찰_합덕-신례원(2공구)투찰_봉무지방산업단지도로(투찰)②+0.250%_01 실행(군장산단) Rev00_01 실행(부산남컨가호안109-원안분) REV04" xfId="4247" xr:uid="{00000000-0005-0000-0000-0000901C0000}"/>
    <cellStyle name="_신태백(가실행)_안산부대(투찰)⑤_합덕-신례원(2공구)투찰_합덕-신례원(2공구)투찰_봉무지방산업단지도로(투찰)②+0.250%_01 실행(군장산단) Rev00_01 실행(부산남컨가호안109-원안분) REV04_사본 - 백두대간 산림생태문화체험단지 실시설계 용역예산서" xfId="4248" xr:uid="{00000000-0005-0000-0000-0000911C0000}"/>
    <cellStyle name="_신태백(가실행)_안산부대(투찰)⑤_합덕-신례원(2공구)투찰_합덕-신례원(2공구)투찰_봉무지방산업단지도로(투찰)②+0.250%_01 실행(군장산단) Rev00_사본 - 백두대간 산림생태문화체험단지 실시설계 용역예산서" xfId="4249" xr:uid="{00000000-0005-0000-0000-0000921C0000}"/>
    <cellStyle name="_신태백(가실행)_안산부대(투찰)⑤_합덕-신례원(2공구)투찰_합덕-신례원(2공구)투찰_봉무지방산업단지도로(투찰)②+0.250%_사본 - 백두대간 산림생태문화체험단지 실시설계 용역예산서" xfId="4250" xr:uid="{00000000-0005-0000-0000-0000931C0000}"/>
    <cellStyle name="_신태백(가실행)_안산부대(투찰)⑤_합덕-신례원(2공구)투찰_합덕-신례원(2공구)투찰_사본 - 백두대간 산림생태문화체험단지 실시설계 용역예산서" xfId="4251" xr:uid="{00000000-0005-0000-0000-0000941C0000}"/>
    <cellStyle name="_신태백(가실행)_양곡부두(투찰)-0.31%" xfId="4252" xr:uid="{00000000-0005-0000-0000-0000951C0000}"/>
    <cellStyle name="_신태백(가실행)_양곡부두(투찰)-0.31%_01 실행(군장산단) Rev00" xfId="4253" xr:uid="{00000000-0005-0000-0000-0000961C0000}"/>
    <cellStyle name="_신태백(가실행)_양곡부두(투찰)-0.31%_01 실행(군장산단) Rev00_01 실행(부산남컨가호안109-원안분) REV04" xfId="4254" xr:uid="{00000000-0005-0000-0000-0000971C0000}"/>
    <cellStyle name="_신태백(가실행)_양곡부두(투찰)-0.31%_01 실행(군장산단) Rev00_01 실행(부산남컨가호안109-원안분) REV04_사본 - 백두대간 산림생태문화체험단지 실시설계 용역예산서" xfId="4255" xr:uid="{00000000-0005-0000-0000-0000981C0000}"/>
    <cellStyle name="_신태백(가실행)_양곡부두(투찰)-0.31%_01 실행(군장산단) Rev00_사본 - 백두대간 산림생태문화체험단지 실시설계 용역예산서" xfId="4256" xr:uid="{00000000-0005-0000-0000-0000991C0000}"/>
    <cellStyle name="_신태백(가실행)_양곡부두(투찰)-0.31%_경찰서-터미널간도로(투찰)②" xfId="4257" xr:uid="{00000000-0005-0000-0000-00009A1C0000}"/>
    <cellStyle name="_신태백(가실행)_양곡부두(투찰)-0.31%_경찰서-터미널간도로(투찰)②_01 실행(군장산단) Rev00" xfId="4258" xr:uid="{00000000-0005-0000-0000-00009B1C0000}"/>
    <cellStyle name="_신태백(가실행)_양곡부두(투찰)-0.31%_경찰서-터미널간도로(투찰)②_01 실행(군장산단) Rev00_01 실행(부산남컨가호안109-원안분) REV04" xfId="4259" xr:uid="{00000000-0005-0000-0000-00009C1C0000}"/>
    <cellStyle name="_신태백(가실행)_양곡부두(투찰)-0.31%_경찰서-터미널간도로(투찰)②_01 실행(군장산단) Rev00_01 실행(부산남컨가호안109-원안분) REV04_사본 - 백두대간 산림생태문화체험단지 실시설계 용역예산서" xfId="4260" xr:uid="{00000000-0005-0000-0000-00009D1C0000}"/>
    <cellStyle name="_신태백(가실행)_양곡부두(투찰)-0.31%_경찰서-터미널간도로(투찰)②_01 실행(군장산단) Rev00_사본 - 백두대간 산림생태문화체험단지 실시설계 용역예산서" xfId="4261" xr:uid="{00000000-0005-0000-0000-00009E1C0000}"/>
    <cellStyle name="_신태백(가실행)_양곡부두(투찰)-0.31%_경찰서-터미널간도로(투찰)②_사본 - 백두대간 산림생태문화체험단지 실시설계 용역예산서" xfId="4262" xr:uid="{00000000-0005-0000-0000-00009F1C0000}"/>
    <cellStyle name="_신태백(가실행)_양곡부두(투찰)-0.31%_봉무지방산업단지도로(투찰)②" xfId="4263" xr:uid="{00000000-0005-0000-0000-0000A01C0000}"/>
    <cellStyle name="_신태백(가실행)_양곡부두(투찰)-0.31%_봉무지방산업단지도로(투찰)②_01 실행(군장산단) Rev00" xfId="4264" xr:uid="{00000000-0005-0000-0000-0000A11C0000}"/>
    <cellStyle name="_신태백(가실행)_양곡부두(투찰)-0.31%_봉무지방산업단지도로(투찰)②_01 실행(군장산단) Rev00_01 실행(부산남컨가호안109-원안분) REV04" xfId="4265" xr:uid="{00000000-0005-0000-0000-0000A21C0000}"/>
    <cellStyle name="_신태백(가실행)_양곡부두(투찰)-0.31%_봉무지방산업단지도로(투찰)②_01 실행(군장산단) Rev00_01 실행(부산남컨가호안109-원안분) REV04_사본 - 백두대간 산림생태문화체험단지 실시설계 용역예산서" xfId="4266" xr:uid="{00000000-0005-0000-0000-0000A31C0000}"/>
    <cellStyle name="_신태백(가실행)_양곡부두(투찰)-0.31%_봉무지방산업단지도로(투찰)②_01 실행(군장산단) Rev00_사본 - 백두대간 산림생태문화체험단지 실시설계 용역예산서" xfId="4267" xr:uid="{00000000-0005-0000-0000-0000A41C0000}"/>
    <cellStyle name="_신태백(가실행)_양곡부두(투찰)-0.31%_봉무지방산업단지도로(투찰)②_사본 - 백두대간 산림생태문화체험단지 실시설계 용역예산서" xfId="4268" xr:uid="{00000000-0005-0000-0000-0000A51C0000}"/>
    <cellStyle name="_신태백(가실행)_양곡부두(투찰)-0.31%_봉무지방산업단지도로(투찰)②+0.250%" xfId="4269" xr:uid="{00000000-0005-0000-0000-0000A61C0000}"/>
    <cellStyle name="_신태백(가실행)_양곡부두(투찰)-0.31%_봉무지방산업단지도로(투찰)②+0.250%_01 실행(군장산단) Rev00" xfId="4270" xr:uid="{00000000-0005-0000-0000-0000A71C0000}"/>
    <cellStyle name="_신태백(가실행)_양곡부두(투찰)-0.31%_봉무지방산업단지도로(투찰)②+0.250%_01 실행(군장산단) Rev00_01 실행(부산남컨가호안109-원안분) REV04" xfId="4271" xr:uid="{00000000-0005-0000-0000-0000A81C0000}"/>
    <cellStyle name="_신태백(가실행)_양곡부두(투찰)-0.31%_봉무지방산업단지도로(투찰)②+0.250%_01 실행(군장산단) Rev00_01 실행(부산남컨가호안109-원안분) REV04_사본 - 백두대간 산림생태문화체험단지 실시설계 용역예산서" xfId="4272" xr:uid="{00000000-0005-0000-0000-0000A91C0000}"/>
    <cellStyle name="_신태백(가실행)_양곡부두(투찰)-0.31%_봉무지방산업단지도로(투찰)②+0.250%_01 실행(군장산단) Rev00_사본 - 백두대간 산림생태문화체험단지 실시설계 용역예산서" xfId="4273" xr:uid="{00000000-0005-0000-0000-0000AA1C0000}"/>
    <cellStyle name="_신태백(가실행)_양곡부두(투찰)-0.31%_봉무지방산업단지도로(투찰)②+0.250%_사본 - 백두대간 산림생태문화체험단지 실시설계 용역예산서" xfId="4274" xr:uid="{00000000-0005-0000-0000-0000AB1C0000}"/>
    <cellStyle name="_신태백(가실행)_양곡부두(투찰)-0.31%_사본 - 백두대간 산림생태문화체험단지 실시설계 용역예산서" xfId="4275" xr:uid="{00000000-0005-0000-0000-0000AC1C0000}"/>
    <cellStyle name="_신태백(가실행)_양곡부두(투찰)-0.31%_합덕-신례원(2공구)투찰" xfId="4276" xr:uid="{00000000-0005-0000-0000-0000AD1C0000}"/>
    <cellStyle name="_신태백(가실행)_양곡부두(투찰)-0.31%_합덕-신례원(2공구)투찰_01 실행(군장산단) Rev00" xfId="4277" xr:uid="{00000000-0005-0000-0000-0000AE1C0000}"/>
    <cellStyle name="_신태백(가실행)_양곡부두(투찰)-0.31%_합덕-신례원(2공구)투찰_01 실행(군장산단) Rev00_01 실행(부산남컨가호안109-원안분) REV04" xfId="4278" xr:uid="{00000000-0005-0000-0000-0000AF1C0000}"/>
    <cellStyle name="_신태백(가실행)_양곡부두(투찰)-0.31%_합덕-신례원(2공구)투찰_01 실행(군장산단) Rev00_01 실행(부산남컨가호안109-원안분) REV04_사본 - 백두대간 산림생태문화체험단지 실시설계 용역예산서" xfId="4279" xr:uid="{00000000-0005-0000-0000-0000B01C0000}"/>
    <cellStyle name="_신태백(가실행)_양곡부두(투찰)-0.31%_합덕-신례원(2공구)투찰_01 실행(군장산단) Rev00_사본 - 백두대간 산림생태문화체험단지 실시설계 용역예산서" xfId="4280" xr:uid="{00000000-0005-0000-0000-0000B11C0000}"/>
    <cellStyle name="_신태백(가실행)_양곡부두(투찰)-0.31%_합덕-신례원(2공구)투찰_경찰서-터미널간도로(투찰)②" xfId="4281" xr:uid="{00000000-0005-0000-0000-0000B21C0000}"/>
    <cellStyle name="_신태백(가실행)_양곡부두(투찰)-0.31%_합덕-신례원(2공구)투찰_경찰서-터미널간도로(투찰)②_01 실행(군장산단) Rev00" xfId="4282" xr:uid="{00000000-0005-0000-0000-0000B31C0000}"/>
    <cellStyle name="_신태백(가실행)_양곡부두(투찰)-0.31%_합덕-신례원(2공구)투찰_경찰서-터미널간도로(투찰)②_01 실행(군장산단) Rev00_01 실행(부산남컨가호안109-원안분) REV04" xfId="4283" xr:uid="{00000000-0005-0000-0000-0000B41C0000}"/>
    <cellStyle name="_신태백(가실행)_양곡부두(투찰)-0.31%_합덕-신례원(2공구)투찰_경찰서-터미널간도로(투찰)②_01 실행(군장산단) Rev00_01 실행(부산남컨가호안109-원안분) REV04_사본 - 백두대간 산림생태문화체험단지 실시설계 용역예산서" xfId="4284" xr:uid="{00000000-0005-0000-0000-0000B51C0000}"/>
    <cellStyle name="_신태백(가실행)_양곡부두(투찰)-0.31%_합덕-신례원(2공구)투찰_경찰서-터미널간도로(투찰)②_01 실행(군장산단) Rev00_사본 - 백두대간 산림생태문화체험단지 실시설계 용역예산서" xfId="4285" xr:uid="{00000000-0005-0000-0000-0000B61C0000}"/>
    <cellStyle name="_신태백(가실행)_양곡부두(투찰)-0.31%_합덕-신례원(2공구)투찰_경찰서-터미널간도로(투찰)②_사본 - 백두대간 산림생태문화체험단지 실시설계 용역예산서" xfId="4286" xr:uid="{00000000-0005-0000-0000-0000B71C0000}"/>
    <cellStyle name="_신태백(가실행)_양곡부두(투찰)-0.31%_합덕-신례원(2공구)투찰_봉무지방산업단지도로(투찰)②" xfId="4287" xr:uid="{00000000-0005-0000-0000-0000B81C0000}"/>
    <cellStyle name="_신태백(가실행)_양곡부두(투찰)-0.31%_합덕-신례원(2공구)투찰_봉무지방산업단지도로(투찰)②_01 실행(군장산단) Rev00" xfId="4288" xr:uid="{00000000-0005-0000-0000-0000B91C0000}"/>
    <cellStyle name="_신태백(가실행)_양곡부두(투찰)-0.31%_합덕-신례원(2공구)투찰_봉무지방산업단지도로(투찰)②_01 실행(군장산단) Rev00_01 실행(부산남컨가호안109-원안분) REV04" xfId="4289" xr:uid="{00000000-0005-0000-0000-0000BA1C0000}"/>
    <cellStyle name="_신태백(가실행)_양곡부두(투찰)-0.31%_합덕-신례원(2공구)투찰_봉무지방산업단지도로(투찰)②_01 실행(군장산단) Rev00_01 실행(부산남컨가호안109-원안분) REV04_사본 - 백두대간 산림생태문화체험단지 실시설계 용역예산서" xfId="4290" xr:uid="{00000000-0005-0000-0000-0000BB1C0000}"/>
    <cellStyle name="_신태백(가실행)_양곡부두(투찰)-0.31%_합덕-신례원(2공구)투찰_봉무지방산업단지도로(투찰)②_01 실행(군장산단) Rev00_사본 - 백두대간 산림생태문화체험단지 실시설계 용역예산서" xfId="4291" xr:uid="{00000000-0005-0000-0000-0000BC1C0000}"/>
    <cellStyle name="_신태백(가실행)_양곡부두(투찰)-0.31%_합덕-신례원(2공구)투찰_봉무지방산업단지도로(투찰)②_사본 - 백두대간 산림생태문화체험단지 실시설계 용역예산서" xfId="4292" xr:uid="{00000000-0005-0000-0000-0000BD1C0000}"/>
    <cellStyle name="_신태백(가실행)_양곡부두(투찰)-0.31%_합덕-신례원(2공구)투찰_봉무지방산업단지도로(투찰)②+0.250%" xfId="4293" xr:uid="{00000000-0005-0000-0000-0000BE1C0000}"/>
    <cellStyle name="_신태백(가실행)_양곡부두(투찰)-0.31%_합덕-신례원(2공구)투찰_봉무지방산업단지도로(투찰)②+0.250%_01 실행(군장산단) Rev00" xfId="4294" xr:uid="{00000000-0005-0000-0000-0000BF1C0000}"/>
    <cellStyle name="_신태백(가실행)_양곡부두(투찰)-0.31%_합덕-신례원(2공구)투찰_봉무지방산업단지도로(투찰)②+0.250%_01 실행(군장산단) Rev00_01 실행(부산남컨가호안109-원안분) REV04" xfId="4295" xr:uid="{00000000-0005-0000-0000-0000C01C0000}"/>
    <cellStyle name="_신태백(가실행)_양곡부두(투찰)-0.31%_합덕-신례원(2공구)투찰_봉무지방산업단지도로(투찰)②+0.250%_01 실행(군장산단) Rev00_01 실행(부산남컨가호안109-원안분) REV04_사본 - 백두대간 산림생태문화체험단지 실시설계 용역예산서" xfId="4296" xr:uid="{00000000-0005-0000-0000-0000C11C0000}"/>
    <cellStyle name="_신태백(가실행)_양곡부두(투찰)-0.31%_합덕-신례원(2공구)투찰_봉무지방산업단지도로(투찰)②+0.250%_01 실행(군장산단) Rev00_사본 - 백두대간 산림생태문화체험단지 실시설계 용역예산서" xfId="4297" xr:uid="{00000000-0005-0000-0000-0000C21C0000}"/>
    <cellStyle name="_신태백(가실행)_양곡부두(투찰)-0.31%_합덕-신례원(2공구)투찰_봉무지방산업단지도로(투찰)②+0.250%_사본 - 백두대간 산림생태문화체험단지 실시설계 용역예산서" xfId="4298" xr:uid="{00000000-0005-0000-0000-0000C31C0000}"/>
    <cellStyle name="_신태백(가실행)_양곡부두(투찰)-0.31%_합덕-신례원(2공구)투찰_사본 - 백두대간 산림생태문화체험단지 실시설계 용역예산서" xfId="4299" xr:uid="{00000000-0005-0000-0000-0000C41C0000}"/>
    <cellStyle name="_신태백(가실행)_양곡부두(투찰)-0.31%_합덕-신례원(2공구)투찰_합덕-신례원(2공구)투찰" xfId="4300" xr:uid="{00000000-0005-0000-0000-0000C51C0000}"/>
    <cellStyle name="_신태백(가실행)_양곡부두(투찰)-0.31%_합덕-신례원(2공구)투찰_합덕-신례원(2공구)투찰_01 실행(군장산단) Rev00" xfId="4301" xr:uid="{00000000-0005-0000-0000-0000C61C0000}"/>
    <cellStyle name="_신태백(가실행)_양곡부두(투찰)-0.31%_합덕-신례원(2공구)투찰_합덕-신례원(2공구)투찰_01 실행(군장산단) Rev00_01 실행(부산남컨가호안109-원안분) REV04" xfId="4302" xr:uid="{00000000-0005-0000-0000-0000C71C0000}"/>
    <cellStyle name="_신태백(가실행)_양곡부두(투찰)-0.31%_합덕-신례원(2공구)투찰_합덕-신례원(2공구)투찰_01 실행(군장산단) Rev00_01 실행(부산남컨가호안109-원안분) REV04_사본 - 백두대간 산림생태문화체험단지 실시설계 용역예산서" xfId="4303" xr:uid="{00000000-0005-0000-0000-0000C81C0000}"/>
    <cellStyle name="_신태백(가실행)_양곡부두(투찰)-0.31%_합덕-신례원(2공구)투찰_합덕-신례원(2공구)투찰_01 실행(군장산단) Rev00_사본 - 백두대간 산림생태문화체험단지 실시설계 용역예산서" xfId="4304" xr:uid="{00000000-0005-0000-0000-0000C91C0000}"/>
    <cellStyle name="_신태백(가실행)_양곡부두(투찰)-0.31%_합덕-신례원(2공구)투찰_합덕-신례원(2공구)투찰_경찰서-터미널간도로(투찰)②" xfId="4305" xr:uid="{00000000-0005-0000-0000-0000CA1C0000}"/>
    <cellStyle name="_신태백(가실행)_양곡부두(투찰)-0.31%_합덕-신례원(2공구)투찰_합덕-신례원(2공구)투찰_경찰서-터미널간도로(투찰)②_01 실행(군장산단) Rev00" xfId="4306" xr:uid="{00000000-0005-0000-0000-0000CB1C0000}"/>
    <cellStyle name="_신태백(가실행)_양곡부두(투찰)-0.31%_합덕-신례원(2공구)투찰_합덕-신례원(2공구)투찰_경찰서-터미널간도로(투찰)②_01 실행(군장산단) Rev00_01 실행(부산남컨가호안109-원안분) REV04" xfId="4307" xr:uid="{00000000-0005-0000-0000-0000CC1C0000}"/>
    <cellStyle name="_신태백(가실행)_양곡부두(투찰)-0.31%_합덕-신례원(2공구)투찰_합덕-신례원(2공구)투찰_경찰서-터미널간도로(투찰)②_01 실행(군장산단) Rev00_01 실행(부산남컨가호안109-원안분) REV04_사본 - 백두대간 산림생태문화체험단지 실시설계 용역예산서" xfId="4308" xr:uid="{00000000-0005-0000-0000-0000CD1C0000}"/>
    <cellStyle name="_신태백(가실행)_양곡부두(투찰)-0.31%_합덕-신례원(2공구)투찰_합덕-신례원(2공구)투찰_경찰서-터미널간도로(투찰)②_01 실행(군장산단) Rev00_사본 - 백두대간 산림생태문화체험단지 실시설계 용역예산서" xfId="4309" xr:uid="{00000000-0005-0000-0000-0000CE1C0000}"/>
    <cellStyle name="_신태백(가실행)_양곡부두(투찰)-0.31%_합덕-신례원(2공구)투찰_합덕-신례원(2공구)투찰_경찰서-터미널간도로(투찰)②_사본 - 백두대간 산림생태문화체험단지 실시설계 용역예산서" xfId="4310" xr:uid="{00000000-0005-0000-0000-0000CF1C0000}"/>
    <cellStyle name="_신태백(가실행)_양곡부두(투찰)-0.31%_합덕-신례원(2공구)투찰_합덕-신례원(2공구)투찰_봉무지방산업단지도로(투찰)②" xfId="4311" xr:uid="{00000000-0005-0000-0000-0000D01C0000}"/>
    <cellStyle name="_신태백(가실행)_양곡부두(투찰)-0.31%_합덕-신례원(2공구)투찰_합덕-신례원(2공구)투찰_봉무지방산업단지도로(투찰)②_01 실행(군장산단) Rev00" xfId="4312" xr:uid="{00000000-0005-0000-0000-0000D11C0000}"/>
    <cellStyle name="_신태백(가실행)_양곡부두(투찰)-0.31%_합덕-신례원(2공구)투찰_합덕-신례원(2공구)투찰_봉무지방산업단지도로(투찰)②_01 실행(군장산단) Rev00_01 실행(부산남컨가호안109-원안분) REV04" xfId="4313" xr:uid="{00000000-0005-0000-0000-0000D21C0000}"/>
    <cellStyle name="_신태백(가실행)_양곡부두(투찰)-0.31%_합덕-신례원(2공구)투찰_합덕-신례원(2공구)투찰_봉무지방산업단지도로(투찰)②_01 실행(군장산단) Rev00_01 실행(부산남컨가호안109-원안분) REV04_사본 - 백두대간 산림생태문화체험단지 실시설계 용역예산서" xfId="4314" xr:uid="{00000000-0005-0000-0000-0000D31C0000}"/>
    <cellStyle name="_신태백(가실행)_양곡부두(투찰)-0.31%_합덕-신례원(2공구)투찰_합덕-신례원(2공구)투찰_봉무지방산업단지도로(투찰)②_01 실행(군장산단) Rev00_사본 - 백두대간 산림생태문화체험단지 실시설계 용역예산서" xfId="4315" xr:uid="{00000000-0005-0000-0000-0000D41C0000}"/>
    <cellStyle name="_신태백(가실행)_양곡부두(투찰)-0.31%_합덕-신례원(2공구)투찰_합덕-신례원(2공구)투찰_봉무지방산업단지도로(투찰)②_사본 - 백두대간 산림생태문화체험단지 실시설계 용역예산서" xfId="4316" xr:uid="{00000000-0005-0000-0000-0000D51C0000}"/>
    <cellStyle name="_신태백(가실행)_양곡부두(투찰)-0.31%_합덕-신례원(2공구)투찰_합덕-신례원(2공구)투찰_봉무지방산업단지도로(투찰)②+0.250%" xfId="4317" xr:uid="{00000000-0005-0000-0000-0000D61C0000}"/>
    <cellStyle name="_신태백(가실행)_양곡부두(투찰)-0.31%_합덕-신례원(2공구)투찰_합덕-신례원(2공구)투찰_봉무지방산업단지도로(투찰)②+0.250%_01 실행(군장산단) Rev00" xfId="4318" xr:uid="{00000000-0005-0000-0000-0000D71C0000}"/>
    <cellStyle name="_신태백(가실행)_양곡부두(투찰)-0.31%_합덕-신례원(2공구)투찰_합덕-신례원(2공구)투찰_봉무지방산업단지도로(투찰)②+0.250%_01 실행(군장산단) Rev00_01 실행(부산남컨가호안109-원안분) REV04" xfId="4319" xr:uid="{00000000-0005-0000-0000-0000D81C0000}"/>
    <cellStyle name="_신태백(가실행)_양곡부두(투찰)-0.31%_합덕-신례원(2공구)투찰_합덕-신례원(2공구)투찰_봉무지방산업단지도로(투찰)②+0.250%_01 실행(군장산단) Rev00_01 실행(부산남컨가호안109-원안분) REV04_사본 - 백두대간 산림생태문화체험단지 실시설계 용역예산서" xfId="4320" xr:uid="{00000000-0005-0000-0000-0000D91C0000}"/>
    <cellStyle name="_신태백(가실행)_양곡부두(투찰)-0.31%_합덕-신례원(2공구)투찰_합덕-신례원(2공구)투찰_봉무지방산업단지도로(투찰)②+0.250%_01 실행(군장산단) Rev00_사본 - 백두대간 산림생태문화체험단지 실시설계 용역예산서" xfId="4321" xr:uid="{00000000-0005-0000-0000-0000DA1C0000}"/>
    <cellStyle name="_신태백(가실행)_양곡부두(투찰)-0.31%_합덕-신례원(2공구)투찰_합덕-신례원(2공구)투찰_봉무지방산업단지도로(투찰)②+0.250%_사본 - 백두대간 산림생태문화체험단지 실시설계 용역예산서" xfId="4322" xr:uid="{00000000-0005-0000-0000-0000DB1C0000}"/>
    <cellStyle name="_신태백(가실행)_양곡부두(투찰)-0.31%_합덕-신례원(2공구)투찰_합덕-신례원(2공구)투찰_사본 - 백두대간 산림생태문화체험단지 실시설계 용역예산서" xfId="4323" xr:uid="{00000000-0005-0000-0000-0000DC1C0000}"/>
    <cellStyle name="_신태백(가실행)_창원상수도(토목)투찰" xfId="4324" xr:uid="{00000000-0005-0000-0000-0000DD1C0000}"/>
    <cellStyle name="_신태백(가실행)_창원상수도(토목)투찰_01 실행(군장산단) Rev00" xfId="4325" xr:uid="{00000000-0005-0000-0000-0000DE1C0000}"/>
    <cellStyle name="_신태백(가실행)_창원상수도(토목)투찰_01 실행(군장산단) Rev00_01 실행(부산남컨가호안109-원안분) REV04" xfId="4326" xr:uid="{00000000-0005-0000-0000-0000DF1C0000}"/>
    <cellStyle name="_신태백(가실행)_창원상수도(토목)투찰_01 실행(군장산단) Rev00_01 실행(부산남컨가호안109-원안분) REV04_사본 - 백두대간 산림생태문화체험단지 실시설계 용역예산서" xfId="4327" xr:uid="{00000000-0005-0000-0000-0000E01C0000}"/>
    <cellStyle name="_신태백(가실행)_창원상수도(토목)투찰_01 실행(군장산단) Rev00_사본 - 백두대간 산림생태문화체험단지 실시설계 용역예산서" xfId="4328" xr:uid="{00000000-0005-0000-0000-0000E11C0000}"/>
    <cellStyle name="_신태백(가실행)_창원상수도(토목)투찰_경찰서-터미널간도로(투찰)②" xfId="4329" xr:uid="{00000000-0005-0000-0000-0000E21C0000}"/>
    <cellStyle name="_신태백(가실행)_창원상수도(토목)투찰_경찰서-터미널간도로(투찰)②_01 실행(군장산단) Rev00" xfId="4330" xr:uid="{00000000-0005-0000-0000-0000E31C0000}"/>
    <cellStyle name="_신태백(가실행)_창원상수도(토목)투찰_경찰서-터미널간도로(투찰)②_01 실행(군장산단) Rev00_01 실행(부산남컨가호안109-원안분) REV04" xfId="4331" xr:uid="{00000000-0005-0000-0000-0000E41C0000}"/>
    <cellStyle name="_신태백(가실행)_창원상수도(토목)투찰_경찰서-터미널간도로(투찰)②_01 실행(군장산단) Rev00_01 실행(부산남컨가호안109-원안분) REV04_사본 - 백두대간 산림생태문화체험단지 실시설계 용역예산서" xfId="4332" xr:uid="{00000000-0005-0000-0000-0000E51C0000}"/>
    <cellStyle name="_신태백(가실행)_창원상수도(토목)투찰_경찰서-터미널간도로(투찰)②_01 실행(군장산단) Rev00_사본 - 백두대간 산림생태문화체험단지 실시설계 용역예산서" xfId="4333" xr:uid="{00000000-0005-0000-0000-0000E61C0000}"/>
    <cellStyle name="_신태백(가실행)_창원상수도(토목)투찰_경찰서-터미널간도로(투찰)②_사본 - 백두대간 산림생태문화체험단지 실시설계 용역예산서" xfId="4334" xr:uid="{00000000-0005-0000-0000-0000E71C0000}"/>
    <cellStyle name="_신태백(가실행)_창원상수도(토목)투찰_봉무지방산업단지도로(투찰)②" xfId="4335" xr:uid="{00000000-0005-0000-0000-0000E81C0000}"/>
    <cellStyle name="_신태백(가실행)_창원상수도(토목)투찰_봉무지방산업단지도로(투찰)②_01 실행(군장산단) Rev00" xfId="4336" xr:uid="{00000000-0005-0000-0000-0000E91C0000}"/>
    <cellStyle name="_신태백(가실행)_창원상수도(토목)투찰_봉무지방산업단지도로(투찰)②_01 실행(군장산단) Rev00_01 실행(부산남컨가호안109-원안분) REV04" xfId="4337" xr:uid="{00000000-0005-0000-0000-0000EA1C0000}"/>
    <cellStyle name="_신태백(가실행)_창원상수도(토목)투찰_봉무지방산업단지도로(투찰)②_01 실행(군장산단) Rev00_01 실행(부산남컨가호안109-원안분) REV04_사본 - 백두대간 산림생태문화체험단지 실시설계 용역예산서" xfId="4338" xr:uid="{00000000-0005-0000-0000-0000EB1C0000}"/>
    <cellStyle name="_신태백(가실행)_창원상수도(토목)투찰_봉무지방산업단지도로(투찰)②_01 실행(군장산단) Rev00_사본 - 백두대간 산림생태문화체험단지 실시설계 용역예산서" xfId="4339" xr:uid="{00000000-0005-0000-0000-0000EC1C0000}"/>
    <cellStyle name="_신태백(가실행)_창원상수도(토목)투찰_봉무지방산업단지도로(투찰)②_사본 - 백두대간 산림생태문화체험단지 실시설계 용역예산서" xfId="4340" xr:uid="{00000000-0005-0000-0000-0000ED1C0000}"/>
    <cellStyle name="_신태백(가실행)_창원상수도(토목)투찰_봉무지방산업단지도로(투찰)②+0.250%" xfId="4341" xr:uid="{00000000-0005-0000-0000-0000EE1C0000}"/>
    <cellStyle name="_신태백(가실행)_창원상수도(토목)투찰_봉무지방산업단지도로(투찰)②+0.250%_01 실행(군장산단) Rev00" xfId="4342" xr:uid="{00000000-0005-0000-0000-0000EF1C0000}"/>
    <cellStyle name="_신태백(가실행)_창원상수도(토목)투찰_봉무지방산업단지도로(투찰)②+0.250%_01 실행(군장산단) Rev00_01 실행(부산남컨가호안109-원안분) REV04" xfId="4343" xr:uid="{00000000-0005-0000-0000-0000F01C0000}"/>
    <cellStyle name="_신태백(가실행)_창원상수도(토목)투찰_봉무지방산업단지도로(투찰)②+0.250%_01 실행(군장산단) Rev00_01 실행(부산남컨가호안109-원안분) REV04_사본 - 백두대간 산림생태문화체험단지 실시설계 용역예산서" xfId="4344" xr:uid="{00000000-0005-0000-0000-0000F11C0000}"/>
    <cellStyle name="_신태백(가실행)_창원상수도(토목)투찰_봉무지방산업단지도로(투찰)②+0.250%_01 실행(군장산단) Rev00_사본 - 백두대간 산림생태문화체험단지 실시설계 용역예산서" xfId="4345" xr:uid="{00000000-0005-0000-0000-0000F21C0000}"/>
    <cellStyle name="_신태백(가실행)_창원상수도(토목)투찰_봉무지방산업단지도로(투찰)②+0.250%_사본 - 백두대간 산림생태문화체험단지 실시설계 용역예산서" xfId="4346" xr:uid="{00000000-0005-0000-0000-0000F31C0000}"/>
    <cellStyle name="_신태백(가실행)_창원상수도(토목)투찰_사본 - 백두대간 산림생태문화체험단지 실시설계 용역예산서" xfId="4347" xr:uid="{00000000-0005-0000-0000-0000F41C0000}"/>
    <cellStyle name="_신태백(가실행)_창원상수도(토목)투찰_합덕-신례원(2공구)투찰" xfId="4348" xr:uid="{00000000-0005-0000-0000-0000F51C0000}"/>
    <cellStyle name="_신태백(가실행)_창원상수도(토목)투찰_합덕-신례원(2공구)투찰_01 실행(군장산단) Rev00" xfId="4349" xr:uid="{00000000-0005-0000-0000-0000F61C0000}"/>
    <cellStyle name="_신태백(가실행)_창원상수도(토목)투찰_합덕-신례원(2공구)투찰_01 실행(군장산단) Rev00_01 실행(부산남컨가호안109-원안분) REV04" xfId="4350" xr:uid="{00000000-0005-0000-0000-0000F71C0000}"/>
    <cellStyle name="_신태백(가실행)_창원상수도(토목)투찰_합덕-신례원(2공구)투찰_01 실행(군장산단) Rev00_01 실행(부산남컨가호안109-원안분) REV04_사본 - 백두대간 산림생태문화체험단지 실시설계 용역예산서" xfId="4351" xr:uid="{00000000-0005-0000-0000-0000F81C0000}"/>
    <cellStyle name="_신태백(가실행)_창원상수도(토목)투찰_합덕-신례원(2공구)투찰_01 실행(군장산단) Rev00_사본 - 백두대간 산림생태문화체험단지 실시설계 용역예산서" xfId="4352" xr:uid="{00000000-0005-0000-0000-0000F91C0000}"/>
    <cellStyle name="_신태백(가실행)_창원상수도(토목)투찰_합덕-신례원(2공구)투찰_경찰서-터미널간도로(투찰)②" xfId="4353" xr:uid="{00000000-0005-0000-0000-0000FA1C0000}"/>
    <cellStyle name="_신태백(가실행)_창원상수도(토목)투찰_합덕-신례원(2공구)투찰_경찰서-터미널간도로(투찰)②_01 실행(군장산단) Rev00" xfId="4354" xr:uid="{00000000-0005-0000-0000-0000FB1C0000}"/>
    <cellStyle name="_신태백(가실행)_창원상수도(토목)투찰_합덕-신례원(2공구)투찰_경찰서-터미널간도로(투찰)②_01 실행(군장산단) Rev00_01 실행(부산남컨가호안109-원안분) REV04" xfId="4355" xr:uid="{00000000-0005-0000-0000-0000FC1C0000}"/>
    <cellStyle name="_신태백(가실행)_창원상수도(토목)투찰_합덕-신례원(2공구)투찰_경찰서-터미널간도로(투찰)②_01 실행(군장산단) Rev00_01 실행(부산남컨가호안109-원안분) REV04_사본 - 백두대간 산림생태문화체험단지 실시설계 용역예산서" xfId="4356" xr:uid="{00000000-0005-0000-0000-0000FD1C0000}"/>
    <cellStyle name="_신태백(가실행)_창원상수도(토목)투찰_합덕-신례원(2공구)투찰_경찰서-터미널간도로(투찰)②_01 실행(군장산단) Rev00_사본 - 백두대간 산림생태문화체험단지 실시설계 용역예산서" xfId="4357" xr:uid="{00000000-0005-0000-0000-0000FE1C0000}"/>
    <cellStyle name="_신태백(가실행)_창원상수도(토목)투찰_합덕-신례원(2공구)투찰_경찰서-터미널간도로(투찰)②_사본 - 백두대간 산림생태문화체험단지 실시설계 용역예산서" xfId="4358" xr:uid="{00000000-0005-0000-0000-0000FF1C0000}"/>
    <cellStyle name="_신태백(가실행)_창원상수도(토목)투찰_합덕-신례원(2공구)투찰_봉무지방산업단지도로(투찰)②" xfId="4359" xr:uid="{00000000-0005-0000-0000-0000001D0000}"/>
    <cellStyle name="_신태백(가실행)_창원상수도(토목)투찰_합덕-신례원(2공구)투찰_봉무지방산업단지도로(투찰)②_01 실행(군장산단) Rev00" xfId="4360" xr:uid="{00000000-0005-0000-0000-0000011D0000}"/>
    <cellStyle name="_신태백(가실행)_창원상수도(토목)투찰_합덕-신례원(2공구)투찰_봉무지방산업단지도로(투찰)②_01 실행(군장산단) Rev00_01 실행(부산남컨가호안109-원안분) REV04" xfId="4361" xr:uid="{00000000-0005-0000-0000-0000021D0000}"/>
    <cellStyle name="_신태백(가실행)_창원상수도(토목)투찰_합덕-신례원(2공구)투찰_봉무지방산업단지도로(투찰)②_01 실행(군장산단) Rev00_01 실행(부산남컨가호안109-원안분) REV04_사본 - 백두대간 산림생태문화체험단지 실시설계 용역예산서" xfId="4362" xr:uid="{00000000-0005-0000-0000-0000031D0000}"/>
    <cellStyle name="_신태백(가실행)_창원상수도(토목)투찰_합덕-신례원(2공구)투찰_봉무지방산업단지도로(투찰)②_01 실행(군장산단) Rev00_사본 - 백두대간 산림생태문화체험단지 실시설계 용역예산서" xfId="4363" xr:uid="{00000000-0005-0000-0000-0000041D0000}"/>
    <cellStyle name="_신태백(가실행)_창원상수도(토목)투찰_합덕-신례원(2공구)투찰_봉무지방산업단지도로(투찰)②_사본 - 백두대간 산림생태문화체험단지 실시설계 용역예산서" xfId="4364" xr:uid="{00000000-0005-0000-0000-0000051D0000}"/>
    <cellStyle name="_신태백(가실행)_창원상수도(토목)투찰_합덕-신례원(2공구)투찰_봉무지방산업단지도로(투찰)②+0.250%" xfId="4365" xr:uid="{00000000-0005-0000-0000-0000061D0000}"/>
    <cellStyle name="_신태백(가실행)_창원상수도(토목)투찰_합덕-신례원(2공구)투찰_봉무지방산업단지도로(투찰)②+0.250%_01 실행(군장산단) Rev00" xfId="4366" xr:uid="{00000000-0005-0000-0000-0000071D0000}"/>
    <cellStyle name="_신태백(가실행)_창원상수도(토목)투찰_합덕-신례원(2공구)투찰_봉무지방산업단지도로(투찰)②+0.250%_01 실행(군장산단) Rev00_01 실행(부산남컨가호안109-원안분) REV04" xfId="4367" xr:uid="{00000000-0005-0000-0000-0000081D0000}"/>
    <cellStyle name="_신태백(가실행)_창원상수도(토목)투찰_합덕-신례원(2공구)투찰_봉무지방산업단지도로(투찰)②+0.250%_01 실행(군장산단) Rev00_01 실행(부산남컨가호안109-원안분) REV04_사본 - 백두대간 산림생태문화체험단지 실시설계 용역예산서" xfId="4368" xr:uid="{00000000-0005-0000-0000-0000091D0000}"/>
    <cellStyle name="_신태백(가실행)_창원상수도(토목)투찰_합덕-신례원(2공구)투찰_봉무지방산업단지도로(투찰)②+0.250%_01 실행(군장산단) Rev00_사본 - 백두대간 산림생태문화체험단지 실시설계 용역예산서" xfId="4369" xr:uid="{00000000-0005-0000-0000-00000A1D0000}"/>
    <cellStyle name="_신태백(가실행)_창원상수도(토목)투찰_합덕-신례원(2공구)투찰_봉무지방산업단지도로(투찰)②+0.250%_사본 - 백두대간 산림생태문화체험단지 실시설계 용역예산서" xfId="4370" xr:uid="{00000000-0005-0000-0000-00000B1D0000}"/>
    <cellStyle name="_신태백(가실행)_창원상수도(토목)투찰_합덕-신례원(2공구)투찰_사본 - 백두대간 산림생태문화체험단지 실시설계 용역예산서" xfId="4371" xr:uid="{00000000-0005-0000-0000-00000C1D0000}"/>
    <cellStyle name="_신태백(가실행)_창원상수도(토목)투찰_합덕-신례원(2공구)투찰_합덕-신례원(2공구)투찰" xfId="4372" xr:uid="{00000000-0005-0000-0000-00000D1D0000}"/>
    <cellStyle name="_신태백(가실행)_창원상수도(토목)투찰_합덕-신례원(2공구)투찰_합덕-신례원(2공구)투찰_01 실행(군장산단) Rev00" xfId="4373" xr:uid="{00000000-0005-0000-0000-00000E1D0000}"/>
    <cellStyle name="_신태백(가실행)_창원상수도(토목)투찰_합덕-신례원(2공구)투찰_합덕-신례원(2공구)투찰_01 실행(군장산단) Rev00_01 실행(부산남컨가호안109-원안분) REV04" xfId="4374" xr:uid="{00000000-0005-0000-0000-00000F1D0000}"/>
    <cellStyle name="_신태백(가실행)_창원상수도(토목)투찰_합덕-신례원(2공구)투찰_합덕-신례원(2공구)투찰_01 실행(군장산단) Rev00_01 실행(부산남컨가호안109-원안분) REV04_사본 - 백두대간 산림생태문화체험단지 실시설계 용역예산서" xfId="4375" xr:uid="{00000000-0005-0000-0000-0000101D0000}"/>
    <cellStyle name="_신태백(가실행)_창원상수도(토목)투찰_합덕-신례원(2공구)투찰_합덕-신례원(2공구)투찰_01 실행(군장산단) Rev00_사본 - 백두대간 산림생태문화체험단지 실시설계 용역예산서" xfId="4376" xr:uid="{00000000-0005-0000-0000-0000111D0000}"/>
    <cellStyle name="_신태백(가실행)_창원상수도(토목)투찰_합덕-신례원(2공구)투찰_합덕-신례원(2공구)투찰_경찰서-터미널간도로(투찰)②" xfId="4377" xr:uid="{00000000-0005-0000-0000-0000121D0000}"/>
    <cellStyle name="_신태백(가실행)_창원상수도(토목)투찰_합덕-신례원(2공구)투찰_합덕-신례원(2공구)투찰_경찰서-터미널간도로(투찰)②_01 실행(군장산단) Rev00" xfId="4378" xr:uid="{00000000-0005-0000-0000-0000131D0000}"/>
    <cellStyle name="_신태백(가실행)_창원상수도(토목)투찰_합덕-신례원(2공구)투찰_합덕-신례원(2공구)투찰_경찰서-터미널간도로(투찰)②_01 실행(군장산단) Rev00_01 실행(부산남컨가호안109-원안분) REV04" xfId="4379" xr:uid="{00000000-0005-0000-0000-0000141D0000}"/>
    <cellStyle name="_신태백(가실행)_창원상수도(토목)투찰_합덕-신례원(2공구)투찰_합덕-신례원(2공구)투찰_경찰서-터미널간도로(투찰)②_01 실행(군장산단) Rev00_01 실행(부산남컨가호안109-원안분) REV04_사본 - 백두대간 산림생태문화체험단지 실시설계 용역예산서" xfId="4380" xr:uid="{00000000-0005-0000-0000-0000151D0000}"/>
    <cellStyle name="_신태백(가실행)_창원상수도(토목)투찰_합덕-신례원(2공구)투찰_합덕-신례원(2공구)투찰_경찰서-터미널간도로(투찰)②_01 실행(군장산단) Rev00_사본 - 백두대간 산림생태문화체험단지 실시설계 용역예산서" xfId="4381" xr:uid="{00000000-0005-0000-0000-0000161D0000}"/>
    <cellStyle name="_신태백(가실행)_창원상수도(토목)투찰_합덕-신례원(2공구)투찰_합덕-신례원(2공구)투찰_경찰서-터미널간도로(투찰)②_사본 - 백두대간 산림생태문화체험단지 실시설계 용역예산서" xfId="4382" xr:uid="{00000000-0005-0000-0000-0000171D0000}"/>
    <cellStyle name="_신태백(가실행)_창원상수도(토목)투찰_합덕-신례원(2공구)투찰_합덕-신례원(2공구)투찰_봉무지방산업단지도로(투찰)②" xfId="4383" xr:uid="{00000000-0005-0000-0000-0000181D0000}"/>
    <cellStyle name="_신태백(가실행)_창원상수도(토목)투찰_합덕-신례원(2공구)투찰_합덕-신례원(2공구)투찰_봉무지방산업단지도로(투찰)②_01 실행(군장산단) Rev00" xfId="4384" xr:uid="{00000000-0005-0000-0000-0000191D0000}"/>
    <cellStyle name="_신태백(가실행)_창원상수도(토목)투찰_합덕-신례원(2공구)투찰_합덕-신례원(2공구)투찰_봉무지방산업단지도로(투찰)②_01 실행(군장산단) Rev00_01 실행(부산남컨가호안109-원안분) REV04" xfId="4385" xr:uid="{00000000-0005-0000-0000-00001A1D0000}"/>
    <cellStyle name="_신태백(가실행)_창원상수도(토목)투찰_합덕-신례원(2공구)투찰_합덕-신례원(2공구)투찰_봉무지방산업단지도로(투찰)②_01 실행(군장산단) Rev00_01 실행(부산남컨가호안109-원안분) REV04_사본 - 백두대간 산림생태문화체험단지 실시설계 용역예산서" xfId="4386" xr:uid="{00000000-0005-0000-0000-00001B1D0000}"/>
    <cellStyle name="_신태백(가실행)_창원상수도(토목)투찰_합덕-신례원(2공구)투찰_합덕-신례원(2공구)투찰_봉무지방산업단지도로(투찰)②_01 실행(군장산단) Rev00_사본 - 백두대간 산림생태문화체험단지 실시설계 용역예산서" xfId="4387" xr:uid="{00000000-0005-0000-0000-00001C1D0000}"/>
    <cellStyle name="_신태백(가실행)_창원상수도(토목)투찰_합덕-신례원(2공구)투찰_합덕-신례원(2공구)투찰_봉무지방산업단지도로(투찰)②_사본 - 백두대간 산림생태문화체험단지 실시설계 용역예산서" xfId="4388" xr:uid="{00000000-0005-0000-0000-00001D1D0000}"/>
    <cellStyle name="_신태백(가실행)_창원상수도(토목)투찰_합덕-신례원(2공구)투찰_합덕-신례원(2공구)투찰_봉무지방산업단지도로(투찰)②+0.250%" xfId="4389" xr:uid="{00000000-0005-0000-0000-00001E1D0000}"/>
    <cellStyle name="_신태백(가실행)_창원상수도(토목)투찰_합덕-신례원(2공구)투찰_합덕-신례원(2공구)투찰_봉무지방산업단지도로(투찰)②+0.250%_01 실행(군장산단) Rev00" xfId="4390" xr:uid="{00000000-0005-0000-0000-00001F1D0000}"/>
    <cellStyle name="_신태백(가실행)_창원상수도(토목)투찰_합덕-신례원(2공구)투찰_합덕-신례원(2공구)투찰_봉무지방산업단지도로(투찰)②+0.250%_01 실행(군장산단) Rev00_01 실행(부산남컨가호안109-원안분) REV04" xfId="4391" xr:uid="{00000000-0005-0000-0000-0000201D0000}"/>
    <cellStyle name="_신태백(가실행)_창원상수도(토목)투찰_합덕-신례원(2공구)투찰_합덕-신례원(2공구)투찰_봉무지방산업단지도로(투찰)②+0.250%_01 실행(군장산단) Rev00_01 실행(부산남컨가호안109-원안분) REV04_사본 - 백두대간 산림생태문화체험단지 실시설계 용역예산서" xfId="4392" xr:uid="{00000000-0005-0000-0000-0000211D0000}"/>
    <cellStyle name="_신태백(가실행)_창원상수도(토목)투찰_합덕-신례원(2공구)투찰_합덕-신례원(2공구)투찰_봉무지방산업단지도로(투찰)②+0.250%_01 실행(군장산단) Rev00_사본 - 백두대간 산림생태문화체험단지 실시설계 용역예산서" xfId="4393" xr:uid="{00000000-0005-0000-0000-0000221D0000}"/>
    <cellStyle name="_신태백(가실행)_창원상수도(토목)투찰_합덕-신례원(2공구)투찰_합덕-신례원(2공구)투찰_봉무지방산업단지도로(투찰)②+0.250%_사본 - 백두대간 산림생태문화체험단지 실시설계 용역예산서" xfId="4394" xr:uid="{00000000-0005-0000-0000-0000231D0000}"/>
    <cellStyle name="_신태백(가실행)_창원상수도(토목)투찰_합덕-신례원(2공구)투찰_합덕-신례원(2공구)투찰_사본 - 백두대간 산림생태문화체험단지 실시설계 용역예산서" xfId="4395" xr:uid="{00000000-0005-0000-0000-0000241D0000}"/>
    <cellStyle name="_신태백(가실행)_합덕-신례원(2공구)투찰" xfId="4396" xr:uid="{00000000-0005-0000-0000-0000251D0000}"/>
    <cellStyle name="_신태백(가실행)_합덕-신례원(2공구)투찰_01 실행(군장산단) Rev00" xfId="4397" xr:uid="{00000000-0005-0000-0000-0000261D0000}"/>
    <cellStyle name="_신태백(가실행)_합덕-신례원(2공구)투찰_01 실행(군장산단) Rev00_01 실행(부산남컨가호안109-원안분) REV04" xfId="4398" xr:uid="{00000000-0005-0000-0000-0000271D0000}"/>
    <cellStyle name="_신태백(가실행)_합덕-신례원(2공구)투찰_01 실행(군장산단) Rev00_01 실행(부산남컨가호안109-원안분) REV04_사본 - 백두대간 산림생태문화체험단지 실시설계 용역예산서" xfId="4399" xr:uid="{00000000-0005-0000-0000-0000281D0000}"/>
    <cellStyle name="_신태백(가실행)_합덕-신례원(2공구)투찰_01 실행(군장산단) Rev00_사본 - 백두대간 산림생태문화체험단지 실시설계 용역예산서" xfId="4400" xr:uid="{00000000-0005-0000-0000-0000291D0000}"/>
    <cellStyle name="_신태백(가실행)_합덕-신례원(2공구)투찰_경찰서-터미널간도로(투찰)②" xfId="4401" xr:uid="{00000000-0005-0000-0000-00002A1D0000}"/>
    <cellStyle name="_신태백(가실행)_합덕-신례원(2공구)투찰_경찰서-터미널간도로(투찰)②_01 실행(군장산단) Rev00" xfId="4402" xr:uid="{00000000-0005-0000-0000-00002B1D0000}"/>
    <cellStyle name="_신태백(가실행)_합덕-신례원(2공구)투찰_경찰서-터미널간도로(투찰)②_01 실행(군장산단) Rev00_01 실행(부산남컨가호안109-원안분) REV04" xfId="4403" xr:uid="{00000000-0005-0000-0000-00002C1D0000}"/>
    <cellStyle name="_신태백(가실행)_합덕-신례원(2공구)투찰_경찰서-터미널간도로(투찰)②_01 실행(군장산단) Rev00_01 실행(부산남컨가호안109-원안분) REV04_사본 - 백두대간 산림생태문화체험단지 실시설계 용역예산서" xfId="4404" xr:uid="{00000000-0005-0000-0000-00002D1D0000}"/>
    <cellStyle name="_신태백(가실행)_합덕-신례원(2공구)투찰_경찰서-터미널간도로(투찰)②_01 실행(군장산단) Rev00_사본 - 백두대간 산림생태문화체험단지 실시설계 용역예산서" xfId="4405" xr:uid="{00000000-0005-0000-0000-00002E1D0000}"/>
    <cellStyle name="_신태백(가실행)_합덕-신례원(2공구)투찰_경찰서-터미널간도로(투찰)②_사본 - 백두대간 산림생태문화체험단지 실시설계 용역예산서" xfId="4406" xr:uid="{00000000-0005-0000-0000-00002F1D0000}"/>
    <cellStyle name="_신태백(가실행)_합덕-신례원(2공구)투찰_봉무지방산업단지도로(투찰)②" xfId="4407" xr:uid="{00000000-0005-0000-0000-0000301D0000}"/>
    <cellStyle name="_신태백(가실행)_합덕-신례원(2공구)투찰_봉무지방산업단지도로(투찰)②_01 실행(군장산단) Rev00" xfId="4408" xr:uid="{00000000-0005-0000-0000-0000311D0000}"/>
    <cellStyle name="_신태백(가실행)_합덕-신례원(2공구)투찰_봉무지방산업단지도로(투찰)②_01 실행(군장산단) Rev00_01 실행(부산남컨가호안109-원안분) REV04" xfId="4409" xr:uid="{00000000-0005-0000-0000-0000321D0000}"/>
    <cellStyle name="_신태백(가실행)_합덕-신례원(2공구)투찰_봉무지방산업단지도로(투찰)②_01 실행(군장산단) Rev00_01 실행(부산남컨가호안109-원안분) REV04_사본 - 백두대간 산림생태문화체험단지 실시설계 용역예산서" xfId="4410" xr:uid="{00000000-0005-0000-0000-0000331D0000}"/>
    <cellStyle name="_신태백(가실행)_합덕-신례원(2공구)투찰_봉무지방산업단지도로(투찰)②_01 실행(군장산단) Rev00_사본 - 백두대간 산림생태문화체험단지 실시설계 용역예산서" xfId="4411" xr:uid="{00000000-0005-0000-0000-0000341D0000}"/>
    <cellStyle name="_신태백(가실행)_합덕-신례원(2공구)투찰_봉무지방산업단지도로(투찰)②_사본 - 백두대간 산림생태문화체험단지 실시설계 용역예산서" xfId="4412" xr:uid="{00000000-0005-0000-0000-0000351D0000}"/>
    <cellStyle name="_신태백(가실행)_합덕-신례원(2공구)투찰_봉무지방산업단지도로(투찰)②+0.250%" xfId="4413" xr:uid="{00000000-0005-0000-0000-0000361D0000}"/>
    <cellStyle name="_신태백(가실행)_합덕-신례원(2공구)투찰_봉무지방산업단지도로(투찰)②+0.250%_01 실행(군장산단) Rev00" xfId="4414" xr:uid="{00000000-0005-0000-0000-0000371D0000}"/>
    <cellStyle name="_신태백(가실행)_합덕-신례원(2공구)투찰_봉무지방산업단지도로(투찰)②+0.250%_01 실행(군장산단) Rev00_01 실행(부산남컨가호안109-원안분) REV04" xfId="4415" xr:uid="{00000000-0005-0000-0000-0000381D0000}"/>
    <cellStyle name="_신태백(가실행)_합덕-신례원(2공구)투찰_봉무지방산업단지도로(투찰)②+0.250%_01 실행(군장산단) Rev00_01 실행(부산남컨가호안109-원안분) REV04_사본 - 백두대간 산림생태문화체험단지 실시설계 용역예산서" xfId="4416" xr:uid="{00000000-0005-0000-0000-0000391D0000}"/>
    <cellStyle name="_신태백(가실행)_합덕-신례원(2공구)투찰_봉무지방산업단지도로(투찰)②+0.250%_01 실행(군장산단) Rev00_사본 - 백두대간 산림생태문화체험단지 실시설계 용역예산서" xfId="4417" xr:uid="{00000000-0005-0000-0000-00003A1D0000}"/>
    <cellStyle name="_신태백(가실행)_합덕-신례원(2공구)투찰_봉무지방산업단지도로(투찰)②+0.250%_사본 - 백두대간 산림생태문화체험단지 실시설계 용역예산서" xfId="4418" xr:uid="{00000000-0005-0000-0000-00003B1D0000}"/>
    <cellStyle name="_신태백(가실행)_합덕-신례원(2공구)투찰_사본 - 백두대간 산림생태문화체험단지 실시설계 용역예산서" xfId="4419" xr:uid="{00000000-0005-0000-0000-00003C1D0000}"/>
    <cellStyle name="_신태백(가실행)_합덕-신례원(2공구)투찰_합덕-신례원(2공구)투찰" xfId="4420" xr:uid="{00000000-0005-0000-0000-00003D1D0000}"/>
    <cellStyle name="_신태백(가실행)_합덕-신례원(2공구)투찰_합덕-신례원(2공구)투찰_01 실행(군장산단) Rev00" xfId="4421" xr:uid="{00000000-0005-0000-0000-00003E1D0000}"/>
    <cellStyle name="_신태백(가실행)_합덕-신례원(2공구)투찰_합덕-신례원(2공구)투찰_01 실행(군장산단) Rev00_01 실행(부산남컨가호안109-원안분) REV04" xfId="4422" xr:uid="{00000000-0005-0000-0000-00003F1D0000}"/>
    <cellStyle name="_신태백(가실행)_합덕-신례원(2공구)투찰_합덕-신례원(2공구)투찰_01 실행(군장산단) Rev00_01 실행(부산남컨가호안109-원안분) REV04_사본 - 백두대간 산림생태문화체험단지 실시설계 용역예산서" xfId="4423" xr:uid="{00000000-0005-0000-0000-0000401D0000}"/>
    <cellStyle name="_신태백(가실행)_합덕-신례원(2공구)투찰_합덕-신례원(2공구)투찰_01 실행(군장산단) Rev00_사본 - 백두대간 산림생태문화체험단지 실시설계 용역예산서" xfId="4424" xr:uid="{00000000-0005-0000-0000-0000411D0000}"/>
    <cellStyle name="_신태백(가실행)_합덕-신례원(2공구)투찰_합덕-신례원(2공구)투찰_경찰서-터미널간도로(투찰)②" xfId="4425" xr:uid="{00000000-0005-0000-0000-0000421D0000}"/>
    <cellStyle name="_신태백(가실행)_합덕-신례원(2공구)투찰_합덕-신례원(2공구)투찰_경찰서-터미널간도로(투찰)②_01 실행(군장산단) Rev00" xfId="4426" xr:uid="{00000000-0005-0000-0000-0000431D0000}"/>
    <cellStyle name="_신태백(가실행)_합덕-신례원(2공구)투찰_합덕-신례원(2공구)투찰_경찰서-터미널간도로(투찰)②_01 실행(군장산단) Rev00_01 실행(부산남컨가호안109-원안분) REV04" xfId="4427" xr:uid="{00000000-0005-0000-0000-0000441D0000}"/>
    <cellStyle name="_신태백(가실행)_합덕-신례원(2공구)투찰_합덕-신례원(2공구)투찰_경찰서-터미널간도로(투찰)②_01 실행(군장산단) Rev00_01 실행(부산남컨가호안109-원안분) REV04_사본 - 백두대간 산림생태문화체험단지 실시설계 용역예산서" xfId="4428" xr:uid="{00000000-0005-0000-0000-0000451D0000}"/>
    <cellStyle name="_신태백(가실행)_합덕-신례원(2공구)투찰_합덕-신례원(2공구)투찰_경찰서-터미널간도로(투찰)②_01 실행(군장산단) Rev00_사본 - 백두대간 산림생태문화체험단지 실시설계 용역예산서" xfId="4429" xr:uid="{00000000-0005-0000-0000-0000461D0000}"/>
    <cellStyle name="_신태백(가실행)_합덕-신례원(2공구)투찰_합덕-신례원(2공구)투찰_경찰서-터미널간도로(투찰)②_사본 - 백두대간 산림생태문화체험단지 실시설계 용역예산서" xfId="4430" xr:uid="{00000000-0005-0000-0000-0000471D0000}"/>
    <cellStyle name="_신태백(가실행)_합덕-신례원(2공구)투찰_합덕-신례원(2공구)투찰_봉무지방산업단지도로(투찰)②" xfId="4431" xr:uid="{00000000-0005-0000-0000-0000481D0000}"/>
    <cellStyle name="_신태백(가실행)_합덕-신례원(2공구)투찰_합덕-신례원(2공구)투찰_봉무지방산업단지도로(투찰)②_01 실행(군장산단) Rev00" xfId="4432" xr:uid="{00000000-0005-0000-0000-0000491D0000}"/>
    <cellStyle name="_신태백(가실행)_합덕-신례원(2공구)투찰_합덕-신례원(2공구)투찰_봉무지방산업단지도로(투찰)②_01 실행(군장산단) Rev00_01 실행(부산남컨가호안109-원안분) REV04" xfId="4433" xr:uid="{00000000-0005-0000-0000-00004A1D0000}"/>
    <cellStyle name="_신태백(가실행)_합덕-신례원(2공구)투찰_합덕-신례원(2공구)투찰_봉무지방산업단지도로(투찰)②_01 실행(군장산단) Rev00_01 실행(부산남컨가호안109-원안분) REV04_사본 - 백두대간 산림생태문화체험단지 실시설계 용역예산서" xfId="4434" xr:uid="{00000000-0005-0000-0000-00004B1D0000}"/>
    <cellStyle name="_신태백(가실행)_합덕-신례원(2공구)투찰_합덕-신례원(2공구)투찰_봉무지방산업단지도로(투찰)②_01 실행(군장산단) Rev00_사본 - 백두대간 산림생태문화체험단지 실시설계 용역예산서" xfId="4435" xr:uid="{00000000-0005-0000-0000-00004C1D0000}"/>
    <cellStyle name="_신태백(가실행)_합덕-신례원(2공구)투찰_합덕-신례원(2공구)투찰_봉무지방산업단지도로(투찰)②_사본 - 백두대간 산림생태문화체험단지 실시설계 용역예산서" xfId="4436" xr:uid="{00000000-0005-0000-0000-00004D1D0000}"/>
    <cellStyle name="_신태백(가실행)_합덕-신례원(2공구)투찰_합덕-신례원(2공구)투찰_봉무지방산업단지도로(투찰)②+0.250%" xfId="4437" xr:uid="{00000000-0005-0000-0000-00004E1D0000}"/>
    <cellStyle name="_신태백(가실행)_합덕-신례원(2공구)투찰_합덕-신례원(2공구)투찰_봉무지방산업단지도로(투찰)②+0.250%_01 실행(군장산단) Rev00" xfId="4438" xr:uid="{00000000-0005-0000-0000-00004F1D0000}"/>
    <cellStyle name="_신태백(가실행)_합덕-신례원(2공구)투찰_합덕-신례원(2공구)투찰_봉무지방산업단지도로(투찰)②+0.250%_01 실행(군장산단) Rev00_01 실행(부산남컨가호안109-원안분) REV04" xfId="4439" xr:uid="{00000000-0005-0000-0000-0000501D0000}"/>
    <cellStyle name="_신태백(가실행)_합덕-신례원(2공구)투찰_합덕-신례원(2공구)투찰_봉무지방산업단지도로(투찰)②+0.250%_01 실행(군장산단) Rev00_01 실행(부산남컨가호안109-원안분) REV04_사본 - 백두대간 산림생태문화체험단지 실시설계 용역예산서" xfId="4440" xr:uid="{00000000-0005-0000-0000-0000511D0000}"/>
    <cellStyle name="_신태백(가실행)_합덕-신례원(2공구)투찰_합덕-신례원(2공구)투찰_봉무지방산업단지도로(투찰)②+0.250%_01 실행(군장산단) Rev00_사본 - 백두대간 산림생태문화체험단지 실시설계 용역예산서" xfId="4441" xr:uid="{00000000-0005-0000-0000-0000521D0000}"/>
    <cellStyle name="_신태백(가실행)_합덕-신례원(2공구)투찰_합덕-신례원(2공구)투찰_봉무지방산업단지도로(투찰)②+0.250%_사본 - 백두대간 산림생태문화체험단지 실시설계 용역예산서" xfId="4442" xr:uid="{00000000-0005-0000-0000-0000531D0000}"/>
    <cellStyle name="_신태백(가실행)_합덕-신례원(2공구)투찰_합덕-신례원(2공구)투찰_사본 - 백두대간 산림생태문화체험단지 실시설계 용역예산서" xfId="4443" xr:uid="{00000000-0005-0000-0000-0000541D0000}"/>
    <cellStyle name="_신태백(투찰내역)2" xfId="4444" xr:uid="{00000000-0005-0000-0000-0000551D0000}"/>
    <cellStyle name="_실시설계예산서" xfId="6391" xr:uid="{00000000-0005-0000-0000-0000561D0000}"/>
    <cellStyle name="_실정보고(교면물빼기공)" xfId="7695" xr:uid="{00000000-0005-0000-0000-0000571D0000}"/>
    <cellStyle name="_실정보고(사면보강)" xfId="7696" xr:uid="{00000000-0005-0000-0000-0000581D0000}"/>
    <cellStyle name="_실정보고수정(교면물빼기공)" xfId="7697" xr:uid="{00000000-0005-0000-0000-0000591D0000}"/>
    <cellStyle name="_실정보고수정(초기안점점검)" xfId="7698" xr:uid="{00000000-0005-0000-0000-00005A1D0000}"/>
    <cellStyle name="_실정보고수정(표지판)기초별도" xfId="7699" xr:uid="{00000000-0005-0000-0000-00005B1D0000}"/>
    <cellStyle name="_안동시우회도로(투찰)-0.341%" xfId="4445" xr:uid="{00000000-0005-0000-0000-00005C1D0000}"/>
    <cellStyle name="_안동컨트리클럽-품셈기준" xfId="9889" xr:uid="{00000000-0005-0000-0000-00005D1D0000}"/>
    <cellStyle name="_안동컨트리클럽-품셈기준(단계별수정)" xfId="4446" xr:uid="{00000000-0005-0000-0000-00005E1D0000}"/>
    <cellStyle name="_안면도 지포지구-품셈기준" xfId="4447" xr:uid="{00000000-0005-0000-0000-00005F1D0000}"/>
    <cellStyle name="_안산부대(투찰)⑤" xfId="4448" xr:uid="{00000000-0005-0000-0000-0000601D0000}"/>
    <cellStyle name="_안산부대(투찰)⑤_01 실행(군장산단) Rev00" xfId="4449" xr:uid="{00000000-0005-0000-0000-0000611D0000}"/>
    <cellStyle name="_안산부대(투찰)⑤_01 실행(군장산단) Rev00_01 실행(부산남컨가호안109-원안분) REV04" xfId="4450" xr:uid="{00000000-0005-0000-0000-0000621D0000}"/>
    <cellStyle name="_안산부대(투찰)⑤_01 실행(군장산단) Rev00_01 실행(부산남컨가호안109-원안분) REV04_사본 - 백두대간 산림생태문화체험단지 실시설계 용역예산서" xfId="4451" xr:uid="{00000000-0005-0000-0000-0000631D0000}"/>
    <cellStyle name="_안산부대(투찰)⑤_01 실행(군장산단) Rev00_사본 - 백두대간 산림생태문화체험단지 실시설계 용역예산서" xfId="4452" xr:uid="{00000000-0005-0000-0000-0000641D0000}"/>
    <cellStyle name="_안산부대(투찰)⑤_경찰서-터미널간도로(투찰)②" xfId="4453" xr:uid="{00000000-0005-0000-0000-0000651D0000}"/>
    <cellStyle name="_안산부대(투찰)⑤_경찰서-터미널간도로(투찰)②_01 실행(군장산단) Rev00" xfId="4454" xr:uid="{00000000-0005-0000-0000-0000661D0000}"/>
    <cellStyle name="_안산부대(투찰)⑤_경찰서-터미널간도로(투찰)②_01 실행(군장산단) Rev00_01 실행(부산남컨가호안109-원안분) REV04" xfId="4455" xr:uid="{00000000-0005-0000-0000-0000671D0000}"/>
    <cellStyle name="_안산부대(투찰)⑤_경찰서-터미널간도로(투찰)②_01 실행(군장산단) Rev00_01 실행(부산남컨가호안109-원안분) REV04_사본 - 백두대간 산림생태문화체험단지 실시설계 용역예산서" xfId="4456" xr:uid="{00000000-0005-0000-0000-0000681D0000}"/>
    <cellStyle name="_안산부대(투찰)⑤_경찰서-터미널간도로(투찰)②_01 실행(군장산단) Rev00_사본 - 백두대간 산림생태문화체험단지 실시설계 용역예산서" xfId="4457" xr:uid="{00000000-0005-0000-0000-0000691D0000}"/>
    <cellStyle name="_안산부대(투찰)⑤_경찰서-터미널간도로(투찰)②_사본 - 백두대간 산림생태문화체험단지 실시설계 용역예산서" xfId="4458" xr:uid="{00000000-0005-0000-0000-00006A1D0000}"/>
    <cellStyle name="_안산부대(투찰)⑤_봉무지방산업단지도로(투찰)②" xfId="4459" xr:uid="{00000000-0005-0000-0000-00006B1D0000}"/>
    <cellStyle name="_안산부대(투찰)⑤_봉무지방산업단지도로(투찰)②_01 실행(군장산단) Rev00" xfId="4460" xr:uid="{00000000-0005-0000-0000-00006C1D0000}"/>
    <cellStyle name="_안산부대(투찰)⑤_봉무지방산업단지도로(투찰)②_01 실행(군장산단) Rev00_01 실행(부산남컨가호안109-원안분) REV04" xfId="4461" xr:uid="{00000000-0005-0000-0000-00006D1D0000}"/>
    <cellStyle name="_안산부대(투찰)⑤_봉무지방산업단지도로(투찰)②_01 실행(군장산단) Rev00_01 실행(부산남컨가호안109-원안분) REV04_사본 - 백두대간 산림생태문화체험단지 실시설계 용역예산서" xfId="4462" xr:uid="{00000000-0005-0000-0000-00006E1D0000}"/>
    <cellStyle name="_안산부대(투찰)⑤_봉무지방산업단지도로(투찰)②_01 실행(군장산단) Rev00_사본 - 백두대간 산림생태문화체험단지 실시설계 용역예산서" xfId="4463" xr:uid="{00000000-0005-0000-0000-00006F1D0000}"/>
    <cellStyle name="_안산부대(투찰)⑤_봉무지방산업단지도로(투찰)②_사본 - 백두대간 산림생태문화체험단지 실시설계 용역예산서" xfId="4464" xr:uid="{00000000-0005-0000-0000-0000701D0000}"/>
    <cellStyle name="_안산부대(투찰)⑤_봉무지방산업단지도로(투찰)②+0.250%" xfId="4465" xr:uid="{00000000-0005-0000-0000-0000711D0000}"/>
    <cellStyle name="_안산부대(투찰)⑤_봉무지방산업단지도로(투찰)②+0.250%_01 실행(군장산단) Rev00" xfId="4466" xr:uid="{00000000-0005-0000-0000-0000721D0000}"/>
    <cellStyle name="_안산부대(투찰)⑤_봉무지방산업단지도로(투찰)②+0.250%_01 실행(군장산단) Rev00_01 실행(부산남컨가호안109-원안분) REV04" xfId="4467" xr:uid="{00000000-0005-0000-0000-0000731D0000}"/>
    <cellStyle name="_안산부대(투찰)⑤_봉무지방산업단지도로(투찰)②+0.250%_01 실행(군장산단) Rev00_01 실행(부산남컨가호안109-원안분) REV04_사본 - 백두대간 산림생태문화체험단지 실시설계 용역예산서" xfId="4468" xr:uid="{00000000-0005-0000-0000-0000741D0000}"/>
    <cellStyle name="_안산부대(투찰)⑤_봉무지방산업단지도로(투찰)②+0.250%_01 실행(군장산단) Rev00_사본 - 백두대간 산림생태문화체험단지 실시설계 용역예산서" xfId="4469" xr:uid="{00000000-0005-0000-0000-0000751D0000}"/>
    <cellStyle name="_안산부대(투찰)⑤_봉무지방산업단지도로(투찰)②+0.250%_사본 - 백두대간 산림생태문화체험단지 실시설계 용역예산서" xfId="4470" xr:uid="{00000000-0005-0000-0000-0000761D0000}"/>
    <cellStyle name="_안산부대(투찰)⑤_사본 - 백두대간 산림생태문화체험단지 실시설계 용역예산서" xfId="4471" xr:uid="{00000000-0005-0000-0000-0000771D0000}"/>
    <cellStyle name="_안산부대(투찰)⑤_합덕-신례원(2공구)투찰" xfId="4472" xr:uid="{00000000-0005-0000-0000-0000781D0000}"/>
    <cellStyle name="_안산부대(투찰)⑤_합덕-신례원(2공구)투찰_01 실행(군장산단) Rev00" xfId="4473" xr:uid="{00000000-0005-0000-0000-0000791D0000}"/>
    <cellStyle name="_안산부대(투찰)⑤_합덕-신례원(2공구)투찰_01 실행(군장산단) Rev00_01 실행(부산남컨가호안109-원안분) REV04" xfId="4474" xr:uid="{00000000-0005-0000-0000-00007A1D0000}"/>
    <cellStyle name="_안산부대(투찰)⑤_합덕-신례원(2공구)투찰_01 실행(군장산단) Rev00_01 실행(부산남컨가호안109-원안분) REV04_사본 - 백두대간 산림생태문화체험단지 실시설계 용역예산서" xfId="4475" xr:uid="{00000000-0005-0000-0000-00007B1D0000}"/>
    <cellStyle name="_안산부대(투찰)⑤_합덕-신례원(2공구)투찰_01 실행(군장산단) Rev00_사본 - 백두대간 산림생태문화체험단지 실시설계 용역예산서" xfId="4476" xr:uid="{00000000-0005-0000-0000-00007C1D0000}"/>
    <cellStyle name="_안산부대(투찰)⑤_합덕-신례원(2공구)투찰_경찰서-터미널간도로(투찰)②" xfId="4477" xr:uid="{00000000-0005-0000-0000-00007D1D0000}"/>
    <cellStyle name="_안산부대(투찰)⑤_합덕-신례원(2공구)투찰_경찰서-터미널간도로(투찰)②_01 실행(군장산단) Rev00" xfId="4478" xr:uid="{00000000-0005-0000-0000-00007E1D0000}"/>
    <cellStyle name="_안산부대(투찰)⑤_합덕-신례원(2공구)투찰_경찰서-터미널간도로(투찰)②_01 실행(군장산단) Rev00_01 실행(부산남컨가호안109-원안분) REV04" xfId="4479" xr:uid="{00000000-0005-0000-0000-00007F1D0000}"/>
    <cellStyle name="_안산부대(투찰)⑤_합덕-신례원(2공구)투찰_경찰서-터미널간도로(투찰)②_01 실행(군장산단) Rev00_01 실행(부산남컨가호안109-원안분) REV04_사본 - 백두대간 산림생태문화체험단지 실시설계 용역예산서" xfId="4480" xr:uid="{00000000-0005-0000-0000-0000801D0000}"/>
    <cellStyle name="_안산부대(투찰)⑤_합덕-신례원(2공구)투찰_경찰서-터미널간도로(투찰)②_01 실행(군장산단) Rev00_사본 - 백두대간 산림생태문화체험단지 실시설계 용역예산서" xfId="4481" xr:uid="{00000000-0005-0000-0000-0000811D0000}"/>
    <cellStyle name="_안산부대(투찰)⑤_합덕-신례원(2공구)투찰_경찰서-터미널간도로(투찰)②_사본 - 백두대간 산림생태문화체험단지 실시설계 용역예산서" xfId="4482" xr:uid="{00000000-0005-0000-0000-0000821D0000}"/>
    <cellStyle name="_안산부대(투찰)⑤_합덕-신례원(2공구)투찰_봉무지방산업단지도로(투찰)②" xfId="4483" xr:uid="{00000000-0005-0000-0000-0000831D0000}"/>
    <cellStyle name="_안산부대(투찰)⑤_합덕-신례원(2공구)투찰_봉무지방산업단지도로(투찰)②_01 실행(군장산단) Rev00" xfId="4484" xr:uid="{00000000-0005-0000-0000-0000841D0000}"/>
    <cellStyle name="_안산부대(투찰)⑤_합덕-신례원(2공구)투찰_봉무지방산업단지도로(투찰)②_01 실행(군장산단) Rev00_01 실행(부산남컨가호안109-원안분) REV04" xfId="4485" xr:uid="{00000000-0005-0000-0000-0000851D0000}"/>
    <cellStyle name="_안산부대(투찰)⑤_합덕-신례원(2공구)투찰_봉무지방산업단지도로(투찰)②_01 실행(군장산단) Rev00_01 실행(부산남컨가호안109-원안분) REV04_사본 - 백두대간 산림생태문화체험단지 실시설계 용역예산서" xfId="4486" xr:uid="{00000000-0005-0000-0000-0000861D0000}"/>
    <cellStyle name="_안산부대(투찰)⑤_합덕-신례원(2공구)투찰_봉무지방산업단지도로(투찰)②_01 실행(군장산단) Rev00_사본 - 백두대간 산림생태문화체험단지 실시설계 용역예산서" xfId="4487" xr:uid="{00000000-0005-0000-0000-0000871D0000}"/>
    <cellStyle name="_안산부대(투찰)⑤_합덕-신례원(2공구)투찰_봉무지방산업단지도로(투찰)②_사본 - 백두대간 산림생태문화체험단지 실시설계 용역예산서" xfId="4488" xr:uid="{00000000-0005-0000-0000-0000881D0000}"/>
    <cellStyle name="_안산부대(투찰)⑤_합덕-신례원(2공구)투찰_봉무지방산업단지도로(투찰)②+0.250%" xfId="4489" xr:uid="{00000000-0005-0000-0000-0000891D0000}"/>
    <cellStyle name="_안산부대(투찰)⑤_합덕-신례원(2공구)투찰_봉무지방산업단지도로(투찰)②+0.250%_01 실행(군장산단) Rev00" xfId="4490" xr:uid="{00000000-0005-0000-0000-00008A1D0000}"/>
    <cellStyle name="_안산부대(투찰)⑤_합덕-신례원(2공구)투찰_봉무지방산업단지도로(투찰)②+0.250%_01 실행(군장산단) Rev00_01 실행(부산남컨가호안109-원안분) REV04" xfId="4491" xr:uid="{00000000-0005-0000-0000-00008B1D0000}"/>
    <cellStyle name="_안산부대(투찰)⑤_합덕-신례원(2공구)투찰_봉무지방산업단지도로(투찰)②+0.250%_01 실행(군장산단) Rev00_01 실행(부산남컨가호안109-원안분) REV04_사본 - 백두대간 산림생태문화체험단지 실시설계 용역예산서" xfId="4492" xr:uid="{00000000-0005-0000-0000-00008C1D0000}"/>
    <cellStyle name="_안산부대(투찰)⑤_합덕-신례원(2공구)투찰_봉무지방산업단지도로(투찰)②+0.250%_01 실행(군장산단) Rev00_사본 - 백두대간 산림생태문화체험단지 실시설계 용역예산서" xfId="4493" xr:uid="{00000000-0005-0000-0000-00008D1D0000}"/>
    <cellStyle name="_안산부대(투찰)⑤_합덕-신례원(2공구)투찰_봉무지방산업단지도로(투찰)②+0.250%_사본 - 백두대간 산림생태문화체험단지 실시설계 용역예산서" xfId="4494" xr:uid="{00000000-0005-0000-0000-00008E1D0000}"/>
    <cellStyle name="_안산부대(투찰)⑤_합덕-신례원(2공구)투찰_사본 - 백두대간 산림생태문화체험단지 실시설계 용역예산서" xfId="4495" xr:uid="{00000000-0005-0000-0000-00008F1D0000}"/>
    <cellStyle name="_안산부대(투찰)⑤_합덕-신례원(2공구)투찰_합덕-신례원(2공구)투찰" xfId="4496" xr:uid="{00000000-0005-0000-0000-0000901D0000}"/>
    <cellStyle name="_안산부대(투찰)⑤_합덕-신례원(2공구)투찰_합덕-신례원(2공구)투찰_01 실행(군장산단) Rev00" xfId="4497" xr:uid="{00000000-0005-0000-0000-0000911D0000}"/>
    <cellStyle name="_안산부대(투찰)⑤_합덕-신례원(2공구)투찰_합덕-신례원(2공구)투찰_01 실행(군장산단) Rev00_01 실행(부산남컨가호안109-원안분) REV04" xfId="4498" xr:uid="{00000000-0005-0000-0000-0000921D0000}"/>
    <cellStyle name="_안산부대(투찰)⑤_합덕-신례원(2공구)투찰_합덕-신례원(2공구)투찰_01 실행(군장산단) Rev00_01 실행(부산남컨가호안109-원안분) REV04_사본 - 백두대간 산림생태문화체험단지 실시설계 용역예산서" xfId="4499" xr:uid="{00000000-0005-0000-0000-0000931D0000}"/>
    <cellStyle name="_안산부대(투찰)⑤_합덕-신례원(2공구)투찰_합덕-신례원(2공구)투찰_01 실행(군장산단) Rev00_사본 - 백두대간 산림생태문화체험단지 실시설계 용역예산서" xfId="4500" xr:uid="{00000000-0005-0000-0000-0000941D0000}"/>
    <cellStyle name="_안산부대(투찰)⑤_합덕-신례원(2공구)투찰_합덕-신례원(2공구)투찰_경찰서-터미널간도로(투찰)②" xfId="4501" xr:uid="{00000000-0005-0000-0000-0000951D0000}"/>
    <cellStyle name="_안산부대(투찰)⑤_합덕-신례원(2공구)투찰_합덕-신례원(2공구)투찰_경찰서-터미널간도로(투찰)②_01 실행(군장산단) Rev00" xfId="4502" xr:uid="{00000000-0005-0000-0000-0000961D0000}"/>
    <cellStyle name="_안산부대(투찰)⑤_합덕-신례원(2공구)투찰_합덕-신례원(2공구)투찰_경찰서-터미널간도로(투찰)②_01 실행(군장산단) Rev00_01 실행(부산남컨가호안109-원안분) REV04" xfId="4503" xr:uid="{00000000-0005-0000-0000-0000971D0000}"/>
    <cellStyle name="_안산부대(투찰)⑤_합덕-신례원(2공구)투찰_합덕-신례원(2공구)투찰_경찰서-터미널간도로(투찰)②_01 실행(군장산단) Rev00_01 실행(부산남컨가호안109-원안분) REV04_사본 - 백두대간 산림생태문화체험단지 실시설계 용역예산서" xfId="4504" xr:uid="{00000000-0005-0000-0000-0000981D0000}"/>
    <cellStyle name="_안산부대(투찰)⑤_합덕-신례원(2공구)투찰_합덕-신례원(2공구)투찰_경찰서-터미널간도로(투찰)②_01 실행(군장산단) Rev00_사본 - 백두대간 산림생태문화체험단지 실시설계 용역예산서" xfId="4505" xr:uid="{00000000-0005-0000-0000-0000991D0000}"/>
    <cellStyle name="_안산부대(투찰)⑤_합덕-신례원(2공구)투찰_합덕-신례원(2공구)투찰_경찰서-터미널간도로(투찰)②_사본 - 백두대간 산림생태문화체험단지 실시설계 용역예산서" xfId="4506" xr:uid="{00000000-0005-0000-0000-00009A1D0000}"/>
    <cellStyle name="_안산부대(투찰)⑤_합덕-신례원(2공구)투찰_합덕-신례원(2공구)투찰_봉무지방산업단지도로(투찰)②" xfId="4507" xr:uid="{00000000-0005-0000-0000-00009B1D0000}"/>
    <cellStyle name="_안산부대(투찰)⑤_합덕-신례원(2공구)투찰_합덕-신례원(2공구)투찰_봉무지방산업단지도로(투찰)②_01 실행(군장산단) Rev00" xfId="4508" xr:uid="{00000000-0005-0000-0000-00009C1D0000}"/>
    <cellStyle name="_안산부대(투찰)⑤_합덕-신례원(2공구)투찰_합덕-신례원(2공구)투찰_봉무지방산업단지도로(투찰)②_01 실행(군장산단) Rev00_01 실행(부산남컨가호안109-원안분) REV04" xfId="4509" xr:uid="{00000000-0005-0000-0000-00009D1D0000}"/>
    <cellStyle name="_안산부대(투찰)⑤_합덕-신례원(2공구)투찰_합덕-신례원(2공구)투찰_봉무지방산업단지도로(투찰)②_01 실행(군장산단) Rev00_01 실행(부산남컨가호안109-원안분) REV04_사본 - 백두대간 산림생태문화체험단지 실시설계 용역예산서" xfId="4510" xr:uid="{00000000-0005-0000-0000-00009E1D0000}"/>
    <cellStyle name="_안산부대(투찰)⑤_합덕-신례원(2공구)투찰_합덕-신례원(2공구)투찰_봉무지방산업단지도로(투찰)②_01 실행(군장산단) Rev00_사본 - 백두대간 산림생태문화체험단지 실시설계 용역예산서" xfId="4511" xr:uid="{00000000-0005-0000-0000-00009F1D0000}"/>
    <cellStyle name="_안산부대(투찰)⑤_합덕-신례원(2공구)투찰_합덕-신례원(2공구)투찰_봉무지방산업단지도로(투찰)②_사본 - 백두대간 산림생태문화체험단지 실시설계 용역예산서" xfId="4512" xr:uid="{00000000-0005-0000-0000-0000A01D0000}"/>
    <cellStyle name="_안산부대(투찰)⑤_합덕-신례원(2공구)투찰_합덕-신례원(2공구)투찰_봉무지방산업단지도로(투찰)②+0.250%" xfId="4513" xr:uid="{00000000-0005-0000-0000-0000A11D0000}"/>
    <cellStyle name="_안산부대(투찰)⑤_합덕-신례원(2공구)투찰_합덕-신례원(2공구)투찰_봉무지방산업단지도로(투찰)②+0.250%_01 실행(군장산단) Rev00" xfId="4514" xr:uid="{00000000-0005-0000-0000-0000A21D0000}"/>
    <cellStyle name="_안산부대(투찰)⑤_합덕-신례원(2공구)투찰_합덕-신례원(2공구)투찰_봉무지방산업단지도로(투찰)②+0.250%_01 실행(군장산단) Rev00_01 실행(부산남컨가호안109-원안분) REV04" xfId="4515" xr:uid="{00000000-0005-0000-0000-0000A31D0000}"/>
    <cellStyle name="_안산부대(투찰)⑤_합덕-신례원(2공구)투찰_합덕-신례원(2공구)투찰_봉무지방산업단지도로(투찰)②+0.250%_01 실행(군장산단) Rev00_01 실행(부산남컨가호안109-원안분) REV04_사본 - 백두대간 산림생태문화체험단지 실시설계 용역예산서" xfId="4516" xr:uid="{00000000-0005-0000-0000-0000A41D0000}"/>
    <cellStyle name="_안산부대(투찰)⑤_합덕-신례원(2공구)투찰_합덕-신례원(2공구)투찰_봉무지방산업단지도로(투찰)②+0.250%_01 실행(군장산단) Rev00_사본 - 백두대간 산림생태문화체험단지 실시설계 용역예산서" xfId="4517" xr:uid="{00000000-0005-0000-0000-0000A51D0000}"/>
    <cellStyle name="_안산부대(투찰)⑤_합덕-신례원(2공구)투찰_합덕-신례원(2공구)투찰_봉무지방산업단지도로(투찰)②+0.250%_사본 - 백두대간 산림생태문화체험단지 실시설계 용역예산서" xfId="4518" xr:uid="{00000000-0005-0000-0000-0000A61D0000}"/>
    <cellStyle name="_안산부대(투찰)⑤_합덕-신례원(2공구)투찰_합덕-신례원(2공구)투찰_사본 - 백두대간 산림생태문화체험단지 실시설계 용역예산서" xfId="4519" xr:uid="{00000000-0005-0000-0000-0000A71D0000}"/>
    <cellStyle name="_앙성수량총괄(관수정)" xfId="6392" xr:uid="{00000000-0005-0000-0000-0000A81D0000}"/>
    <cellStyle name="_앙성수량총괄(관수정)_1" xfId="6393" xr:uid="{00000000-0005-0000-0000-0000A91D0000}"/>
    <cellStyle name="_앙성수량총괄(관수정)_2" xfId="6394" xr:uid="{00000000-0005-0000-0000-0000AA1D0000}"/>
    <cellStyle name="_양곡부두(투찰)+0.30%" xfId="4520" xr:uid="{00000000-0005-0000-0000-0000AB1D0000}"/>
    <cellStyle name="_양곡부두(투찰)-0.31%" xfId="4521" xr:uid="{00000000-0005-0000-0000-0000AC1D0000}"/>
    <cellStyle name="_양식" xfId="4522" xr:uid="{00000000-0005-0000-0000-0000AD1D0000}"/>
    <cellStyle name="_양식_1" xfId="4523" xr:uid="{00000000-0005-0000-0000-0000AE1D0000}"/>
    <cellStyle name="_양식_2" xfId="4524" xr:uid="{00000000-0005-0000-0000-0000AF1D0000}"/>
    <cellStyle name="_양식장주변환경개선보완공사및기타공사(확정)" xfId="7700" xr:uid="{00000000-0005-0000-0000-0000B01D0000}"/>
    <cellStyle name="_어반이엔씨(견적서-발송용)" xfId="7701" xr:uid="{00000000-0005-0000-0000-0000B11D0000}"/>
    <cellStyle name="_에너지테마조성사업용역비" xfId="10309" xr:uid="{00000000-0005-0000-0000-0000B21D0000}"/>
    <cellStyle name="_에너지테마조성사업용역비(제영향평가)" xfId="10310" xr:uid="{00000000-0005-0000-0000-0000B31D0000}"/>
    <cellStyle name="_연결관" xfId="4525" xr:uid="{00000000-0005-0000-0000-0000B41D0000}"/>
    <cellStyle name="_연꽃공원 조성사업(변경)" xfId="10311" xr:uid="{00000000-0005-0000-0000-0000B51D0000}"/>
    <cellStyle name="_연인산도립공원 자연환경지구 재정비계획수립용역" xfId="10312" xr:uid="{00000000-0005-0000-0000-0000B61D0000}"/>
    <cellStyle name="_영광원자력 GIS 개발사업 설계내역서_1.1.3" xfId="7702" xr:uid="{00000000-0005-0000-0000-0000B71D0000}"/>
    <cellStyle name="_영광원자력 GIS 개발사업 설계내역서_1.3" xfId="7703" xr:uid="{00000000-0005-0000-0000-0000B81D0000}"/>
    <cellStyle name="_영광항공측량" xfId="10313" xr:uid="{00000000-0005-0000-0000-0000B91D0000}"/>
    <cellStyle name="_예산서(이화철교)" xfId="7704" xr:uid="{00000000-0005-0000-0000-0000BA1D0000}"/>
    <cellStyle name="_옹진군항측" xfId="10314" xr:uid="{00000000-0005-0000-0000-0000BB1D0000}"/>
    <cellStyle name="_용궁온천계약내역서최종" xfId="10315" xr:uid="{00000000-0005-0000-0000-0000BC1D0000}"/>
    <cellStyle name="_용역비산정(여주골프장)" xfId="10316" xr:uid="{00000000-0005-0000-0000-0000BD1D0000}"/>
    <cellStyle name="_용역비산정(정선골프장)" xfId="10317" xr:uid="{00000000-0005-0000-0000-0000BE1D0000}"/>
    <cellStyle name="_용역비산정(토질)" xfId="10318" xr:uid="{00000000-0005-0000-0000-0000BF1D0000}"/>
    <cellStyle name="_용역설계서(1차설계)" xfId="7705" xr:uid="{00000000-0005-0000-0000-0000C01D0000}"/>
    <cellStyle name="_용역설계서(7월3일)" xfId="7706" xr:uid="{00000000-0005-0000-0000-0000C11D0000}"/>
    <cellStyle name="_용인시 보행육교조성공사 기본 및 실시설계용역" xfId="10319" xr:uid="{00000000-0005-0000-0000-0000C21D0000}"/>
    <cellStyle name="_용정2p3(아포)" xfId="6395" xr:uid="{00000000-0005-0000-0000-0000C31D0000}"/>
    <cellStyle name="_용정2p3(아포)_타당성심의요청(마들길실시설계)" xfId="6396" xr:uid="{00000000-0005-0000-0000-0000C41D0000}"/>
    <cellStyle name="_우수관공" xfId="4526" xr:uid="{00000000-0005-0000-0000-0000C51D0000}"/>
    <cellStyle name="_우수관공_03-포장공" xfId="4527" xr:uid="{00000000-0005-0000-0000-0000C61D0000}"/>
    <cellStyle name="_우수관공_05.부대공" xfId="4528" xr:uid="{00000000-0005-0000-0000-0000C71D0000}"/>
    <cellStyle name="_우수관공_1" xfId="4529" xr:uid="{00000000-0005-0000-0000-0000C81D0000}"/>
    <cellStyle name="_우수관공_1_03-포장공" xfId="4530" xr:uid="{00000000-0005-0000-0000-0000C91D0000}"/>
    <cellStyle name="_우수관공_1_05.부대공" xfId="4531" xr:uid="{00000000-0005-0000-0000-0000CA1D0000}"/>
    <cellStyle name="_우수관공_1_비탈면안정공" xfId="4532" xr:uid="{00000000-0005-0000-0000-0000CB1D0000}"/>
    <cellStyle name="_우수관공_비탈면안정공" xfId="4533" xr:uid="{00000000-0005-0000-0000-0000CC1D0000}"/>
    <cellStyle name="_우수관공_우수관공" xfId="4534" xr:uid="{00000000-0005-0000-0000-0000CD1D0000}"/>
    <cellStyle name="_우수관공_우수관공_03-포장공" xfId="4535" xr:uid="{00000000-0005-0000-0000-0000CE1D0000}"/>
    <cellStyle name="_우수관공_우수관공_05.부대공" xfId="4536" xr:uid="{00000000-0005-0000-0000-0000CF1D0000}"/>
    <cellStyle name="_우수관공_우수관공_비탈면안정공" xfId="4537" xr:uid="{00000000-0005-0000-0000-0000D01D0000}"/>
    <cellStyle name="_우수관공_우수관공1" xfId="4538" xr:uid="{00000000-0005-0000-0000-0000D11D0000}"/>
    <cellStyle name="_우수관공_우수관공1_03-포장공" xfId="4539" xr:uid="{00000000-0005-0000-0000-0000D21D0000}"/>
    <cellStyle name="_우수관공_우수관공1_05.부대공" xfId="4540" xr:uid="{00000000-0005-0000-0000-0000D31D0000}"/>
    <cellStyle name="_우수관공_우수관공1_비탈면안정공" xfId="4541" xr:uid="{00000000-0005-0000-0000-0000D41D0000}"/>
    <cellStyle name="_우수관공1" xfId="4542" xr:uid="{00000000-0005-0000-0000-0000D51D0000}"/>
    <cellStyle name="_우수관공1_03-포장공" xfId="4543" xr:uid="{00000000-0005-0000-0000-0000D61D0000}"/>
    <cellStyle name="_우수관공1_05.부대공" xfId="4544" xr:uid="{00000000-0005-0000-0000-0000D71D0000}"/>
    <cellStyle name="_우수관공1_비탈면안정공" xfId="4545" xr:uid="{00000000-0005-0000-0000-0000D81D0000}"/>
    <cellStyle name="_우수받이" xfId="4546" xr:uid="{00000000-0005-0000-0000-0000D91D0000}"/>
    <cellStyle name="_우수받이_03-포장공" xfId="4547" xr:uid="{00000000-0005-0000-0000-0000DA1D0000}"/>
    <cellStyle name="_우수받이_05.부대공" xfId="4548" xr:uid="{00000000-0005-0000-0000-0000DB1D0000}"/>
    <cellStyle name="_우수받이_비탈면안정공" xfId="4549" xr:uid="{00000000-0005-0000-0000-0000DC1D0000}"/>
    <cellStyle name="_우수받이_우수관공" xfId="4550" xr:uid="{00000000-0005-0000-0000-0000DD1D0000}"/>
    <cellStyle name="_우수받이_우수관공_03-포장공" xfId="4551" xr:uid="{00000000-0005-0000-0000-0000DE1D0000}"/>
    <cellStyle name="_우수받이_우수관공_05.부대공" xfId="4552" xr:uid="{00000000-0005-0000-0000-0000DF1D0000}"/>
    <cellStyle name="_우수받이_우수관공_비탈면안정공" xfId="4553" xr:uid="{00000000-0005-0000-0000-0000E01D0000}"/>
    <cellStyle name="_우수받이_우수관공1" xfId="4554" xr:uid="{00000000-0005-0000-0000-0000E11D0000}"/>
    <cellStyle name="_우수받이_우수관공1_03-포장공" xfId="4555" xr:uid="{00000000-0005-0000-0000-0000E21D0000}"/>
    <cellStyle name="_우수받이_우수관공1_05.부대공" xfId="4556" xr:uid="{00000000-0005-0000-0000-0000E31D0000}"/>
    <cellStyle name="_우수받이_우수관공1_비탈면안정공" xfId="4557" xr:uid="{00000000-0005-0000-0000-0000E41D0000}"/>
    <cellStyle name="_우수토실(A-LINE)집계표" xfId="10320" xr:uid="{00000000-0005-0000-0000-0000E51D0000}"/>
    <cellStyle name="_울산시총괄안-20030509v1" xfId="7707" xr:uid="{00000000-0005-0000-0000-0000E61D0000}"/>
    <cellStyle name="_원가계산" xfId="4558" xr:uid="{00000000-0005-0000-0000-0000E71D0000}"/>
    <cellStyle name="_원가계산서(지방도323)" xfId="7708" xr:uid="{00000000-0005-0000-0000-0000E81D0000}"/>
    <cellStyle name="_원가계산서(지방도323)_02.전체분(교통안전표지공사)" xfId="7709" xr:uid="{00000000-0005-0000-0000-0000E91D0000}"/>
    <cellStyle name="_원가계산서(지방도323)_02.천호유치원외4개소" xfId="7710" xr:uid="{00000000-0005-0000-0000-0000EA1D0000}"/>
    <cellStyle name="_원가계산서(지방도323)_03.안천초교외5개교(구청)" xfId="7711" xr:uid="{00000000-0005-0000-0000-0000EB1D0000}"/>
    <cellStyle name="_원가계산서(지방도323)_03.안천초교외5개교(구청)_01.위례초교외2개소(0807)" xfId="7712" xr:uid="{00000000-0005-0000-0000-0000EC1D0000}"/>
    <cellStyle name="_원가계산서(지방도323)_03.안천초교외5개교(구청)_01.위례초교외2개소(0807)_02.전체분(교통안전표지공사)" xfId="7713" xr:uid="{00000000-0005-0000-0000-0000ED1D0000}"/>
    <cellStyle name="_원가계산서(지방도323)_03.안천초교외5개교(구청)_01.위례초교외2개소(0807)_02.천호유치원외4개소" xfId="7714" xr:uid="{00000000-0005-0000-0000-0000EE1D0000}"/>
    <cellStyle name="_원가계산서(지방도323)_03.안천초교외5개교(구청)_10-강일초교(0616)" xfId="7715" xr:uid="{00000000-0005-0000-0000-0000EF1D0000}"/>
    <cellStyle name="_원가계산서(지방도323)_03.안천초교외5개교(구청)_10-강일초교(0616)_02.전체분(교통안전표지공사)" xfId="7716" xr:uid="{00000000-0005-0000-0000-0000F01D0000}"/>
    <cellStyle name="_원가계산서(지방도323)_03.안천초교외5개교(구청)_10-강일초교(0616)_02.천호유치원외4개소" xfId="7717" xr:uid="{00000000-0005-0000-0000-0000F11D0000}"/>
    <cellStyle name="_원가계산서(지방도323)_설계예산서_0521" xfId="7718" xr:uid="{00000000-0005-0000-0000-0000F21D0000}"/>
    <cellStyle name="_원가계산서(지방도323)_설계예산서_0521_01.위례초교외2개소(0807)" xfId="7719" xr:uid="{00000000-0005-0000-0000-0000F31D0000}"/>
    <cellStyle name="_원가계산서(지방도323)_설계예산서_0521_01.위례초교외2개소(0807)_02.전체분(교통안전표지공사)" xfId="7720" xr:uid="{00000000-0005-0000-0000-0000F41D0000}"/>
    <cellStyle name="_원가계산서(지방도323)_설계예산서_0521_01.위례초교외2개소(0807)_02.천호유치원외4개소" xfId="7721" xr:uid="{00000000-0005-0000-0000-0000F51D0000}"/>
    <cellStyle name="_원가계산서(지방도323)_설계예산서_0521_10-강일초교(0616)" xfId="7722" xr:uid="{00000000-0005-0000-0000-0000F61D0000}"/>
    <cellStyle name="_원가계산서(지방도323)_설계예산서_0521_10-강일초교(0616)_02.전체분(교통안전표지공사)" xfId="7723" xr:uid="{00000000-0005-0000-0000-0000F71D0000}"/>
    <cellStyle name="_원가계산서(지방도323)_설계예산서_0521_10-강일초교(0616)_02.천호유치원외4개소" xfId="7724" xr:uid="{00000000-0005-0000-0000-0000F81D0000}"/>
    <cellStyle name="_원가분석(1217)" xfId="7725" xr:uid="{00000000-0005-0000-0000-0000F91D0000}"/>
    <cellStyle name="_원가분석(아이0208)" xfId="7726" xr:uid="{00000000-0005-0000-0000-0000FA1D0000}"/>
    <cellStyle name="_원동마을배수계획(민원)실정보고" xfId="7727" xr:uid="{00000000-0005-0000-0000-0000FB1D0000}"/>
    <cellStyle name="_원동천교(상)외-수량수정" xfId="7728" xr:uid="{00000000-0005-0000-0000-0000FC1D0000}"/>
    <cellStyle name="_월곳도시근린공원내역서" xfId="10321" xr:uid="{00000000-0005-0000-0000-0000FD1D0000}"/>
    <cellStyle name="_월성사택골프연습장 신축공사" xfId="7729" xr:uid="{00000000-0005-0000-0000-0000FE1D0000}"/>
    <cellStyle name="_웹기반 수치지도 활용시스템 도입 설계서_1.1" xfId="7730" xr:uid="{00000000-0005-0000-0000-0000FF1D0000}"/>
    <cellStyle name="_웹기반 수치지도 활용시스템 도입 설계서_2.0" xfId="7731" xr:uid="{00000000-0005-0000-0000-0000001E0000}"/>
    <cellStyle name="_유첨3(서식)" xfId="4559" xr:uid="{00000000-0005-0000-0000-0000011E0000}"/>
    <cellStyle name="_유첨3(서식)_1" xfId="4560" xr:uid="{00000000-0005-0000-0000-0000021E0000}"/>
    <cellStyle name="_음성방향-p1" xfId="6397" xr:uid="{00000000-0005-0000-0000-0000031E0000}"/>
    <cellStyle name="_의왕 왕송저수지 조성사업 기본 및 실시설계용역(1-1)" xfId="4561" xr:uid="{00000000-0005-0000-0000-0000041E0000}"/>
    <cellStyle name="_의왕 왕송저수지 조성사업 기본 및 실시설계용역(1-1)_사본 - 백두대간 산림생태문화체험단지 실시설계 용역예산서" xfId="4562" xr:uid="{00000000-0005-0000-0000-0000051E0000}"/>
    <cellStyle name="_의왕 왕송저수지 조성사업 환경재해영향평가용역" xfId="4563" xr:uid="{00000000-0005-0000-0000-0000061E0000}"/>
    <cellStyle name="_의왕 왕송저수지 조성사업 환경재해영향평가용역_공유수면매립도시관리계획및실시설계용역" xfId="4564" xr:uid="{00000000-0005-0000-0000-0000071E0000}"/>
    <cellStyle name="_의왕 왕송저수지 조성사업 환경재해영향평가용역_공유수면매립도시관리계획및실시설계용역_사본 - 백두대간 산림생태문화체험단지 실시설계 용역예산서" xfId="4565" xr:uid="{00000000-0005-0000-0000-0000081E0000}"/>
    <cellStyle name="_의왕 왕송저수지 조성사업 환경재해영향평가용역_사본 - 백두대간 산림생태문화체험단지 실시설계 용역예산서" xfId="4566" xr:uid="{00000000-0005-0000-0000-0000091E0000}"/>
    <cellStyle name="_의왕시공정표(최종)" xfId="10322" xr:uid="{00000000-0005-0000-0000-00000A1E0000}"/>
    <cellStyle name="_이장우이사-품셈기준" xfId="10323" xr:uid="{00000000-0005-0000-0000-00000B1E0000}"/>
    <cellStyle name="_인라인스케이트도로설계서" xfId="7732" xr:uid="{00000000-0005-0000-0000-00000C1E0000}"/>
    <cellStyle name="_인삼랜드내역서" xfId="10324" xr:uid="{00000000-0005-0000-0000-00000D1E0000}"/>
    <cellStyle name="_인원계획표 " xfId="4567" xr:uid="{00000000-0005-0000-0000-00000E1E0000}"/>
    <cellStyle name="_인원계획표 _01 실행(군장산단) Rev00" xfId="4568" xr:uid="{00000000-0005-0000-0000-00000F1E0000}"/>
    <cellStyle name="_인원계획표 _01 실행(군장산단) Rev00_01 실행(부산남컨가호안109-원안분) REV04" xfId="4569" xr:uid="{00000000-0005-0000-0000-0000101E0000}"/>
    <cellStyle name="_인원계획표 _01 실행(군장산단) Rev00_01 실행(부산남컨가호안109-원안분) REV04_사본 - 백두대간 산림생태문화체험단지 실시설계 용역예산서" xfId="4570" xr:uid="{00000000-0005-0000-0000-0000111E0000}"/>
    <cellStyle name="_인원계획표 _01 실행(군장산단) Rev00_사본 - 백두대간 산림생태문화체험단지 실시설계 용역예산서" xfId="4571" xr:uid="{00000000-0005-0000-0000-0000121E0000}"/>
    <cellStyle name="_인원계획표 _발주내역" xfId="7733" xr:uid="{00000000-0005-0000-0000-0000131E0000}"/>
    <cellStyle name="_인원계획표 _발주내역_3월기성내역" xfId="7734" xr:uid="{00000000-0005-0000-0000-0000141E0000}"/>
    <cellStyle name="_인원계획표 _발주내역_3월기성내역_설계변경내역서" xfId="7735" xr:uid="{00000000-0005-0000-0000-0000151E0000}"/>
    <cellStyle name="_인원계획표 _발주내역_3월기성내역_설계변경내역서_내역서제경비제외123" xfId="7736" xr:uid="{00000000-0005-0000-0000-0000161E0000}"/>
    <cellStyle name="_인원계획표 _발주내역_3월기성내역_설계변경내역서_설계변경내역서(2006년)" xfId="7737" xr:uid="{00000000-0005-0000-0000-0000171E0000}"/>
    <cellStyle name="_인원계획표 _발주내역_3월기성내역_설계변경내역서_설계변경내역서(물가변동)" xfId="7738" xr:uid="{00000000-0005-0000-0000-0000181E0000}"/>
    <cellStyle name="_인원계획표 _발주내역_3월기성내역_설계변경내역서_실정보고내역집계(2006)" xfId="7739" xr:uid="{00000000-0005-0000-0000-0000191E0000}"/>
    <cellStyle name="_인원계획표 _발주내역_3월기성내역_설계변경산출" xfId="7740" xr:uid="{00000000-0005-0000-0000-00001A1E0000}"/>
    <cellStyle name="_인원계획표 _발주내역_3월기성내역_설계변경산출_9공구대우통신관로" xfId="7741" xr:uid="{00000000-0005-0000-0000-00001B1E0000}"/>
    <cellStyle name="_인원계획표 _발주내역_3월기성내역_설계변경산출_9공구대우통신관로_설계변경내역서" xfId="7742" xr:uid="{00000000-0005-0000-0000-00001C1E0000}"/>
    <cellStyle name="_인원계획표 _발주내역_3월기성내역_설계변경산출_9공구대우통신관로_설계변경내역서_내역서제경비제외123" xfId="7743" xr:uid="{00000000-0005-0000-0000-00001D1E0000}"/>
    <cellStyle name="_인원계획표 _발주내역_3월기성내역_설계변경산출_9공구대우통신관로_설계변경내역서_설계변경내역서(2006년)" xfId="7744" xr:uid="{00000000-0005-0000-0000-00001E1E0000}"/>
    <cellStyle name="_인원계획표 _발주내역_3월기성내역_설계변경산출_9공구대우통신관로_설계변경내역서_설계변경내역서(물가변동)" xfId="7745" xr:uid="{00000000-0005-0000-0000-00001F1E0000}"/>
    <cellStyle name="_인원계획표 _발주내역_3월기성내역_설계변경산출_9공구대우통신관로_설계변경내역서_실정보고내역집계(2006)" xfId="7746" xr:uid="{00000000-0005-0000-0000-0000201E0000}"/>
    <cellStyle name="_인원계획표 _발주내역_3월기성내역_설계변경산출_설계변경내역서" xfId="7747" xr:uid="{00000000-0005-0000-0000-0000211E0000}"/>
    <cellStyle name="_인원계획표 _발주내역_3월기성내역_설계변경산출_설계변경내역서_내역서제경비제외123" xfId="7748" xr:uid="{00000000-0005-0000-0000-0000221E0000}"/>
    <cellStyle name="_인원계획표 _발주내역_3월기성내역_설계변경산출_설계변경내역서_설계변경내역서(2006년)" xfId="7749" xr:uid="{00000000-0005-0000-0000-0000231E0000}"/>
    <cellStyle name="_인원계획표 _발주내역_3월기성내역_설계변경산출_설계변경내역서_설계변경내역서(물가변동)" xfId="7750" xr:uid="{00000000-0005-0000-0000-0000241E0000}"/>
    <cellStyle name="_인원계획표 _발주내역_3월기성내역_설계변경산출_설계변경내역서_실정보고내역집계(2006)" xfId="7751" xr:uid="{00000000-0005-0000-0000-0000251E0000}"/>
    <cellStyle name="_인원계획표 _발주내역_3월기성내역_설계변경산출_통신관로(9공구)" xfId="7752" xr:uid="{00000000-0005-0000-0000-0000261E0000}"/>
    <cellStyle name="_인원계획표 _발주내역_3월기성내역_설계변경산출_통신관로(9공구)_설계변경내역서" xfId="7753" xr:uid="{00000000-0005-0000-0000-0000271E0000}"/>
    <cellStyle name="_인원계획표 _발주내역_3월기성내역_설계변경산출_통신관로(9공구)_설계변경내역서_내역서제경비제외123" xfId="7754" xr:uid="{00000000-0005-0000-0000-0000281E0000}"/>
    <cellStyle name="_인원계획표 _발주내역_3월기성내역_설계변경산출_통신관로(9공구)_설계변경내역서_설계변경내역서(2006년)" xfId="7755" xr:uid="{00000000-0005-0000-0000-0000291E0000}"/>
    <cellStyle name="_인원계획표 _발주내역_3월기성내역_설계변경산출_통신관로(9공구)_설계변경내역서_설계변경내역서(물가변동)" xfId="7756" xr:uid="{00000000-0005-0000-0000-00002A1E0000}"/>
    <cellStyle name="_인원계획표 _발주내역_3월기성내역_설계변경산출_통신관로(9공구)_설계변경내역서_실정보고내역집계(2006)" xfId="7757" xr:uid="{00000000-0005-0000-0000-00002B1E0000}"/>
    <cellStyle name="_인원계획표 _발주내역_5월기성내역" xfId="7758" xr:uid="{00000000-0005-0000-0000-00002C1E0000}"/>
    <cellStyle name="_인원계획표 _발주내역_5월기성내역_설계변경내역서" xfId="7759" xr:uid="{00000000-0005-0000-0000-00002D1E0000}"/>
    <cellStyle name="_인원계획표 _발주내역_5월기성내역_설계변경내역서_내역서제경비제외123" xfId="7760" xr:uid="{00000000-0005-0000-0000-00002E1E0000}"/>
    <cellStyle name="_인원계획표 _발주내역_5월기성내역_설계변경내역서_설계변경내역서(2006년)" xfId="7761" xr:uid="{00000000-0005-0000-0000-00002F1E0000}"/>
    <cellStyle name="_인원계획표 _발주내역_5월기성내역_설계변경내역서_설계변경내역서(물가변동)" xfId="7762" xr:uid="{00000000-0005-0000-0000-0000301E0000}"/>
    <cellStyle name="_인원계획표 _발주내역_5월기성내역_설계변경내역서_실정보고내역집계(2006)" xfId="7763" xr:uid="{00000000-0005-0000-0000-0000311E0000}"/>
    <cellStyle name="_인원계획표 _발주내역_5월기성내역_설계변경산출" xfId="7764" xr:uid="{00000000-0005-0000-0000-0000321E0000}"/>
    <cellStyle name="_인원계획표 _발주내역_5월기성내역_설계변경산출_9공구대우통신관로" xfId="7765" xr:uid="{00000000-0005-0000-0000-0000331E0000}"/>
    <cellStyle name="_인원계획표 _발주내역_5월기성내역_설계변경산출_9공구대우통신관로_설계변경내역서" xfId="7766" xr:uid="{00000000-0005-0000-0000-0000341E0000}"/>
    <cellStyle name="_인원계획표 _발주내역_5월기성내역_설계변경산출_9공구대우통신관로_설계변경내역서_내역서제경비제외123" xfId="7767" xr:uid="{00000000-0005-0000-0000-0000351E0000}"/>
    <cellStyle name="_인원계획표 _발주내역_5월기성내역_설계변경산출_9공구대우통신관로_설계변경내역서_설계변경내역서(2006년)" xfId="7768" xr:uid="{00000000-0005-0000-0000-0000361E0000}"/>
    <cellStyle name="_인원계획표 _발주내역_5월기성내역_설계변경산출_9공구대우통신관로_설계변경내역서_설계변경내역서(물가변동)" xfId="7769" xr:uid="{00000000-0005-0000-0000-0000371E0000}"/>
    <cellStyle name="_인원계획표 _발주내역_5월기성내역_설계변경산출_9공구대우통신관로_설계변경내역서_실정보고내역집계(2006)" xfId="7770" xr:uid="{00000000-0005-0000-0000-0000381E0000}"/>
    <cellStyle name="_인원계획표 _발주내역_5월기성내역_설계변경산출_설계변경내역서" xfId="7771" xr:uid="{00000000-0005-0000-0000-0000391E0000}"/>
    <cellStyle name="_인원계획표 _발주내역_5월기성내역_설계변경산출_설계변경내역서_내역서제경비제외123" xfId="7772" xr:uid="{00000000-0005-0000-0000-00003A1E0000}"/>
    <cellStyle name="_인원계획표 _발주내역_5월기성내역_설계변경산출_설계변경내역서_설계변경내역서(2006년)" xfId="7773" xr:uid="{00000000-0005-0000-0000-00003B1E0000}"/>
    <cellStyle name="_인원계획표 _발주내역_5월기성내역_설계변경산출_설계변경내역서_설계변경내역서(물가변동)" xfId="7774" xr:uid="{00000000-0005-0000-0000-00003C1E0000}"/>
    <cellStyle name="_인원계획표 _발주내역_5월기성내역_설계변경산출_설계변경내역서_실정보고내역집계(2006)" xfId="7775" xr:uid="{00000000-0005-0000-0000-00003D1E0000}"/>
    <cellStyle name="_인원계획표 _발주내역_5월기성내역_설계변경산출_통신관로(9공구)" xfId="7776" xr:uid="{00000000-0005-0000-0000-00003E1E0000}"/>
    <cellStyle name="_인원계획표 _발주내역_5월기성내역_설계변경산출_통신관로(9공구)_설계변경내역서" xfId="7777" xr:uid="{00000000-0005-0000-0000-00003F1E0000}"/>
    <cellStyle name="_인원계획표 _발주내역_5월기성내역_설계변경산출_통신관로(9공구)_설계변경내역서_내역서제경비제외123" xfId="7778" xr:uid="{00000000-0005-0000-0000-0000401E0000}"/>
    <cellStyle name="_인원계획표 _발주내역_5월기성내역_설계변경산출_통신관로(9공구)_설계변경내역서_설계변경내역서(2006년)" xfId="7779" xr:uid="{00000000-0005-0000-0000-0000411E0000}"/>
    <cellStyle name="_인원계획표 _발주내역_5월기성내역_설계변경산출_통신관로(9공구)_설계변경내역서_설계변경내역서(물가변동)" xfId="7780" xr:uid="{00000000-0005-0000-0000-0000421E0000}"/>
    <cellStyle name="_인원계획표 _발주내역_5월기성내역_설계변경산출_통신관로(9공구)_설계변경내역서_실정보고내역집계(2006)" xfId="7781" xr:uid="{00000000-0005-0000-0000-0000431E0000}"/>
    <cellStyle name="_인원계획표 _발주내역_설계변경내역서" xfId="7782" xr:uid="{00000000-0005-0000-0000-0000441E0000}"/>
    <cellStyle name="_인원계획표 _발주내역_설계변경내역서_내역서제경비제외123" xfId="7783" xr:uid="{00000000-0005-0000-0000-0000451E0000}"/>
    <cellStyle name="_인원계획표 _발주내역_설계변경내역서_설계변경내역서(2006년)" xfId="7784" xr:uid="{00000000-0005-0000-0000-0000461E0000}"/>
    <cellStyle name="_인원계획표 _발주내역_설계변경내역서_설계변경내역서(물가변동)" xfId="7785" xr:uid="{00000000-0005-0000-0000-0000471E0000}"/>
    <cellStyle name="_인원계획표 _발주내역_설계변경내역서_실정보고내역집계(2006)" xfId="7786" xr:uid="{00000000-0005-0000-0000-0000481E0000}"/>
    <cellStyle name="_인원계획표 _발주내역_설계변경산출" xfId="7787" xr:uid="{00000000-0005-0000-0000-0000491E0000}"/>
    <cellStyle name="_인원계획표 _발주내역_설계변경산출_9공구대우통신관로" xfId="7788" xr:uid="{00000000-0005-0000-0000-00004A1E0000}"/>
    <cellStyle name="_인원계획표 _발주내역_설계변경산출_9공구대우통신관로_설계변경내역서" xfId="7789" xr:uid="{00000000-0005-0000-0000-00004B1E0000}"/>
    <cellStyle name="_인원계획표 _발주내역_설계변경산출_9공구대우통신관로_설계변경내역서_내역서제경비제외123" xfId="7790" xr:uid="{00000000-0005-0000-0000-00004C1E0000}"/>
    <cellStyle name="_인원계획표 _발주내역_설계변경산출_9공구대우통신관로_설계변경내역서_설계변경내역서(2006년)" xfId="7791" xr:uid="{00000000-0005-0000-0000-00004D1E0000}"/>
    <cellStyle name="_인원계획표 _발주내역_설계변경산출_9공구대우통신관로_설계변경내역서_설계변경내역서(물가변동)" xfId="7792" xr:uid="{00000000-0005-0000-0000-00004E1E0000}"/>
    <cellStyle name="_인원계획표 _발주내역_설계변경산출_9공구대우통신관로_설계변경내역서_실정보고내역집계(2006)" xfId="7793" xr:uid="{00000000-0005-0000-0000-00004F1E0000}"/>
    <cellStyle name="_인원계획표 _발주내역_설계변경산출_설계변경내역서" xfId="7794" xr:uid="{00000000-0005-0000-0000-0000501E0000}"/>
    <cellStyle name="_인원계획표 _발주내역_설계변경산출_설계변경내역서_내역서제경비제외123" xfId="7795" xr:uid="{00000000-0005-0000-0000-0000511E0000}"/>
    <cellStyle name="_인원계획표 _발주내역_설계변경산출_설계변경내역서_설계변경내역서(2006년)" xfId="7796" xr:uid="{00000000-0005-0000-0000-0000521E0000}"/>
    <cellStyle name="_인원계획표 _발주내역_설계변경산출_설계변경내역서_설계변경내역서(물가변동)" xfId="7797" xr:uid="{00000000-0005-0000-0000-0000531E0000}"/>
    <cellStyle name="_인원계획표 _발주내역_설계변경산출_설계변경내역서_실정보고내역집계(2006)" xfId="7798" xr:uid="{00000000-0005-0000-0000-0000541E0000}"/>
    <cellStyle name="_인원계획표 _발주내역_설계변경산출_통신관로(9공구)" xfId="7799" xr:uid="{00000000-0005-0000-0000-0000551E0000}"/>
    <cellStyle name="_인원계획표 _발주내역_설계변경산출_통신관로(9공구)_설계변경내역서" xfId="7800" xr:uid="{00000000-0005-0000-0000-0000561E0000}"/>
    <cellStyle name="_인원계획표 _발주내역_설계변경산출_통신관로(9공구)_설계변경내역서_내역서제경비제외123" xfId="7801" xr:uid="{00000000-0005-0000-0000-0000571E0000}"/>
    <cellStyle name="_인원계획표 _발주내역_설계변경산출_통신관로(9공구)_설계변경내역서_설계변경내역서(2006년)" xfId="7802" xr:uid="{00000000-0005-0000-0000-0000581E0000}"/>
    <cellStyle name="_인원계획표 _발주내역_설계변경산출_통신관로(9공구)_설계변경내역서_설계변경내역서(물가변동)" xfId="7803" xr:uid="{00000000-0005-0000-0000-0000591E0000}"/>
    <cellStyle name="_인원계획표 _발주내역_설계변경산출_통신관로(9공구)_설계변경내역서_실정보고내역집계(2006)" xfId="7804" xr:uid="{00000000-0005-0000-0000-00005A1E0000}"/>
    <cellStyle name="_인원계획표 _부대견적결과" xfId="4572" xr:uid="{00000000-0005-0000-0000-00005B1E0000}"/>
    <cellStyle name="_인원계획표 _부대견적결과_01 실행(군장산단) Rev00" xfId="4573" xr:uid="{00000000-0005-0000-0000-00005C1E0000}"/>
    <cellStyle name="_인원계획표 _부대견적결과_01 실행(군장산단) Rev00_01 실행(부산남컨가호안109-원안분) REV04" xfId="4574" xr:uid="{00000000-0005-0000-0000-00005D1E0000}"/>
    <cellStyle name="_인원계획표 _부대견적결과_01 실행(군장산단) Rev00_01 실행(부산남컨가호안109-원안분) REV04_사본 - 백두대간 산림생태문화체험단지 실시설계 용역예산서" xfId="4575" xr:uid="{00000000-0005-0000-0000-00005E1E0000}"/>
    <cellStyle name="_인원계획표 _부대견적결과_01 실행(군장산단) Rev00_사본 - 백두대간 산림생태문화체험단지 실시설계 용역예산서" xfId="4576" xr:uid="{00000000-0005-0000-0000-00005F1E0000}"/>
    <cellStyle name="_인원계획표 _부대견적결과_사본 - 백두대간 산림생태문화체험단지 실시설계 용역예산서" xfId="4577" xr:uid="{00000000-0005-0000-0000-0000601E0000}"/>
    <cellStyle name="_인원계획표 _부대견적결과1" xfId="4578" xr:uid="{00000000-0005-0000-0000-0000611E0000}"/>
    <cellStyle name="_인원계획표 _부대견적결과1_01 실행(군장산단) Rev00" xfId="4579" xr:uid="{00000000-0005-0000-0000-0000621E0000}"/>
    <cellStyle name="_인원계획표 _부대견적결과1_01 실행(군장산단) Rev00_01 실행(부산남컨가호안109-원안분) REV04" xfId="4580" xr:uid="{00000000-0005-0000-0000-0000631E0000}"/>
    <cellStyle name="_인원계획표 _부대견적결과1_01 실행(군장산단) Rev00_01 실행(부산남컨가호안109-원안분) REV04_사본 - 백두대간 산림생태문화체험단지 실시설계 용역예산서" xfId="4581" xr:uid="{00000000-0005-0000-0000-0000641E0000}"/>
    <cellStyle name="_인원계획표 _부대견적결과1_01 실행(군장산단) Rev00_사본 - 백두대간 산림생태문화체험단지 실시설계 용역예산서" xfId="4582" xr:uid="{00000000-0005-0000-0000-0000651E0000}"/>
    <cellStyle name="_인원계획표 _부대견적결과1_사본 - 백두대간 산림생태문화체험단지 실시설계 용역예산서" xfId="4583" xr:uid="{00000000-0005-0000-0000-0000661E0000}"/>
    <cellStyle name="_인원계획표 _부대견적의뢰" xfId="4584" xr:uid="{00000000-0005-0000-0000-0000671E0000}"/>
    <cellStyle name="_인원계획표 _부대견적의뢰_01 실행(군장산단) Rev00" xfId="4585" xr:uid="{00000000-0005-0000-0000-0000681E0000}"/>
    <cellStyle name="_인원계획표 _부대견적의뢰_01 실행(군장산단) Rev00_01 실행(부산남컨가호안109-원안분) REV04" xfId="4586" xr:uid="{00000000-0005-0000-0000-0000691E0000}"/>
    <cellStyle name="_인원계획표 _부대견적의뢰_01 실행(군장산단) Rev00_01 실행(부산남컨가호안109-원안분) REV04_사본 - 백두대간 산림생태문화체험단지 실시설계 용역예산서" xfId="4587" xr:uid="{00000000-0005-0000-0000-00006A1E0000}"/>
    <cellStyle name="_인원계획표 _부대견적의뢰_01 실행(군장산단) Rev00_사본 - 백두대간 산림생태문화체험단지 실시설계 용역예산서" xfId="4588" xr:uid="{00000000-0005-0000-0000-00006B1E0000}"/>
    <cellStyle name="_인원계획표 _부대견적의뢰_사본 - 백두대간 산림생태문화체험단지 실시설계 용역예산서" xfId="4589" xr:uid="{00000000-0005-0000-0000-00006C1E0000}"/>
    <cellStyle name="_인원계획표 _부대선정조정품의" xfId="4590" xr:uid="{00000000-0005-0000-0000-00006D1E0000}"/>
    <cellStyle name="_인원계획표 _부대선정조정품의_01 실행(군장산단) Rev00" xfId="4591" xr:uid="{00000000-0005-0000-0000-00006E1E0000}"/>
    <cellStyle name="_인원계획표 _부대선정조정품의_01 실행(군장산단) Rev00_01 실행(부산남컨가호안109-원안분) REV04" xfId="4592" xr:uid="{00000000-0005-0000-0000-00006F1E0000}"/>
    <cellStyle name="_인원계획표 _부대선정조정품의_01 실행(군장산단) Rev00_01 실행(부산남컨가호안109-원안분) REV04_사본 - 백두대간 산림생태문화체험단지 실시설계 용역예산서" xfId="4593" xr:uid="{00000000-0005-0000-0000-0000701E0000}"/>
    <cellStyle name="_인원계획표 _부대선정조정품의_01 실행(군장산단) Rev00_사본 - 백두대간 산림생태문화체험단지 실시설계 용역예산서" xfId="4594" xr:uid="{00000000-0005-0000-0000-0000711E0000}"/>
    <cellStyle name="_인원계획표 _부대선정조정품의_사본 - 백두대간 산림생태문화체험단지 실시설계 용역예산서" xfId="4595" xr:uid="{00000000-0005-0000-0000-0000721E0000}"/>
    <cellStyle name="_인원계획표 _부대입찰결과" xfId="4596" xr:uid="{00000000-0005-0000-0000-0000731E0000}"/>
    <cellStyle name="_인원계획표 _부대입찰결과_01 실행(군장산단) Rev00" xfId="4597" xr:uid="{00000000-0005-0000-0000-0000741E0000}"/>
    <cellStyle name="_인원계획표 _부대입찰결과_01 실행(군장산단) Rev00_01 실행(부산남컨가호안109-원안분) REV04" xfId="4598" xr:uid="{00000000-0005-0000-0000-0000751E0000}"/>
    <cellStyle name="_인원계획표 _부대입찰결과_01 실행(군장산단) Rev00_01 실행(부산남컨가호안109-원안분) REV04_사본 - 백두대간 산림생태문화체험단지 실시설계 용역예산서" xfId="4599" xr:uid="{00000000-0005-0000-0000-0000761E0000}"/>
    <cellStyle name="_인원계획표 _부대입찰결과_01 실행(군장산단) Rev00_사본 - 백두대간 산림생태문화체험단지 실시설계 용역예산서" xfId="4600" xr:uid="{00000000-0005-0000-0000-0000771E0000}"/>
    <cellStyle name="_인원계획표 _부대입찰결과_사본 - 백두대간 산림생태문화체험단지 실시설계 용역예산서" xfId="4601" xr:uid="{00000000-0005-0000-0000-0000781E0000}"/>
    <cellStyle name="_인원계획표 _부대입찰송부" xfId="4602" xr:uid="{00000000-0005-0000-0000-0000791E0000}"/>
    <cellStyle name="_인원계획표 _부대입찰송부(1차조정)" xfId="4603" xr:uid="{00000000-0005-0000-0000-00007A1E0000}"/>
    <cellStyle name="_인원계획표 _부대입찰송부(1차조정)_01 실행(군장산단) Rev00" xfId="4604" xr:uid="{00000000-0005-0000-0000-00007B1E0000}"/>
    <cellStyle name="_인원계획표 _부대입찰송부(1차조정)_01 실행(군장산단) Rev00_01 실행(부산남컨가호안109-원안분) REV04" xfId="4605" xr:uid="{00000000-0005-0000-0000-00007C1E0000}"/>
    <cellStyle name="_인원계획표 _부대입찰송부(1차조정)_01 실행(군장산단) Rev00_01 실행(부산남컨가호안109-원안분) REV04_사본 - 백두대간 산림생태문화체험단지 실시설계 용역예산서" xfId="4606" xr:uid="{00000000-0005-0000-0000-00007D1E0000}"/>
    <cellStyle name="_인원계획표 _부대입찰송부(1차조정)_01 실행(군장산단) Rev00_사본 - 백두대간 산림생태문화체험단지 실시설계 용역예산서" xfId="4607" xr:uid="{00000000-0005-0000-0000-00007E1E0000}"/>
    <cellStyle name="_인원계획표 _부대입찰송부(1차조정)_사본 - 백두대간 산림생태문화체험단지 실시설계 용역예산서" xfId="4608" xr:uid="{00000000-0005-0000-0000-00007F1E0000}"/>
    <cellStyle name="_인원계획표 _부대입찰송부(무안광주)" xfId="4609" xr:uid="{00000000-0005-0000-0000-0000801E0000}"/>
    <cellStyle name="_인원계획표 _부대입찰송부(무안광주)_01 실행(군장산단) Rev00" xfId="4610" xr:uid="{00000000-0005-0000-0000-0000811E0000}"/>
    <cellStyle name="_인원계획표 _부대입찰송부(무안광주)_01 실행(군장산단) Rev00_01 실행(부산남컨가호안109-원안분) REV04" xfId="4611" xr:uid="{00000000-0005-0000-0000-0000821E0000}"/>
    <cellStyle name="_인원계획표 _부대입찰송부(무안광주)_01 실행(군장산단) Rev00_01 실행(부산남컨가호안109-원안분) REV04_사본 - 백두대간 산림생태문화체험단지 실시설계 용역예산서" xfId="4612" xr:uid="{00000000-0005-0000-0000-0000831E0000}"/>
    <cellStyle name="_인원계획표 _부대입찰송부(무안광주)_01 실행(군장산단) Rev00_사본 - 백두대간 산림생태문화체험단지 실시설계 용역예산서" xfId="4613" xr:uid="{00000000-0005-0000-0000-0000841E0000}"/>
    <cellStyle name="_인원계획표 _부대입찰송부(무안광주)_사본 - 백두대간 산림생태문화체험단지 실시설계 용역예산서" xfId="4614" xr:uid="{00000000-0005-0000-0000-0000851E0000}"/>
    <cellStyle name="_인원계획표 _부대입찰송부_01 실행(군장산단) Rev00" xfId="4615" xr:uid="{00000000-0005-0000-0000-0000861E0000}"/>
    <cellStyle name="_인원계획표 _부대입찰송부_01 실행(군장산단) Rev00_01 실행(부산남컨가호안109-원안분) REV04" xfId="4616" xr:uid="{00000000-0005-0000-0000-0000871E0000}"/>
    <cellStyle name="_인원계획표 _부대입찰송부_01 실행(군장산단) Rev00_사본 - 백두대간 산림생태문화체험단지 실시설계 용역예산서" xfId="4617" xr:uid="{00000000-0005-0000-0000-0000881E0000}"/>
    <cellStyle name="_인원계획표 _부대입찰송부_사본 - 백두대간 산림생태문화체험단지 실시설계 용역예산서" xfId="4618" xr:uid="{00000000-0005-0000-0000-0000891E0000}"/>
    <cellStyle name="_인원계획표 _부대입찰조정" xfId="4619" xr:uid="{00000000-0005-0000-0000-00008A1E0000}"/>
    <cellStyle name="_인원계획표 _부대입찰조정(광릉숲)" xfId="4620" xr:uid="{00000000-0005-0000-0000-00008B1E0000}"/>
    <cellStyle name="_인원계획표 _부대입찰조정(광릉숲)_01 실행(군장산단) Rev00" xfId="4621" xr:uid="{00000000-0005-0000-0000-00008C1E0000}"/>
    <cellStyle name="_인원계획표 _부대입찰조정(광릉숲)_01 실행(군장산단) Rev00_01 실행(부산남컨가호안109-원안분) REV04" xfId="4622" xr:uid="{00000000-0005-0000-0000-00008D1E0000}"/>
    <cellStyle name="_인원계획표 _부대입찰조정_01 실행(군장산단) Rev00" xfId="4623" xr:uid="{00000000-0005-0000-0000-00008E1E0000}"/>
    <cellStyle name="_인원계획표 _부대입찰조정_01 실행(군장산단) Rev00_01 실행(부산남컨가호안109-원안분) REV04" xfId="4624" xr:uid="{00000000-0005-0000-0000-00008F1E0000}"/>
    <cellStyle name="_인원계획표 _부대입찰특별조건및내역송부" xfId="4625" xr:uid="{00000000-0005-0000-0000-0000901E0000}"/>
    <cellStyle name="_인원계획표 _부대입찰특별조건및내역송부(최저가)" xfId="4626" xr:uid="{00000000-0005-0000-0000-0000911E0000}"/>
    <cellStyle name="_인원계획표 _부대입찰특별조건및내역송부(최저가)_01 실행(군장산단) Rev00" xfId="4627" xr:uid="{00000000-0005-0000-0000-0000921E0000}"/>
    <cellStyle name="_인원계획표 _부대입찰특별조건및내역송부(최저가)_01 실행(군장산단) Rev00_01 실행(부산남컨가호안109-원안분) REV04" xfId="4628" xr:uid="{00000000-0005-0000-0000-0000931E0000}"/>
    <cellStyle name="_인원계획표 _부대입찰특별조건및내역송부_01 실행(군장산단) Rev00" xfId="4629" xr:uid="{00000000-0005-0000-0000-0000941E0000}"/>
    <cellStyle name="_인원계획표 _부대입찰특별조건및내역송부_01 실행(군장산단) Rev00_01 실행(부산남컨가호안109-원안분) REV04" xfId="4630" xr:uid="{00000000-0005-0000-0000-0000951E0000}"/>
    <cellStyle name="_인원계획표 _사본 - 백두대간 산림생태문화체험단지 실시설계 용역예산서" xfId="4631" xr:uid="{00000000-0005-0000-0000-0000961E0000}"/>
    <cellStyle name="_인원계획표 _설계변경내역서" xfId="7805" xr:uid="{00000000-0005-0000-0000-0000971E0000}"/>
    <cellStyle name="_인원계획표 _설계변경내역서_내역서제경비제외123" xfId="7806" xr:uid="{00000000-0005-0000-0000-0000981E0000}"/>
    <cellStyle name="_인원계획표 _설계변경내역서_설계변경내역서(2006년)" xfId="7807" xr:uid="{00000000-0005-0000-0000-0000991E0000}"/>
    <cellStyle name="_인원계획표 _설계변경내역서_설계변경내역서(물가변동)" xfId="7808" xr:uid="{00000000-0005-0000-0000-00009A1E0000}"/>
    <cellStyle name="_인원계획표 _설계변경내역서_실정보고내역집계(2006)" xfId="7809" xr:uid="{00000000-0005-0000-0000-00009B1E0000}"/>
    <cellStyle name="_인원계획표 _설계변경산출" xfId="7810" xr:uid="{00000000-0005-0000-0000-00009C1E0000}"/>
    <cellStyle name="_인원계획표 _설계변경산출_9공구대우통신관로" xfId="7811" xr:uid="{00000000-0005-0000-0000-00009D1E0000}"/>
    <cellStyle name="_인원계획표 _설계변경산출_9공구대우통신관로_설계변경내역서" xfId="7812" xr:uid="{00000000-0005-0000-0000-00009E1E0000}"/>
    <cellStyle name="_인원계획표 _설계변경산출_9공구대우통신관로_설계변경내역서_내역서제경비제외123" xfId="7813" xr:uid="{00000000-0005-0000-0000-00009F1E0000}"/>
    <cellStyle name="_인원계획표 _설계변경산출_9공구대우통신관로_설계변경내역서_설계변경내역서(2006년)" xfId="7814" xr:uid="{00000000-0005-0000-0000-0000A01E0000}"/>
    <cellStyle name="_인원계획표 _설계변경산출_9공구대우통신관로_설계변경내역서_설계변경내역서(물가변동)" xfId="7815" xr:uid="{00000000-0005-0000-0000-0000A11E0000}"/>
    <cellStyle name="_인원계획표 _설계변경산출_9공구대우통신관로_설계변경내역서_실정보고내역집계(2006)" xfId="7816" xr:uid="{00000000-0005-0000-0000-0000A21E0000}"/>
    <cellStyle name="_인원계획표 _설계변경산출_설계변경내역서" xfId="7817" xr:uid="{00000000-0005-0000-0000-0000A31E0000}"/>
    <cellStyle name="_인원계획표 _설계변경산출_설계변경내역서_내역서제경비제외123" xfId="7818" xr:uid="{00000000-0005-0000-0000-0000A41E0000}"/>
    <cellStyle name="_인원계획표 _설계변경산출_설계변경내역서_설계변경내역서(2006년)" xfId="7819" xr:uid="{00000000-0005-0000-0000-0000A51E0000}"/>
    <cellStyle name="_인원계획표 _설계변경산출_설계변경내역서_설계변경내역서(물가변동)" xfId="7820" xr:uid="{00000000-0005-0000-0000-0000A61E0000}"/>
    <cellStyle name="_인원계획표 _설계변경산출_설계변경내역서_실정보고내역집계(2006)" xfId="7821" xr:uid="{00000000-0005-0000-0000-0000A71E0000}"/>
    <cellStyle name="_인원계획표 _설계변경산출_통신관로(9공구)" xfId="7822" xr:uid="{00000000-0005-0000-0000-0000A81E0000}"/>
    <cellStyle name="_인원계획표 _설계변경산출_통신관로(9공구)_설계변경내역서" xfId="7823" xr:uid="{00000000-0005-0000-0000-0000A91E0000}"/>
    <cellStyle name="_인원계획표 _설계변경산출_통신관로(9공구)_설계변경내역서_내역서제경비제외123" xfId="7824" xr:uid="{00000000-0005-0000-0000-0000AA1E0000}"/>
    <cellStyle name="_인원계획표 _설계변경산출_통신관로(9공구)_설계변경내역서_설계변경내역서(2006년)" xfId="7825" xr:uid="{00000000-0005-0000-0000-0000AB1E0000}"/>
    <cellStyle name="_인원계획표 _설계변경산출_통신관로(9공구)_설계변경내역서_설계변경내역서(물가변동)" xfId="7826" xr:uid="{00000000-0005-0000-0000-0000AC1E0000}"/>
    <cellStyle name="_인원계획표 _설계변경산출_통신관로(9공구)_설계변경내역서_실정보고내역집계(2006)" xfId="7827" xr:uid="{00000000-0005-0000-0000-0000AD1E0000}"/>
    <cellStyle name="_인원계획표 _적격 " xfId="4632" xr:uid="{00000000-0005-0000-0000-0000AE1E0000}"/>
    <cellStyle name="_인원계획표 _적격 _01 실행(군장산단) Rev00" xfId="4633" xr:uid="{00000000-0005-0000-0000-0000AF1E0000}"/>
    <cellStyle name="_인원계획표 _적격 _01 실행(군장산단) Rev00_01 실행(부산남컨가호안109-원안분) REV04" xfId="4634" xr:uid="{00000000-0005-0000-0000-0000B01E0000}"/>
    <cellStyle name="_인원계획표 _적격 _부대견적결과" xfId="4635" xr:uid="{00000000-0005-0000-0000-0000B11E0000}"/>
    <cellStyle name="_인원계획표 _적격 _부대견적결과_01 실행(군장산단) Rev00" xfId="4636" xr:uid="{00000000-0005-0000-0000-0000B21E0000}"/>
    <cellStyle name="_인원계획표 _적격 _부대견적결과_01 실행(군장산단) Rev00_01 실행(부산남컨가호안109-원안분) REV04" xfId="4637" xr:uid="{00000000-0005-0000-0000-0000B31E0000}"/>
    <cellStyle name="_인원계획표 _적격 _부대견적결과1" xfId="4638" xr:uid="{00000000-0005-0000-0000-0000B41E0000}"/>
    <cellStyle name="_인원계획표 _적격 _부대견적결과1_01 실행(군장산단) Rev00" xfId="4639" xr:uid="{00000000-0005-0000-0000-0000B51E0000}"/>
    <cellStyle name="_인원계획표 _적격 _부대견적결과1_01 실행(군장산단) Rev00_01 실행(부산남컨가호안109-원안분) REV04" xfId="4640" xr:uid="{00000000-0005-0000-0000-0000B61E0000}"/>
    <cellStyle name="_인원계획표 _적격 _부대견적의뢰" xfId="4641" xr:uid="{00000000-0005-0000-0000-0000B71E0000}"/>
    <cellStyle name="_인원계획표 _적격 _부대견적의뢰_01 실행(군장산단) Rev00" xfId="4642" xr:uid="{00000000-0005-0000-0000-0000B81E0000}"/>
    <cellStyle name="_인원계획표 _적격 _부대견적의뢰_01 실행(군장산단) Rev00_01 실행(부산남컨가호안109-원안분) REV04" xfId="4643" xr:uid="{00000000-0005-0000-0000-0000B91E0000}"/>
    <cellStyle name="_인원계획표 _적격 _부대선정조정품의" xfId="4644" xr:uid="{00000000-0005-0000-0000-0000BA1E0000}"/>
    <cellStyle name="_인원계획표 _적격 _부대선정조정품의_01 실행(군장산단) Rev00" xfId="4645" xr:uid="{00000000-0005-0000-0000-0000BB1E0000}"/>
    <cellStyle name="_인원계획표 _적격 _부대선정조정품의_01 실행(군장산단) Rev00_01 실행(부산남컨가호안109-원안분) REV04" xfId="4646" xr:uid="{00000000-0005-0000-0000-0000BC1E0000}"/>
    <cellStyle name="_인원계획표 _적격 _부대입찰결과" xfId="4647" xr:uid="{00000000-0005-0000-0000-0000BD1E0000}"/>
    <cellStyle name="_인원계획표 _적격 _부대입찰결과_01 실행(군장산단) Rev00" xfId="4648" xr:uid="{00000000-0005-0000-0000-0000BE1E0000}"/>
    <cellStyle name="_인원계획표 _적격 _부대입찰결과_01 실행(군장산단) Rev00_01 실행(부산남컨가호안109-원안분) REV04" xfId="4649" xr:uid="{00000000-0005-0000-0000-0000BF1E0000}"/>
    <cellStyle name="_인원계획표 _적격 _부대입찰송부" xfId="4650" xr:uid="{00000000-0005-0000-0000-0000C01E0000}"/>
    <cellStyle name="_인원계획표 _적격 _부대입찰송부(1차조정)" xfId="4651" xr:uid="{00000000-0005-0000-0000-0000C11E0000}"/>
    <cellStyle name="_인원계획표 _적격 _부대입찰송부(1차조정)_01 실행(군장산단) Rev00" xfId="4652" xr:uid="{00000000-0005-0000-0000-0000C21E0000}"/>
    <cellStyle name="_인원계획표 _적격 _부대입찰송부(1차조정)_01 실행(군장산단) Rev00_01 실행(부산남컨가호안109-원안분) REV04" xfId="4653" xr:uid="{00000000-0005-0000-0000-0000C31E0000}"/>
    <cellStyle name="_인원계획표 _적격 _부대입찰송부(무안광주)" xfId="4654" xr:uid="{00000000-0005-0000-0000-0000C41E0000}"/>
    <cellStyle name="_인원계획표 _적격 _부대입찰송부(무안광주)_01 실행(군장산단) Rev00" xfId="4655" xr:uid="{00000000-0005-0000-0000-0000C51E0000}"/>
    <cellStyle name="_인원계획표 _적격 _부대입찰송부(무안광주)_01 실행(군장산단) Rev00_01 실행(부산남컨가호안109-원안분) REV04" xfId="4656" xr:uid="{00000000-0005-0000-0000-0000C61E0000}"/>
    <cellStyle name="_인원계획표 _적격 _부대입찰송부_01 실행(군장산단) Rev00" xfId="4657" xr:uid="{00000000-0005-0000-0000-0000C71E0000}"/>
    <cellStyle name="_인원계획표 _적격 _부대입찰송부_01 실행(군장산단) Rev00_01 실행(부산남컨가호안109-원안분) REV04" xfId="4658" xr:uid="{00000000-0005-0000-0000-0000C81E0000}"/>
    <cellStyle name="_인원계획표 _적격 _부대입찰조정" xfId="4659" xr:uid="{00000000-0005-0000-0000-0000C91E0000}"/>
    <cellStyle name="_인원계획표 _적격 _부대입찰조정(광릉숲)" xfId="4660" xr:uid="{00000000-0005-0000-0000-0000CA1E0000}"/>
    <cellStyle name="_인원계획표 _적격 _부대입찰조정(광릉숲)_01 실행(군장산단) Rev00" xfId="4661" xr:uid="{00000000-0005-0000-0000-0000CB1E0000}"/>
    <cellStyle name="_인원계획표 _적격 _부대입찰조정(광릉숲)_01 실행(군장산단) Rev00_01 실행(부산남컨가호안109-원안분) REV04" xfId="4662" xr:uid="{00000000-0005-0000-0000-0000CC1E0000}"/>
    <cellStyle name="_인원계획표 _적격 _부대입찰조정_01 실행(군장산단) Rev00" xfId="4663" xr:uid="{00000000-0005-0000-0000-0000CD1E0000}"/>
    <cellStyle name="_인원계획표 _적격 _부대입찰조정_01 실행(군장산단) Rev00_01 실행(부산남컨가호안109-원안분) REV04" xfId="4664" xr:uid="{00000000-0005-0000-0000-0000CE1E0000}"/>
    <cellStyle name="_인원계획표 _적격 _부대입찰특별조건및내역송부" xfId="4665" xr:uid="{00000000-0005-0000-0000-0000CF1E0000}"/>
    <cellStyle name="_인원계획표 _적격 _부대입찰특별조건및내역송부(최저가)" xfId="4666" xr:uid="{00000000-0005-0000-0000-0000D01E0000}"/>
    <cellStyle name="_인원계획표 _적격 _부대입찰특별조건및내역송부(최저가)_01 실행(군장산단) Rev00" xfId="4667" xr:uid="{00000000-0005-0000-0000-0000D11E0000}"/>
    <cellStyle name="_인원계획표 _적격 _부대입찰특별조건및내역송부(최저가)_01 실행(군장산단) Rev00_01 실행(부산남컨가호안109-원안분) REV04" xfId="4668" xr:uid="{00000000-0005-0000-0000-0000D21E0000}"/>
    <cellStyle name="_인원계획표 _적격 _부대입찰특별조건및내역송부_01 실행(군장산단) Rev00" xfId="4669" xr:uid="{00000000-0005-0000-0000-0000D31E0000}"/>
    <cellStyle name="_인원계획표 _적격 _부대입찰특별조건및내역송부_01 실행(군장산단) Rev00_01 실행(부산남컨가호안109-원안분) REV04" xfId="4670" xr:uid="{00000000-0005-0000-0000-0000D41E0000}"/>
    <cellStyle name="_인원계획표 _적격 _투찰" xfId="4671" xr:uid="{00000000-0005-0000-0000-0000D51E0000}"/>
    <cellStyle name="_인원계획표 _적격 _투찰(14-1)" xfId="4672" xr:uid="{00000000-0005-0000-0000-0000D61E0000}"/>
    <cellStyle name="_인원계획표 _적격 _투찰(14-1)_01 실행(군장산단) Rev00" xfId="4673" xr:uid="{00000000-0005-0000-0000-0000D71E0000}"/>
    <cellStyle name="_인원계획표 _적격 _투찰(14-1)_01 실행(군장산단) Rev00_01 실행(부산남컨가호안109-원안분) REV04" xfId="4674" xr:uid="{00000000-0005-0000-0000-0000D81E0000}"/>
    <cellStyle name="_인원계획표 _적격 _투찰(8공구)" xfId="4675" xr:uid="{00000000-0005-0000-0000-0000D91E0000}"/>
    <cellStyle name="_인원계획표 _적격 _투찰(8공구)_01 실행(군장산단) Rev00" xfId="4676" xr:uid="{00000000-0005-0000-0000-0000DA1E0000}"/>
    <cellStyle name="_인원계획표 _적격 _투찰(8공구)_01 실행(군장산단) Rev00_01 실행(부산남컨가호안109-원안분) REV04" xfId="4677" xr:uid="{00000000-0005-0000-0000-0000DB1E0000}"/>
    <cellStyle name="_인원계획표 _적격 _투찰(고철10-4)" xfId="4678" xr:uid="{00000000-0005-0000-0000-0000DC1E0000}"/>
    <cellStyle name="_인원계획표 _적격 _투찰(고철10-4)_01 실행(군장산단) Rev00" xfId="4679" xr:uid="{00000000-0005-0000-0000-0000DD1E0000}"/>
    <cellStyle name="_인원계획표 _적격 _투찰(고철10-4)_01 실행(군장산단) Rev00_01 실행(부산남컨가호안109-원안분) REV04" xfId="4680" xr:uid="{00000000-0005-0000-0000-0000DE1E0000}"/>
    <cellStyle name="_인원계획표 _적격 _투찰(무안광주3공구)" xfId="4681" xr:uid="{00000000-0005-0000-0000-0000DF1E0000}"/>
    <cellStyle name="_인원계획표 _적격 _투찰(무안광주3공구)_01 실행(군장산단) Rev00" xfId="4682" xr:uid="{00000000-0005-0000-0000-0000E01E0000}"/>
    <cellStyle name="_인원계획표 _적격 _투찰(무안광주3공구)_01 실행(군장산단) Rev00_01 실행(부산남컨가호안109-원안분) REV04" xfId="4683" xr:uid="{00000000-0005-0000-0000-0000E11E0000}"/>
    <cellStyle name="_인원계획표 _적격 _투찰(토목)" xfId="4684" xr:uid="{00000000-0005-0000-0000-0000E21E0000}"/>
    <cellStyle name="_인원계획표 _적격 _투찰(토목)_01 실행(군장산단) Rev00" xfId="4685" xr:uid="{00000000-0005-0000-0000-0000E31E0000}"/>
    <cellStyle name="_인원계획표 _적격 _투찰(토목)_01 실행(군장산단) Rev00_01 실행(부산남컨가호안109-원안분) REV04" xfId="4686" xr:uid="{00000000-0005-0000-0000-0000E41E0000}"/>
    <cellStyle name="_인원계획표 _적격 _투찰_01 실행(군장산단) Rev00" xfId="4687" xr:uid="{00000000-0005-0000-0000-0000E51E0000}"/>
    <cellStyle name="_인원계획표 _적격 _투찰_01 실행(군장산단) Rev00_01 실행(부산남컨가호안109-원안분) REV04" xfId="4688" xr:uid="{00000000-0005-0000-0000-0000E61E0000}"/>
    <cellStyle name="_인원계획표 _적격 _투찰_1" xfId="4689" xr:uid="{00000000-0005-0000-0000-0000E71E0000}"/>
    <cellStyle name="_인원계획표 _적격 _투찰_1_01 실행(군장산단) Rev00" xfId="4690" xr:uid="{00000000-0005-0000-0000-0000E81E0000}"/>
    <cellStyle name="_인원계획표 _적격 _투찰_1_01 실행(군장산단) Rev00_01 실행(부산남컨가호안109-원안분) REV04" xfId="4691" xr:uid="{00000000-0005-0000-0000-0000E91E0000}"/>
    <cellStyle name="_인원계획표 _적격 _투찰_부대견적결과" xfId="4692" xr:uid="{00000000-0005-0000-0000-0000EA1E0000}"/>
    <cellStyle name="_인원계획표 _적격 _투찰_부대견적결과_01 실행(군장산단) Rev00" xfId="4693" xr:uid="{00000000-0005-0000-0000-0000EB1E0000}"/>
    <cellStyle name="_인원계획표 _적격 _투찰_부대견적결과_01 실행(군장산단) Rev00_01 실행(부산남컨가호안109-원안분) REV04" xfId="4694" xr:uid="{00000000-0005-0000-0000-0000EC1E0000}"/>
    <cellStyle name="_인원계획표 _적격 _투찰_부대견적결과1" xfId="4695" xr:uid="{00000000-0005-0000-0000-0000ED1E0000}"/>
    <cellStyle name="_인원계획표 _적격 _투찰_부대견적결과1_01 실행(군장산단) Rev00" xfId="4696" xr:uid="{00000000-0005-0000-0000-0000EE1E0000}"/>
    <cellStyle name="_인원계획표 _적격 _투찰_부대견적결과1_01 실행(군장산단) Rev00_01 실행(부산남컨가호안109-원안분) REV04" xfId="4697" xr:uid="{00000000-0005-0000-0000-0000EF1E0000}"/>
    <cellStyle name="_인원계획표 _적격 _투찰_부대견적의뢰" xfId="4698" xr:uid="{00000000-0005-0000-0000-0000F01E0000}"/>
    <cellStyle name="_인원계획표 _적격 _투찰_부대견적의뢰_01 실행(군장산단) Rev00" xfId="4699" xr:uid="{00000000-0005-0000-0000-0000F11E0000}"/>
    <cellStyle name="_인원계획표 _적격 _투찰_부대견적의뢰_01 실행(군장산단) Rev00_01 실행(부산남컨가호안109-원안분) REV04" xfId="4700" xr:uid="{00000000-0005-0000-0000-0000F21E0000}"/>
    <cellStyle name="_인원계획표 _적격 _투찰_부대선정조정품의" xfId="4701" xr:uid="{00000000-0005-0000-0000-0000F31E0000}"/>
    <cellStyle name="_인원계획표 _적격 _투찰_부대선정조정품의_01 실행(군장산단) Rev00" xfId="4702" xr:uid="{00000000-0005-0000-0000-0000F41E0000}"/>
    <cellStyle name="_인원계획표 _적격 _투찰_부대선정조정품의_01 실행(군장산단) Rev00_01 실행(부산남컨가호안109-원안분) REV04" xfId="4703" xr:uid="{00000000-0005-0000-0000-0000F51E0000}"/>
    <cellStyle name="_인원계획표 _적격 _투찰_부대입찰결과" xfId="4704" xr:uid="{00000000-0005-0000-0000-0000F61E0000}"/>
    <cellStyle name="_인원계획표 _적격 _투찰_부대입찰결과_01 실행(군장산단) Rev00" xfId="4705" xr:uid="{00000000-0005-0000-0000-0000F71E0000}"/>
    <cellStyle name="_인원계획표 _적격 _투찰_부대입찰결과_01 실행(군장산단) Rev00_01 실행(부산남컨가호안109-원안분) REV04" xfId="4706" xr:uid="{00000000-0005-0000-0000-0000F81E0000}"/>
    <cellStyle name="_인원계획표 _적격 _투찰_부대입찰송부" xfId="4707" xr:uid="{00000000-0005-0000-0000-0000F91E0000}"/>
    <cellStyle name="_인원계획표 _적격 _투찰_부대입찰송부(1차조정)" xfId="4708" xr:uid="{00000000-0005-0000-0000-0000FA1E0000}"/>
    <cellStyle name="_인원계획표 _적격 _투찰_부대입찰송부(1차조정)_01 실행(군장산단) Rev00" xfId="4709" xr:uid="{00000000-0005-0000-0000-0000FB1E0000}"/>
    <cellStyle name="_인원계획표 _적격 _투찰_부대입찰송부(1차조정)_01 실행(군장산단) Rev00_01 실행(부산남컨가호안109-원안분) REV04" xfId="4710" xr:uid="{00000000-0005-0000-0000-0000FC1E0000}"/>
    <cellStyle name="_인원계획표 _적격 _투찰_부대입찰송부_01 실행(군장산단) Rev00" xfId="4711" xr:uid="{00000000-0005-0000-0000-0000FD1E0000}"/>
    <cellStyle name="_인원계획표 _적격 _투찰_부대입찰송부_01 실행(군장산단) Rev00_01 실행(부산남컨가호안109-원안분) REV04" xfId="4712" xr:uid="{00000000-0005-0000-0000-0000FE1E0000}"/>
    <cellStyle name="_인원계획표 _적격 _투찰_부대입찰조정" xfId="4713" xr:uid="{00000000-0005-0000-0000-0000FF1E0000}"/>
    <cellStyle name="_인원계획표 _적격 _투찰_부대입찰조정_01 실행(군장산단) Rev00" xfId="4714" xr:uid="{00000000-0005-0000-0000-0000001F0000}"/>
    <cellStyle name="_인원계획표 _적격 _투찰_부대입찰조정_01 실행(군장산단) Rev00_01 실행(부산남컨가호안109-원안분) REV04" xfId="4715" xr:uid="{00000000-0005-0000-0000-0000011F0000}"/>
    <cellStyle name="_인원계획표 _적격 _투찰_부대입찰특별조건및내역송부" xfId="4716" xr:uid="{00000000-0005-0000-0000-0000021F0000}"/>
    <cellStyle name="_인원계획표 _적격 _투찰_부대입찰특별조건및내역송부_01 실행(군장산단) Rev00" xfId="4717" xr:uid="{00000000-0005-0000-0000-0000031F0000}"/>
    <cellStyle name="_인원계획표 _적격 _투찰_부대입찰특별조건및내역송부_01 실행(군장산단) Rev00_01 실행(부산남컨가호안109-원안분) REV04" xfId="4718" xr:uid="{00000000-0005-0000-0000-0000041F0000}"/>
    <cellStyle name="_인원계획표 _적격 _투찰_투찰" xfId="4719" xr:uid="{00000000-0005-0000-0000-0000051F0000}"/>
    <cellStyle name="_인원계획표 _적격 _투찰_투찰(8공구)" xfId="4720" xr:uid="{00000000-0005-0000-0000-0000061F0000}"/>
    <cellStyle name="_인원계획표 _적격 _투찰_투찰(8공구)_01 실행(군장산단) Rev00" xfId="4721" xr:uid="{00000000-0005-0000-0000-0000071F0000}"/>
    <cellStyle name="_인원계획표 _적격 _투찰_투찰(8공구)_01 실행(군장산단) Rev00_01 실행(부산남컨가호안109-원안분) REV04" xfId="4722" xr:uid="{00000000-0005-0000-0000-0000081F0000}"/>
    <cellStyle name="_인원계획표 _적격 _투찰_투찰(토목)" xfId="4723" xr:uid="{00000000-0005-0000-0000-0000091F0000}"/>
    <cellStyle name="_인원계획표 _적격 _투찰_투찰(토목)_01 실행(군장산단) Rev00" xfId="4724" xr:uid="{00000000-0005-0000-0000-00000A1F0000}"/>
    <cellStyle name="_인원계획표 _적격 _투찰_투찰(토목)_01 실행(군장산단) Rev00_01 실행(부산남컨가호안109-원안분) REV04" xfId="4725" xr:uid="{00000000-0005-0000-0000-00000B1F0000}"/>
    <cellStyle name="_인원계획표 _적격 _투찰_투찰_01 실행(군장산단) Rev00" xfId="4726" xr:uid="{00000000-0005-0000-0000-00000C1F0000}"/>
    <cellStyle name="_인원계획표 _적격 _투찰_투찰_01 실행(군장산단) Rev00_01 실행(부산남컨가호안109-원안분) REV04" xfId="4727" xr:uid="{00000000-0005-0000-0000-00000D1F0000}"/>
    <cellStyle name="_인원계획표 _적격 _투찰_투찰서" xfId="4728" xr:uid="{00000000-0005-0000-0000-00000E1F0000}"/>
    <cellStyle name="_인원계획표 _적격 _투찰_투찰서_01 실행(군장산단) Rev00" xfId="4729" xr:uid="{00000000-0005-0000-0000-00000F1F0000}"/>
    <cellStyle name="_인원계획표 _적격 _투찰_투찰서_01 실행(군장산단) Rev00_01 실행(부산남컨가호안109-원안분) REV04" xfId="4730" xr:uid="{00000000-0005-0000-0000-0000101F0000}"/>
    <cellStyle name="_인원계획표 _적격 _투찰서" xfId="4731" xr:uid="{00000000-0005-0000-0000-0000111F0000}"/>
    <cellStyle name="_인원계획표 _적격 _투찰서_01 실행(군장산단) Rev00" xfId="4732" xr:uid="{00000000-0005-0000-0000-0000121F0000}"/>
    <cellStyle name="_인원계획표 _적격 _투찰서_01 실행(군장산단) Rev00_01 실행(부산남컨가호안109-원안분) REV04" xfId="4733" xr:uid="{00000000-0005-0000-0000-0000131F0000}"/>
    <cellStyle name="_인원계획표 _투찰" xfId="4734" xr:uid="{00000000-0005-0000-0000-0000141F0000}"/>
    <cellStyle name="_인원계획표 _투찰(14-1)" xfId="4735" xr:uid="{00000000-0005-0000-0000-0000151F0000}"/>
    <cellStyle name="_인원계획표 _투찰(14-1)_01 실행(군장산단) Rev00" xfId="4736" xr:uid="{00000000-0005-0000-0000-0000161F0000}"/>
    <cellStyle name="_인원계획표 _투찰(14-1)_01 실행(군장산단) Rev00_01 실행(부산남컨가호안109-원안분) REV04" xfId="4737" xr:uid="{00000000-0005-0000-0000-0000171F0000}"/>
    <cellStyle name="_인원계획표 _투찰(8공구)" xfId="4738" xr:uid="{00000000-0005-0000-0000-0000181F0000}"/>
    <cellStyle name="_인원계획표 _투찰(8공구)_01 실행(군장산단) Rev00" xfId="4739" xr:uid="{00000000-0005-0000-0000-0000191F0000}"/>
    <cellStyle name="_인원계획표 _투찰(8공구)_01 실행(군장산단) Rev00_01 실행(부산남컨가호안109-원안분) REV04" xfId="4740" xr:uid="{00000000-0005-0000-0000-00001A1F0000}"/>
    <cellStyle name="_인원계획표 _투찰(고철10-4)" xfId="4741" xr:uid="{00000000-0005-0000-0000-00001B1F0000}"/>
    <cellStyle name="_인원계획표 _투찰(고철10-4)_01 실행(군장산단) Rev00" xfId="4742" xr:uid="{00000000-0005-0000-0000-00001C1F0000}"/>
    <cellStyle name="_인원계획표 _투찰(고철10-4)_01 실행(군장산단) Rev00_01 실행(부산남컨가호안109-원안분) REV04" xfId="4743" xr:uid="{00000000-0005-0000-0000-00001D1F0000}"/>
    <cellStyle name="_인원계획표 _투찰(무안광주3공구)" xfId="4744" xr:uid="{00000000-0005-0000-0000-00001E1F0000}"/>
    <cellStyle name="_인원계획표 _투찰(무안광주3공구)_01 실행(군장산단) Rev00" xfId="4745" xr:uid="{00000000-0005-0000-0000-00001F1F0000}"/>
    <cellStyle name="_인원계획표 _투찰(무안광주3공구)_01 실행(군장산단) Rev00_01 실행(부산남컨가호안109-원안분) REV04" xfId="4746" xr:uid="{00000000-0005-0000-0000-0000201F0000}"/>
    <cellStyle name="_인원계획표 _투찰(토목)" xfId="4747" xr:uid="{00000000-0005-0000-0000-0000211F0000}"/>
    <cellStyle name="_인원계획표 _투찰(토목)_01 실행(군장산단) Rev00" xfId="4748" xr:uid="{00000000-0005-0000-0000-0000221F0000}"/>
    <cellStyle name="_인원계획표 _투찰(토목)_01 실행(군장산단) Rev00_01 실행(부산남컨가호안109-원안분) REV04" xfId="4749" xr:uid="{00000000-0005-0000-0000-0000231F0000}"/>
    <cellStyle name="_인원계획표 _투찰_01 실행(군장산단) Rev00" xfId="4750" xr:uid="{00000000-0005-0000-0000-0000241F0000}"/>
    <cellStyle name="_인원계획표 _투찰_01 실행(군장산단) Rev00_01 실행(부산남컨가호안109-원안분) REV04" xfId="4751" xr:uid="{00000000-0005-0000-0000-0000251F0000}"/>
    <cellStyle name="_인원계획표 _투찰_1" xfId="4752" xr:uid="{00000000-0005-0000-0000-0000261F0000}"/>
    <cellStyle name="_인원계획표 _투찰_1_01 실행(군장산단) Rev00" xfId="4753" xr:uid="{00000000-0005-0000-0000-0000271F0000}"/>
    <cellStyle name="_인원계획표 _투찰_1_01 실행(군장산단) Rev00_01 실행(부산남컨가호안109-원안분) REV04" xfId="4754" xr:uid="{00000000-0005-0000-0000-0000281F0000}"/>
    <cellStyle name="_인원계획표 _투찰_부대견적결과" xfId="4755" xr:uid="{00000000-0005-0000-0000-0000291F0000}"/>
    <cellStyle name="_인원계획표 _투찰_부대견적결과_01 실행(군장산단) Rev00" xfId="4756" xr:uid="{00000000-0005-0000-0000-00002A1F0000}"/>
    <cellStyle name="_인원계획표 _투찰_부대견적결과_01 실행(군장산단) Rev00_01 실행(부산남컨가호안109-원안분) REV04" xfId="4757" xr:uid="{00000000-0005-0000-0000-00002B1F0000}"/>
    <cellStyle name="_인원계획표 _투찰_부대견적결과1" xfId="4758" xr:uid="{00000000-0005-0000-0000-00002C1F0000}"/>
    <cellStyle name="_인원계획표 _투찰_부대견적결과1_01 실행(군장산단) Rev00" xfId="4759" xr:uid="{00000000-0005-0000-0000-00002D1F0000}"/>
    <cellStyle name="_인원계획표 _투찰_부대견적결과1_01 실행(군장산단) Rev00_01 실행(부산남컨가호안109-원안분) REV04" xfId="4760" xr:uid="{00000000-0005-0000-0000-00002E1F0000}"/>
    <cellStyle name="_인원계획표 _투찰_부대견적의뢰" xfId="4761" xr:uid="{00000000-0005-0000-0000-00002F1F0000}"/>
    <cellStyle name="_인원계획표 _투찰_부대견적의뢰_01 실행(군장산단) Rev00" xfId="4762" xr:uid="{00000000-0005-0000-0000-0000301F0000}"/>
    <cellStyle name="_인원계획표 _투찰_부대견적의뢰_01 실행(군장산단) Rev00_01 실행(부산남컨가호안109-원안분) REV04" xfId="4763" xr:uid="{00000000-0005-0000-0000-0000311F0000}"/>
    <cellStyle name="_인원계획표 _투찰_부대선정조정품의" xfId="4764" xr:uid="{00000000-0005-0000-0000-0000321F0000}"/>
    <cellStyle name="_인원계획표 _투찰_부대선정조정품의_01 실행(군장산단) Rev00" xfId="4765" xr:uid="{00000000-0005-0000-0000-0000331F0000}"/>
    <cellStyle name="_인원계획표 _투찰_부대선정조정품의_01 실행(군장산단) Rev00_01 실행(부산남컨가호안109-원안분) REV04" xfId="4766" xr:uid="{00000000-0005-0000-0000-0000341F0000}"/>
    <cellStyle name="_인원계획표 _투찰_부대입찰결과" xfId="4767" xr:uid="{00000000-0005-0000-0000-0000351F0000}"/>
    <cellStyle name="_인원계획표 _투찰_부대입찰결과_01 실행(군장산단) Rev00" xfId="4768" xr:uid="{00000000-0005-0000-0000-0000361F0000}"/>
    <cellStyle name="_인원계획표 _투찰_부대입찰결과_01 실행(군장산단) Rev00_01 실행(부산남컨가호안109-원안분) REV04" xfId="4769" xr:uid="{00000000-0005-0000-0000-0000371F0000}"/>
    <cellStyle name="_인원계획표 _투찰_부대입찰송부" xfId="4770" xr:uid="{00000000-0005-0000-0000-0000381F0000}"/>
    <cellStyle name="_인원계획표 _투찰_부대입찰송부(1차조정)" xfId="4771" xr:uid="{00000000-0005-0000-0000-0000391F0000}"/>
    <cellStyle name="_인원계획표 _투찰_부대입찰송부(1차조정)_01 실행(군장산단) Rev00" xfId="4772" xr:uid="{00000000-0005-0000-0000-00003A1F0000}"/>
    <cellStyle name="_인원계획표 _투찰_부대입찰송부(1차조정)_01 실행(군장산단) Rev00_01 실행(부산남컨가호안109-원안분) REV04" xfId="4773" xr:uid="{00000000-0005-0000-0000-00003B1F0000}"/>
    <cellStyle name="_인원계획표 _투찰_부대입찰송부_01 실행(군장산단) Rev00" xfId="4774" xr:uid="{00000000-0005-0000-0000-00003C1F0000}"/>
    <cellStyle name="_인원계획표 _투찰_부대입찰송부_01 실행(군장산단) Rev00_01 실행(부산남컨가호안109-원안분) REV04" xfId="4775" xr:uid="{00000000-0005-0000-0000-00003D1F0000}"/>
    <cellStyle name="_인원계획표 _투찰_부대입찰조정" xfId="4776" xr:uid="{00000000-0005-0000-0000-00003E1F0000}"/>
    <cellStyle name="_인원계획표 _투찰_부대입찰조정_01 실행(군장산단) Rev00" xfId="4777" xr:uid="{00000000-0005-0000-0000-00003F1F0000}"/>
    <cellStyle name="_인원계획표 _투찰_부대입찰조정_01 실행(군장산단) Rev00_01 실행(부산남컨가호안109-원안분) REV04" xfId="4778" xr:uid="{00000000-0005-0000-0000-0000401F0000}"/>
    <cellStyle name="_인원계획표 _투찰_부대입찰특별조건및내역송부" xfId="4779" xr:uid="{00000000-0005-0000-0000-0000411F0000}"/>
    <cellStyle name="_인원계획표 _투찰_부대입찰특별조건및내역송부_01 실행(군장산단) Rev00" xfId="4780" xr:uid="{00000000-0005-0000-0000-0000421F0000}"/>
    <cellStyle name="_인원계획표 _투찰_부대입찰특별조건및내역송부_01 실행(군장산단) Rev00_01 실행(부산남컨가호안109-원안분) REV04" xfId="4781" xr:uid="{00000000-0005-0000-0000-0000431F0000}"/>
    <cellStyle name="_인원계획표 _투찰_투찰" xfId="4782" xr:uid="{00000000-0005-0000-0000-0000441F0000}"/>
    <cellStyle name="_인원계획표 _투찰_투찰(8공구)" xfId="4783" xr:uid="{00000000-0005-0000-0000-0000451F0000}"/>
    <cellStyle name="_인원계획표 _투찰_투찰(8공구)_01 실행(군장산단) Rev00" xfId="4784" xr:uid="{00000000-0005-0000-0000-0000461F0000}"/>
    <cellStyle name="_인원계획표 _투찰_투찰(8공구)_01 실행(군장산단) Rev00_01 실행(부산남컨가호안109-원안분) REV04" xfId="4785" xr:uid="{00000000-0005-0000-0000-0000471F0000}"/>
    <cellStyle name="_인원계획표 _투찰_투찰(토목)" xfId="4786" xr:uid="{00000000-0005-0000-0000-0000481F0000}"/>
    <cellStyle name="_인원계획표 _투찰_투찰(토목)_01 실행(군장산단) Rev00" xfId="4787" xr:uid="{00000000-0005-0000-0000-0000491F0000}"/>
    <cellStyle name="_인원계획표 _투찰_투찰(토목)_01 실행(군장산단) Rev00_01 실행(부산남컨가호안109-원안분) REV04" xfId="4788" xr:uid="{00000000-0005-0000-0000-00004A1F0000}"/>
    <cellStyle name="_인원계획표 _투찰_투찰_01 실행(군장산단) Rev00" xfId="4789" xr:uid="{00000000-0005-0000-0000-00004B1F0000}"/>
    <cellStyle name="_인원계획표 _투찰_투찰_01 실행(군장산단) Rev00_01 실행(부산남컨가호안109-원안분) REV04" xfId="4790" xr:uid="{00000000-0005-0000-0000-00004C1F0000}"/>
    <cellStyle name="_인원계획표 _투찰_투찰서" xfId="4791" xr:uid="{00000000-0005-0000-0000-00004D1F0000}"/>
    <cellStyle name="_인원계획표 _투찰_투찰서_01 실행(군장산단) Rev00" xfId="4792" xr:uid="{00000000-0005-0000-0000-00004E1F0000}"/>
    <cellStyle name="_인원계획표 _투찰_투찰서_01 실행(군장산단) Rev00_01 실행(부산남컨가호안109-원안분) REV04" xfId="4793" xr:uid="{00000000-0005-0000-0000-00004F1F0000}"/>
    <cellStyle name="_인원계획표 _투찰서" xfId="4794" xr:uid="{00000000-0005-0000-0000-0000501F0000}"/>
    <cellStyle name="_인원계획표 _투찰서_01 실행(군장산단) Rev00" xfId="4795" xr:uid="{00000000-0005-0000-0000-0000511F0000}"/>
    <cellStyle name="_인원계획표 _투찰서_01 실행(군장산단) Rev00_01 실행(부산남컨가호안109-원안분) REV04" xfId="4796" xr:uid="{00000000-0005-0000-0000-0000521F0000}"/>
    <cellStyle name="_인천계양 까치마을 태화,한진아파트 공사내역서(제출용1)" xfId="7828" xr:uid="{00000000-0005-0000-0000-0000531F0000}"/>
    <cellStyle name="_인천계양 까치마을 태화,한진아파트 공사내역서(제출용1)_계양구 도두리마을 동남 아파트 하자보수공사비산출서(자오)" xfId="7829" xr:uid="{00000000-0005-0000-0000-0000541F0000}"/>
    <cellStyle name="_인천계양 까치마을 태화,한진아파트 공사내역서(제출용1)_계양구 도두리마을 동남 아파트 하자보수공사비산출서(자오)_원동천교(상)외-수량수정" xfId="7830" xr:uid="{00000000-0005-0000-0000-0000551F0000}"/>
    <cellStyle name="_인천계양 까치마을 태화,한진아파트 공사내역서(제출용1)_구로동구일우성아파트 하자보수공사비산출서(1)" xfId="7831" xr:uid="{00000000-0005-0000-0000-0000561F0000}"/>
    <cellStyle name="_인천계양 까치마을 태화,한진아파트 공사내역서(제출용1)_구로동구일우성아파트 하자보수공사비산출서(1)_원동천교(상)외-수량수정" xfId="7832" xr:uid="{00000000-0005-0000-0000-0000571F0000}"/>
    <cellStyle name="_인천계양 까치마을 태화,한진아파트 공사내역서(제출용1)_동남 아파트" xfId="7833" xr:uid="{00000000-0005-0000-0000-0000581F0000}"/>
    <cellStyle name="_인천계양 까치마을 태화,한진아파트 공사내역서(제출용1)_동남 아파트_원동천교(상)외-수량수정" xfId="7834" xr:uid="{00000000-0005-0000-0000-0000591F0000}"/>
    <cellStyle name="_인천계양 까치마을 태화,한진아파트 공사내역서(제출용1)_원동천교(상)외-수량수정" xfId="7835" xr:uid="{00000000-0005-0000-0000-00005A1F0000}"/>
    <cellStyle name="_인천계양 까치마을 태화,한진아파트 공사내역서(제출용1)_인천계양 까치마을 태화,한진아파트 공사내역서9.12(제출용)" xfId="7836" xr:uid="{00000000-0005-0000-0000-00005B1F0000}"/>
    <cellStyle name="_인천계양 까치마을 태화,한진아파트 공사내역서(제출용1)_인천계양 까치마을 태화,한진아파트 공사내역서9.12(제출용)_원동천교(상)외-수량수정" xfId="7837" xr:uid="{00000000-0005-0000-0000-00005C1F0000}"/>
    <cellStyle name="_인천계양 까치마을 태화,한진아파트 공사내역서(제출용1)_인천계양 까치마을 태화,한진아파트 공사내역서9.12(제출용)_인천계양 까치마을 태화,한진아파트 공사내역서9.12(제출용)" xfId="7838" xr:uid="{00000000-0005-0000-0000-00005D1F0000}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" xfId="7839" xr:uid="{00000000-0005-0000-0000-00005E1F0000}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원동천교(상)외-수량수정" xfId="7840" xr:uid="{00000000-0005-0000-0000-00005F1F0000}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" xfId="7841" xr:uid="{00000000-0005-0000-0000-0000601F0000}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원동천교(상)외-수량수정" xfId="7842" xr:uid="{00000000-0005-0000-0000-0000611F0000}"/>
    <cellStyle name="_인천계양 까치마을 태화,한진아파트 공사내역서(제출용1)_인천계양 까치마을 태화,한진아파트 공사내역서9.12(제출용)_인천계양 까치마을 태화,한진아파트 공사내역서9.12(제출용)_동남 아파트" xfId="7843" xr:uid="{00000000-0005-0000-0000-0000621F0000}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원동천교(상)외-수량수정" xfId="7844" xr:uid="{00000000-0005-0000-0000-0000631F0000}"/>
    <cellStyle name="_인천계양 까치마을 태화,한진아파트 공사내역서(제출용1)_인천계양 까치마을 태화,한진아파트 공사내역서9.12(제출용)_인천계양 까치마을 태화,한진아파트 공사내역서9.12(제출용)_원동천교(상)외-수량수정" xfId="7845" xr:uid="{00000000-0005-0000-0000-0000641F0000}"/>
    <cellStyle name="_인천계양 까치마을 태화,한진아파트 공사내역서9.12(제출용)" xfId="7846" xr:uid="{00000000-0005-0000-0000-0000651F0000}"/>
    <cellStyle name="_인천계양 까치마을 태화,한진아파트 공사내역서9.12(제출용)_계양구 도두리마을 동남 아파트 하자보수공사비산출서(자오)" xfId="7847" xr:uid="{00000000-0005-0000-0000-0000661F0000}"/>
    <cellStyle name="_인천계양 까치마을 태화,한진아파트 공사내역서9.12(제출용)_계양구 도두리마을 동남 아파트 하자보수공사비산출서(자오)_원동천교(상)외-수량수정" xfId="7848" xr:uid="{00000000-0005-0000-0000-0000671F0000}"/>
    <cellStyle name="_인천계양 까치마을 태화,한진아파트 공사내역서9.12(제출용)_구로동구일우성아파트 하자보수공사비산출서(1)" xfId="7849" xr:uid="{00000000-0005-0000-0000-0000681F0000}"/>
    <cellStyle name="_인천계양 까치마을 태화,한진아파트 공사내역서9.12(제출용)_구로동구일우성아파트 하자보수공사비산출서(1)_원동천교(상)외-수량수정" xfId="7850" xr:uid="{00000000-0005-0000-0000-0000691F0000}"/>
    <cellStyle name="_인천계양 까치마을 태화,한진아파트 공사내역서9.12(제출용)_동남 아파트" xfId="7851" xr:uid="{00000000-0005-0000-0000-00006A1F0000}"/>
    <cellStyle name="_인천계양 까치마을 태화,한진아파트 공사내역서9.12(제출용)_동남 아파트_원동천교(상)외-수량수정" xfId="7852" xr:uid="{00000000-0005-0000-0000-00006B1F0000}"/>
    <cellStyle name="_인천계양 까치마을 태화,한진아파트 공사내역서9.12(제출용)_원동천교(상)외-수량수정" xfId="7853" xr:uid="{00000000-0005-0000-0000-00006C1F0000}"/>
    <cellStyle name="_인천계양 까치마을 태화,한진아파트 공사내역서9.12(제출용)_인천계양 까치마을 태화,한진아파트 공사내역서9.12(제출용)" xfId="7854" xr:uid="{00000000-0005-0000-0000-00006D1F0000}"/>
    <cellStyle name="_인천계양 까치마을 태화,한진아파트 공사내역서9.12(제출용)_인천계양 까치마을 태화,한진아파트 공사내역서9.12(제출용)_원동천교(상)외-수량수정" xfId="7855" xr:uid="{00000000-0005-0000-0000-00006E1F0000}"/>
    <cellStyle name="_인천계양 까치마을 태화,한진아파트 공사내역서9.12(제출용)_인천계양 까치마을 태화,한진아파트 공사내역서9.12(제출용)_인천계양 까치마을 태화,한진아파트 공사내역서9.12(제출용)" xfId="7856" xr:uid="{00000000-0005-0000-0000-00006F1F0000}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" xfId="7857" xr:uid="{00000000-0005-0000-0000-0000701F0000}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원동천교(상)외-수량수정" xfId="7858" xr:uid="{00000000-0005-0000-0000-0000711F0000}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" xfId="7859" xr:uid="{00000000-0005-0000-0000-0000721F0000}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원동천교(상)외-수량수정" xfId="7860" xr:uid="{00000000-0005-0000-0000-0000731F0000}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" xfId="7861" xr:uid="{00000000-0005-0000-0000-0000741F0000}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원동천교(상)외-수량수정" xfId="7862" xr:uid="{00000000-0005-0000-0000-0000751F0000}"/>
    <cellStyle name="_인천계양 까치마을 태화,한진아파트 공사내역서9.12(제출용)_인천계양 까치마을 태화,한진아파트 공사내역서9.12(제출용)_인천계양 까치마을 태화,한진아파트 공사내역서9.12(제출용)_원동천교(상)외-수량수정" xfId="7863" xr:uid="{00000000-0005-0000-0000-0000761F0000}"/>
    <cellStyle name="_일반수량총괄집계표" xfId="4797" xr:uid="{00000000-0005-0000-0000-0000771F0000}"/>
    <cellStyle name="_일원동474 도로개설 실시설계용역" xfId="7864" xr:uid="{00000000-0005-0000-0000-0000781F0000}"/>
    <cellStyle name="_일위(김천)" xfId="7865" xr:uid="{00000000-0005-0000-0000-0000791F0000}"/>
    <cellStyle name="_일위(포천)" xfId="7866" xr:uid="{00000000-0005-0000-0000-00007A1F0000}"/>
    <cellStyle name="_일위대가" xfId="7867" xr:uid="{00000000-0005-0000-0000-00007B1F0000}"/>
    <cellStyle name="_일위대가산출근거(가로등및공원등)" xfId="7868" xr:uid="{00000000-0005-0000-0000-00007C1F0000}"/>
    <cellStyle name="_입찰표지 " xfId="4798" xr:uid="{00000000-0005-0000-0000-00007D1F0000}"/>
    <cellStyle name="_입찰표지 _01 실행(군장산단) Rev00" xfId="4799" xr:uid="{00000000-0005-0000-0000-00007E1F0000}"/>
    <cellStyle name="_입찰표지 _01 실행(군장산단) Rev00_01 실행(부산남컨가호안109-원안분) REV04" xfId="4800" xr:uid="{00000000-0005-0000-0000-00007F1F0000}"/>
    <cellStyle name="_입찰표지 _발주내역" xfId="7869" xr:uid="{00000000-0005-0000-0000-0000801F0000}"/>
    <cellStyle name="_입찰표지 _발주내역_3월기성내역" xfId="7870" xr:uid="{00000000-0005-0000-0000-0000811F0000}"/>
    <cellStyle name="_입찰표지 _발주내역_3월기성내역_설계변경내역서" xfId="7871" xr:uid="{00000000-0005-0000-0000-0000821F0000}"/>
    <cellStyle name="_입찰표지 _발주내역_3월기성내역_설계변경내역서_내역서제경비제외123" xfId="7872" xr:uid="{00000000-0005-0000-0000-0000831F0000}"/>
    <cellStyle name="_입찰표지 _발주내역_3월기성내역_설계변경내역서_설계변경내역서(2006년)" xfId="7873" xr:uid="{00000000-0005-0000-0000-0000841F0000}"/>
    <cellStyle name="_입찰표지 _발주내역_3월기성내역_설계변경내역서_설계변경내역서(물가변동)" xfId="7874" xr:uid="{00000000-0005-0000-0000-0000851F0000}"/>
    <cellStyle name="_입찰표지 _발주내역_3월기성내역_설계변경내역서_실정보고내역집계(2006)" xfId="7875" xr:uid="{00000000-0005-0000-0000-0000861F0000}"/>
    <cellStyle name="_입찰표지 _발주내역_3월기성내역_설계변경산출" xfId="7876" xr:uid="{00000000-0005-0000-0000-0000871F0000}"/>
    <cellStyle name="_입찰표지 _발주내역_3월기성내역_설계변경산출_9공구대우통신관로" xfId="7877" xr:uid="{00000000-0005-0000-0000-0000881F0000}"/>
    <cellStyle name="_입찰표지 _발주내역_3월기성내역_설계변경산출_9공구대우통신관로_설계변경내역서" xfId="7878" xr:uid="{00000000-0005-0000-0000-0000891F0000}"/>
    <cellStyle name="_입찰표지 _발주내역_3월기성내역_설계변경산출_9공구대우통신관로_설계변경내역서_내역서제경비제외123" xfId="7879" xr:uid="{00000000-0005-0000-0000-00008A1F0000}"/>
    <cellStyle name="_입찰표지 _발주내역_3월기성내역_설계변경산출_9공구대우통신관로_설계변경내역서_설계변경내역서(2006년)" xfId="7880" xr:uid="{00000000-0005-0000-0000-00008B1F0000}"/>
    <cellStyle name="_입찰표지 _발주내역_3월기성내역_설계변경산출_9공구대우통신관로_설계변경내역서_설계변경내역서(물가변동)" xfId="7881" xr:uid="{00000000-0005-0000-0000-00008C1F0000}"/>
    <cellStyle name="_입찰표지 _발주내역_3월기성내역_설계변경산출_9공구대우통신관로_설계변경내역서_실정보고내역집계(2006)" xfId="7882" xr:uid="{00000000-0005-0000-0000-00008D1F0000}"/>
    <cellStyle name="_입찰표지 _발주내역_3월기성내역_설계변경산출_설계변경내역서" xfId="7883" xr:uid="{00000000-0005-0000-0000-00008E1F0000}"/>
    <cellStyle name="_입찰표지 _발주내역_3월기성내역_설계변경산출_설계변경내역서_내역서제경비제외123" xfId="7884" xr:uid="{00000000-0005-0000-0000-00008F1F0000}"/>
    <cellStyle name="_입찰표지 _발주내역_3월기성내역_설계변경산출_설계변경내역서_설계변경내역서(2006년)" xfId="7885" xr:uid="{00000000-0005-0000-0000-0000901F0000}"/>
    <cellStyle name="_입찰표지 _발주내역_3월기성내역_설계변경산출_설계변경내역서_설계변경내역서(물가변동)" xfId="7886" xr:uid="{00000000-0005-0000-0000-0000911F0000}"/>
    <cellStyle name="_입찰표지 _발주내역_3월기성내역_설계변경산출_설계변경내역서_실정보고내역집계(2006)" xfId="7887" xr:uid="{00000000-0005-0000-0000-0000921F0000}"/>
    <cellStyle name="_입찰표지 _발주내역_3월기성내역_설계변경산출_통신관로(9공구)" xfId="7888" xr:uid="{00000000-0005-0000-0000-0000931F0000}"/>
    <cellStyle name="_입찰표지 _발주내역_3월기성내역_설계변경산출_통신관로(9공구)_설계변경내역서" xfId="7889" xr:uid="{00000000-0005-0000-0000-0000941F0000}"/>
    <cellStyle name="_입찰표지 _발주내역_3월기성내역_설계변경산출_통신관로(9공구)_설계변경내역서_내역서제경비제외123" xfId="7890" xr:uid="{00000000-0005-0000-0000-0000951F0000}"/>
    <cellStyle name="_입찰표지 _발주내역_3월기성내역_설계변경산출_통신관로(9공구)_설계변경내역서_설계변경내역서(2006년)" xfId="7891" xr:uid="{00000000-0005-0000-0000-0000961F0000}"/>
    <cellStyle name="_입찰표지 _발주내역_3월기성내역_설계변경산출_통신관로(9공구)_설계변경내역서_설계변경내역서(물가변동)" xfId="7892" xr:uid="{00000000-0005-0000-0000-0000971F0000}"/>
    <cellStyle name="_입찰표지 _발주내역_3월기성내역_설계변경산출_통신관로(9공구)_설계변경내역서_실정보고내역집계(2006)" xfId="7893" xr:uid="{00000000-0005-0000-0000-0000981F0000}"/>
    <cellStyle name="_입찰표지 _발주내역_5월기성내역" xfId="7894" xr:uid="{00000000-0005-0000-0000-0000991F0000}"/>
    <cellStyle name="_입찰표지 _발주내역_5월기성내역_설계변경내역서" xfId="7895" xr:uid="{00000000-0005-0000-0000-00009A1F0000}"/>
    <cellStyle name="_입찰표지 _발주내역_5월기성내역_설계변경내역서_내역서제경비제외123" xfId="7896" xr:uid="{00000000-0005-0000-0000-00009B1F0000}"/>
    <cellStyle name="_입찰표지 _발주내역_5월기성내역_설계변경내역서_설계변경내역서(2006년)" xfId="7897" xr:uid="{00000000-0005-0000-0000-00009C1F0000}"/>
    <cellStyle name="_입찰표지 _발주내역_5월기성내역_설계변경내역서_설계변경내역서(물가변동)" xfId="7898" xr:uid="{00000000-0005-0000-0000-00009D1F0000}"/>
    <cellStyle name="_입찰표지 _발주내역_5월기성내역_설계변경내역서_실정보고내역집계(2006)" xfId="7899" xr:uid="{00000000-0005-0000-0000-00009E1F0000}"/>
    <cellStyle name="_입찰표지 _발주내역_5월기성내역_설계변경산출" xfId="7900" xr:uid="{00000000-0005-0000-0000-00009F1F0000}"/>
    <cellStyle name="_입찰표지 _발주내역_5월기성내역_설계변경산출_9공구대우통신관로" xfId="7901" xr:uid="{00000000-0005-0000-0000-0000A01F0000}"/>
    <cellStyle name="_입찰표지 _발주내역_5월기성내역_설계변경산출_9공구대우통신관로_설계변경내역서" xfId="7902" xr:uid="{00000000-0005-0000-0000-0000A11F0000}"/>
    <cellStyle name="_입찰표지 _발주내역_5월기성내역_설계변경산출_9공구대우통신관로_설계변경내역서_내역서제경비제외123" xfId="7903" xr:uid="{00000000-0005-0000-0000-0000A21F0000}"/>
    <cellStyle name="_입찰표지 _발주내역_5월기성내역_설계변경산출_9공구대우통신관로_설계변경내역서_설계변경내역서(2006년)" xfId="7904" xr:uid="{00000000-0005-0000-0000-0000A31F0000}"/>
    <cellStyle name="_입찰표지 _발주내역_5월기성내역_설계변경산출_9공구대우통신관로_설계변경내역서_설계변경내역서(물가변동)" xfId="7905" xr:uid="{00000000-0005-0000-0000-0000A41F0000}"/>
    <cellStyle name="_입찰표지 _발주내역_5월기성내역_설계변경산출_9공구대우통신관로_설계변경내역서_실정보고내역집계(2006)" xfId="7906" xr:uid="{00000000-0005-0000-0000-0000A51F0000}"/>
    <cellStyle name="_입찰표지 _발주내역_5월기성내역_설계변경산출_설계변경내역서" xfId="7907" xr:uid="{00000000-0005-0000-0000-0000A61F0000}"/>
    <cellStyle name="_입찰표지 _발주내역_5월기성내역_설계변경산출_설계변경내역서_내역서제경비제외123" xfId="7908" xr:uid="{00000000-0005-0000-0000-0000A71F0000}"/>
    <cellStyle name="_입찰표지 _발주내역_5월기성내역_설계변경산출_설계변경내역서_설계변경내역서(2006년)" xfId="7909" xr:uid="{00000000-0005-0000-0000-0000A81F0000}"/>
    <cellStyle name="_입찰표지 _발주내역_5월기성내역_설계변경산출_설계변경내역서_설계변경내역서(물가변동)" xfId="7910" xr:uid="{00000000-0005-0000-0000-0000A91F0000}"/>
    <cellStyle name="_입찰표지 _발주내역_5월기성내역_설계변경산출_설계변경내역서_실정보고내역집계(2006)" xfId="7911" xr:uid="{00000000-0005-0000-0000-0000AA1F0000}"/>
    <cellStyle name="_입찰표지 _발주내역_5월기성내역_설계변경산출_통신관로(9공구)" xfId="7912" xr:uid="{00000000-0005-0000-0000-0000AB1F0000}"/>
    <cellStyle name="_입찰표지 _발주내역_5월기성내역_설계변경산출_통신관로(9공구)_설계변경내역서" xfId="7913" xr:uid="{00000000-0005-0000-0000-0000AC1F0000}"/>
    <cellStyle name="_입찰표지 _발주내역_5월기성내역_설계변경산출_통신관로(9공구)_설계변경내역서_내역서제경비제외123" xfId="7914" xr:uid="{00000000-0005-0000-0000-0000AD1F0000}"/>
    <cellStyle name="_입찰표지 _발주내역_5월기성내역_설계변경산출_통신관로(9공구)_설계변경내역서_설계변경내역서(2006년)" xfId="7915" xr:uid="{00000000-0005-0000-0000-0000AE1F0000}"/>
    <cellStyle name="_입찰표지 _발주내역_5월기성내역_설계변경산출_통신관로(9공구)_설계변경내역서_설계변경내역서(물가변동)" xfId="7916" xr:uid="{00000000-0005-0000-0000-0000AF1F0000}"/>
    <cellStyle name="_입찰표지 _발주내역_5월기성내역_설계변경산출_통신관로(9공구)_설계변경내역서_실정보고내역집계(2006)" xfId="7917" xr:uid="{00000000-0005-0000-0000-0000B01F0000}"/>
    <cellStyle name="_입찰표지 _발주내역_설계변경내역서" xfId="7918" xr:uid="{00000000-0005-0000-0000-0000B11F0000}"/>
    <cellStyle name="_입찰표지 _발주내역_설계변경내역서_내역서제경비제외123" xfId="7919" xr:uid="{00000000-0005-0000-0000-0000B21F0000}"/>
    <cellStyle name="_입찰표지 _발주내역_설계변경내역서_설계변경내역서(2006년)" xfId="7920" xr:uid="{00000000-0005-0000-0000-0000B31F0000}"/>
    <cellStyle name="_입찰표지 _발주내역_설계변경내역서_설계변경내역서(물가변동)" xfId="7921" xr:uid="{00000000-0005-0000-0000-0000B41F0000}"/>
    <cellStyle name="_입찰표지 _발주내역_설계변경내역서_실정보고내역집계(2006)" xfId="7922" xr:uid="{00000000-0005-0000-0000-0000B51F0000}"/>
    <cellStyle name="_입찰표지 _발주내역_설계변경산출" xfId="7923" xr:uid="{00000000-0005-0000-0000-0000B61F0000}"/>
    <cellStyle name="_입찰표지 _발주내역_설계변경산출_9공구대우통신관로" xfId="7924" xr:uid="{00000000-0005-0000-0000-0000B71F0000}"/>
    <cellStyle name="_입찰표지 _발주내역_설계변경산출_9공구대우통신관로_설계변경내역서" xfId="7925" xr:uid="{00000000-0005-0000-0000-0000B81F0000}"/>
    <cellStyle name="_입찰표지 _발주내역_설계변경산출_9공구대우통신관로_설계변경내역서_내역서제경비제외123" xfId="7926" xr:uid="{00000000-0005-0000-0000-0000B91F0000}"/>
    <cellStyle name="_입찰표지 _발주내역_설계변경산출_9공구대우통신관로_설계변경내역서_설계변경내역서(2006년)" xfId="7927" xr:uid="{00000000-0005-0000-0000-0000BA1F0000}"/>
    <cellStyle name="_입찰표지 _발주내역_설계변경산출_9공구대우통신관로_설계변경내역서_설계변경내역서(물가변동)" xfId="7928" xr:uid="{00000000-0005-0000-0000-0000BB1F0000}"/>
    <cellStyle name="_입찰표지 _발주내역_설계변경산출_9공구대우통신관로_설계변경내역서_실정보고내역집계(2006)" xfId="7929" xr:uid="{00000000-0005-0000-0000-0000BC1F0000}"/>
    <cellStyle name="_입찰표지 _발주내역_설계변경산출_설계변경내역서" xfId="7930" xr:uid="{00000000-0005-0000-0000-0000BD1F0000}"/>
    <cellStyle name="_입찰표지 _발주내역_설계변경산출_설계변경내역서_내역서제경비제외123" xfId="7931" xr:uid="{00000000-0005-0000-0000-0000BE1F0000}"/>
    <cellStyle name="_입찰표지 _발주내역_설계변경산출_설계변경내역서_설계변경내역서(2006년)" xfId="7932" xr:uid="{00000000-0005-0000-0000-0000BF1F0000}"/>
    <cellStyle name="_입찰표지 _발주내역_설계변경산출_설계변경내역서_설계변경내역서(물가변동)" xfId="7933" xr:uid="{00000000-0005-0000-0000-0000C01F0000}"/>
    <cellStyle name="_입찰표지 _발주내역_설계변경산출_설계변경내역서_실정보고내역집계(2006)" xfId="7934" xr:uid="{00000000-0005-0000-0000-0000C11F0000}"/>
    <cellStyle name="_입찰표지 _발주내역_설계변경산출_통신관로(9공구)" xfId="7935" xr:uid="{00000000-0005-0000-0000-0000C21F0000}"/>
    <cellStyle name="_입찰표지 _발주내역_설계변경산출_통신관로(9공구)_설계변경내역서" xfId="7936" xr:uid="{00000000-0005-0000-0000-0000C31F0000}"/>
    <cellStyle name="_입찰표지 _발주내역_설계변경산출_통신관로(9공구)_설계변경내역서_내역서제경비제외123" xfId="7937" xr:uid="{00000000-0005-0000-0000-0000C41F0000}"/>
    <cellStyle name="_입찰표지 _발주내역_설계변경산출_통신관로(9공구)_설계변경내역서_설계변경내역서(2006년)" xfId="7938" xr:uid="{00000000-0005-0000-0000-0000C51F0000}"/>
    <cellStyle name="_입찰표지 _발주내역_설계변경산출_통신관로(9공구)_설계변경내역서_설계변경내역서(물가변동)" xfId="7939" xr:uid="{00000000-0005-0000-0000-0000C61F0000}"/>
    <cellStyle name="_입찰표지 _발주내역_설계변경산출_통신관로(9공구)_설계변경내역서_실정보고내역집계(2006)" xfId="7940" xr:uid="{00000000-0005-0000-0000-0000C71F0000}"/>
    <cellStyle name="_입찰표지 _부대견적결과" xfId="4801" xr:uid="{00000000-0005-0000-0000-0000C81F0000}"/>
    <cellStyle name="_입찰표지 _부대견적결과_01 실행(군장산단) Rev00" xfId="4802" xr:uid="{00000000-0005-0000-0000-0000C91F0000}"/>
    <cellStyle name="_입찰표지 _부대견적결과_01 실행(군장산단) Rev00_01 실행(부산남컨가호안109-원안분) REV04" xfId="4803" xr:uid="{00000000-0005-0000-0000-0000CA1F0000}"/>
    <cellStyle name="_입찰표지 _부대견적결과1" xfId="4804" xr:uid="{00000000-0005-0000-0000-0000CB1F0000}"/>
    <cellStyle name="_입찰표지 _부대견적결과1_01 실행(군장산단) Rev00" xfId="4805" xr:uid="{00000000-0005-0000-0000-0000CC1F0000}"/>
    <cellStyle name="_입찰표지 _부대견적결과1_01 실행(군장산단) Rev00_01 실행(부산남컨가호안109-원안분) REV04" xfId="4806" xr:uid="{00000000-0005-0000-0000-0000CD1F0000}"/>
    <cellStyle name="_입찰표지 _부대견적의뢰" xfId="4807" xr:uid="{00000000-0005-0000-0000-0000CE1F0000}"/>
    <cellStyle name="_입찰표지 _부대견적의뢰_01 실행(군장산단) Rev00" xfId="4808" xr:uid="{00000000-0005-0000-0000-0000CF1F0000}"/>
    <cellStyle name="_입찰표지 _부대견적의뢰_01 실행(군장산단) Rev00_01 실행(부산남컨가호안109-원안분) REV04" xfId="4809" xr:uid="{00000000-0005-0000-0000-0000D01F0000}"/>
    <cellStyle name="_입찰표지 _부대선정조정품의" xfId="4810" xr:uid="{00000000-0005-0000-0000-0000D11F0000}"/>
    <cellStyle name="_입찰표지 _부대선정조정품의_01 실행(군장산단) Rev00" xfId="4811" xr:uid="{00000000-0005-0000-0000-0000D21F0000}"/>
    <cellStyle name="_입찰표지 _부대선정조정품의_01 실행(군장산단) Rev00_01 실행(부산남컨가호안109-원안분) REV04" xfId="4812" xr:uid="{00000000-0005-0000-0000-0000D31F0000}"/>
    <cellStyle name="_입찰표지 _부대입찰결과" xfId="4813" xr:uid="{00000000-0005-0000-0000-0000D41F0000}"/>
    <cellStyle name="_입찰표지 _부대입찰결과_01 실행(군장산단) Rev00" xfId="4814" xr:uid="{00000000-0005-0000-0000-0000D51F0000}"/>
    <cellStyle name="_입찰표지 _부대입찰결과_01 실행(군장산단) Rev00_01 실행(부산남컨가호안109-원안분) REV04" xfId="4815" xr:uid="{00000000-0005-0000-0000-0000D61F0000}"/>
    <cellStyle name="_입찰표지 _부대입찰송부" xfId="4816" xr:uid="{00000000-0005-0000-0000-0000D71F0000}"/>
    <cellStyle name="_입찰표지 _부대입찰송부(1차조정)" xfId="4817" xr:uid="{00000000-0005-0000-0000-0000D81F0000}"/>
    <cellStyle name="_입찰표지 _부대입찰송부(1차조정)_01 실행(군장산단) Rev00" xfId="4818" xr:uid="{00000000-0005-0000-0000-0000D91F0000}"/>
    <cellStyle name="_입찰표지 _부대입찰송부(1차조정)_01 실행(군장산단) Rev00_01 실행(부산남컨가호안109-원안분) REV04" xfId="4819" xr:uid="{00000000-0005-0000-0000-0000DA1F0000}"/>
    <cellStyle name="_입찰표지 _부대입찰송부(무안광주)" xfId="4820" xr:uid="{00000000-0005-0000-0000-0000DB1F0000}"/>
    <cellStyle name="_입찰표지 _부대입찰송부(무안광주)_01 실행(군장산단) Rev00" xfId="4821" xr:uid="{00000000-0005-0000-0000-0000DC1F0000}"/>
    <cellStyle name="_입찰표지 _부대입찰송부(무안광주)_01 실행(군장산단) Rev00_01 실행(부산남컨가호안109-원안분) REV04" xfId="4822" xr:uid="{00000000-0005-0000-0000-0000DD1F0000}"/>
    <cellStyle name="_입찰표지 _부대입찰송부_01 실행(군장산단) Rev00" xfId="4823" xr:uid="{00000000-0005-0000-0000-0000DE1F0000}"/>
    <cellStyle name="_입찰표지 _부대입찰송부_01 실행(군장산단) Rev00_01 실행(부산남컨가호안109-원안분) REV04" xfId="4824" xr:uid="{00000000-0005-0000-0000-0000DF1F0000}"/>
    <cellStyle name="_입찰표지 _부대입찰조정" xfId="4825" xr:uid="{00000000-0005-0000-0000-0000E01F0000}"/>
    <cellStyle name="_입찰표지 _부대입찰조정(광릉숲)" xfId="4826" xr:uid="{00000000-0005-0000-0000-0000E11F0000}"/>
    <cellStyle name="_입찰표지 _부대입찰조정(광릉숲)_01 실행(군장산단) Rev00" xfId="4827" xr:uid="{00000000-0005-0000-0000-0000E21F0000}"/>
    <cellStyle name="_입찰표지 _부대입찰조정(광릉숲)_01 실행(군장산단) Rev00_01 실행(부산남컨가호안109-원안분) REV04" xfId="4828" xr:uid="{00000000-0005-0000-0000-0000E31F0000}"/>
    <cellStyle name="_입찰표지 _부대입찰조정_01 실행(군장산단) Rev00" xfId="4829" xr:uid="{00000000-0005-0000-0000-0000E41F0000}"/>
    <cellStyle name="_입찰표지 _부대입찰조정_01 실행(군장산단) Rev00_01 실행(부산남컨가호안109-원안분) REV04" xfId="4830" xr:uid="{00000000-0005-0000-0000-0000E51F0000}"/>
    <cellStyle name="_입찰표지 _부대입찰특별조건및내역송부" xfId="4831" xr:uid="{00000000-0005-0000-0000-0000E61F0000}"/>
    <cellStyle name="_입찰표지 _부대입찰특별조건및내역송부(최저가)" xfId="4832" xr:uid="{00000000-0005-0000-0000-0000E71F0000}"/>
    <cellStyle name="_입찰표지 _부대입찰특별조건및내역송부(최저가)_01 실행(군장산단) Rev00" xfId="4833" xr:uid="{00000000-0005-0000-0000-0000E81F0000}"/>
    <cellStyle name="_입찰표지 _부대입찰특별조건및내역송부(최저가)_01 실행(군장산단) Rev00_01 실행(부산남컨가호안109-원안분) REV04" xfId="4834" xr:uid="{00000000-0005-0000-0000-0000E91F0000}"/>
    <cellStyle name="_입찰표지 _부대입찰특별조건및내역송부_01 실행(군장산단) Rev00" xfId="4835" xr:uid="{00000000-0005-0000-0000-0000EA1F0000}"/>
    <cellStyle name="_입찰표지 _부대입찰특별조건및내역송부_01 실행(군장산단) Rev00_01 실행(부산남컨가호안109-원안분) REV04" xfId="4836" xr:uid="{00000000-0005-0000-0000-0000EB1F0000}"/>
    <cellStyle name="_입찰표지 _설계변경내역서" xfId="7941" xr:uid="{00000000-0005-0000-0000-0000EC1F0000}"/>
    <cellStyle name="_입찰표지 _설계변경내역서_내역서제경비제외123" xfId="7942" xr:uid="{00000000-0005-0000-0000-0000ED1F0000}"/>
    <cellStyle name="_입찰표지 _설계변경내역서_설계변경내역서(2006년)" xfId="7943" xr:uid="{00000000-0005-0000-0000-0000EE1F0000}"/>
    <cellStyle name="_입찰표지 _설계변경내역서_설계변경내역서(물가변동)" xfId="7944" xr:uid="{00000000-0005-0000-0000-0000EF1F0000}"/>
    <cellStyle name="_입찰표지 _설계변경내역서_실정보고내역집계(2006)" xfId="7945" xr:uid="{00000000-0005-0000-0000-0000F01F0000}"/>
    <cellStyle name="_입찰표지 _설계변경산출" xfId="7946" xr:uid="{00000000-0005-0000-0000-0000F11F0000}"/>
    <cellStyle name="_입찰표지 _설계변경산출_9공구대우통신관로" xfId="7947" xr:uid="{00000000-0005-0000-0000-0000F21F0000}"/>
    <cellStyle name="_입찰표지 _설계변경산출_9공구대우통신관로_설계변경내역서" xfId="7948" xr:uid="{00000000-0005-0000-0000-0000F31F0000}"/>
    <cellStyle name="_입찰표지 _설계변경산출_9공구대우통신관로_설계변경내역서_내역서제경비제외123" xfId="7949" xr:uid="{00000000-0005-0000-0000-0000F41F0000}"/>
    <cellStyle name="_입찰표지 _설계변경산출_9공구대우통신관로_설계변경내역서_설계변경내역서(2006년)" xfId="7950" xr:uid="{00000000-0005-0000-0000-0000F51F0000}"/>
    <cellStyle name="_입찰표지 _설계변경산출_9공구대우통신관로_설계변경내역서_설계변경내역서(물가변동)" xfId="7951" xr:uid="{00000000-0005-0000-0000-0000F61F0000}"/>
    <cellStyle name="_입찰표지 _설계변경산출_9공구대우통신관로_설계변경내역서_실정보고내역집계(2006)" xfId="7952" xr:uid="{00000000-0005-0000-0000-0000F71F0000}"/>
    <cellStyle name="_입찰표지 _설계변경산출_설계변경내역서" xfId="7953" xr:uid="{00000000-0005-0000-0000-0000F81F0000}"/>
    <cellStyle name="_입찰표지 _설계변경산출_설계변경내역서_내역서제경비제외123" xfId="7954" xr:uid="{00000000-0005-0000-0000-0000F91F0000}"/>
    <cellStyle name="_입찰표지 _설계변경산출_설계변경내역서_설계변경내역서(2006년)" xfId="7955" xr:uid="{00000000-0005-0000-0000-0000FA1F0000}"/>
    <cellStyle name="_입찰표지 _설계변경산출_설계변경내역서_설계변경내역서(물가변동)" xfId="7956" xr:uid="{00000000-0005-0000-0000-0000FB1F0000}"/>
    <cellStyle name="_입찰표지 _설계변경산출_설계변경내역서_실정보고내역집계(2006)" xfId="7957" xr:uid="{00000000-0005-0000-0000-0000FC1F0000}"/>
    <cellStyle name="_입찰표지 _설계변경산출_통신관로(9공구)" xfId="7958" xr:uid="{00000000-0005-0000-0000-0000FD1F0000}"/>
    <cellStyle name="_입찰표지 _설계변경산출_통신관로(9공구)_설계변경내역서" xfId="7959" xr:uid="{00000000-0005-0000-0000-0000FE1F0000}"/>
    <cellStyle name="_입찰표지 _설계변경산출_통신관로(9공구)_설계변경내역서_내역서제경비제외123" xfId="7960" xr:uid="{00000000-0005-0000-0000-0000FF1F0000}"/>
    <cellStyle name="_입찰표지 _설계변경산출_통신관로(9공구)_설계변경내역서_설계변경내역서(2006년)" xfId="7961" xr:uid="{00000000-0005-0000-0000-000000200000}"/>
    <cellStyle name="_입찰표지 _설계변경산출_통신관로(9공구)_설계변경내역서_설계변경내역서(물가변동)" xfId="7962" xr:uid="{00000000-0005-0000-0000-000001200000}"/>
    <cellStyle name="_입찰표지 _설계변경산출_통신관로(9공구)_설계변경내역서_실정보고내역집계(2006)" xfId="7963" xr:uid="{00000000-0005-0000-0000-000002200000}"/>
    <cellStyle name="_입찰표지 _투찰" xfId="4837" xr:uid="{00000000-0005-0000-0000-000003200000}"/>
    <cellStyle name="_입찰표지 _투찰(14-1)" xfId="4838" xr:uid="{00000000-0005-0000-0000-000004200000}"/>
    <cellStyle name="_입찰표지 _투찰(14-1)_01 실행(군장산단) Rev00" xfId="4839" xr:uid="{00000000-0005-0000-0000-000005200000}"/>
    <cellStyle name="_입찰표지 _투찰(14-1)_01 실행(군장산단) Rev00_01 실행(부산남컨가호안109-원안분) REV04" xfId="4840" xr:uid="{00000000-0005-0000-0000-000006200000}"/>
    <cellStyle name="_입찰표지 _투찰(8공구)" xfId="4841" xr:uid="{00000000-0005-0000-0000-000007200000}"/>
    <cellStyle name="_입찰표지 _투찰(8공구)_01 실행(군장산단) Rev00" xfId="4842" xr:uid="{00000000-0005-0000-0000-000008200000}"/>
    <cellStyle name="_입찰표지 _투찰(8공구)_01 실행(군장산단) Rev00_01 실행(부산남컨가호안109-원안분) REV04" xfId="4843" xr:uid="{00000000-0005-0000-0000-000009200000}"/>
    <cellStyle name="_입찰표지 _투찰(고철10-4)" xfId="4844" xr:uid="{00000000-0005-0000-0000-00000A200000}"/>
    <cellStyle name="_입찰표지 _투찰(고철10-4)_01 실행(군장산단) Rev00" xfId="4845" xr:uid="{00000000-0005-0000-0000-00000B200000}"/>
    <cellStyle name="_입찰표지 _투찰(고철10-4)_01 실행(군장산단) Rev00_01 실행(부산남컨가호안109-원안분) REV04" xfId="4846" xr:uid="{00000000-0005-0000-0000-00000C200000}"/>
    <cellStyle name="_입찰표지 _투찰(무안광주3공구)" xfId="4847" xr:uid="{00000000-0005-0000-0000-00000D200000}"/>
    <cellStyle name="_입찰표지 _투찰(무안광주3공구)_01 실행(군장산단) Rev00" xfId="4848" xr:uid="{00000000-0005-0000-0000-00000E200000}"/>
    <cellStyle name="_입찰표지 _투찰(무안광주3공구)_01 실행(군장산단) Rev00_01 실행(부산남컨가호안109-원안분) REV04" xfId="4849" xr:uid="{00000000-0005-0000-0000-00000F200000}"/>
    <cellStyle name="_입찰표지 _투찰(토목)" xfId="4850" xr:uid="{00000000-0005-0000-0000-000010200000}"/>
    <cellStyle name="_입찰표지 _투찰(토목)_01 실행(군장산단) Rev00" xfId="4851" xr:uid="{00000000-0005-0000-0000-000011200000}"/>
    <cellStyle name="_입찰표지 _투찰(토목)_01 실행(군장산단) Rev00_01 실행(부산남컨가호안109-원안분) REV04" xfId="4852" xr:uid="{00000000-0005-0000-0000-000012200000}"/>
    <cellStyle name="_입찰표지 _투찰_01 실행(군장산단) Rev00" xfId="4853" xr:uid="{00000000-0005-0000-0000-000013200000}"/>
    <cellStyle name="_입찰표지 _투찰_01 실행(군장산단) Rev00_01 실행(부산남컨가호안109-원안분) REV04" xfId="4854" xr:uid="{00000000-0005-0000-0000-000014200000}"/>
    <cellStyle name="_입찰표지 _투찰_1" xfId="4855" xr:uid="{00000000-0005-0000-0000-000015200000}"/>
    <cellStyle name="_입찰표지 _투찰_1_01 실행(군장산단) Rev00" xfId="4856" xr:uid="{00000000-0005-0000-0000-000016200000}"/>
    <cellStyle name="_입찰표지 _투찰_1_01 실행(군장산단) Rev00_01 실행(부산남컨가호안109-원안분) REV04" xfId="4857" xr:uid="{00000000-0005-0000-0000-000017200000}"/>
    <cellStyle name="_입찰표지 _투찰_부대견적결과" xfId="4858" xr:uid="{00000000-0005-0000-0000-000018200000}"/>
    <cellStyle name="_입찰표지 _투찰_부대견적결과_01 실행(군장산단) Rev00" xfId="4859" xr:uid="{00000000-0005-0000-0000-000019200000}"/>
    <cellStyle name="_입찰표지 _투찰_부대견적결과_01 실행(군장산단) Rev00_01 실행(부산남컨가호안109-원안분) REV04" xfId="4860" xr:uid="{00000000-0005-0000-0000-00001A200000}"/>
    <cellStyle name="_입찰표지 _투찰_부대견적결과1" xfId="4861" xr:uid="{00000000-0005-0000-0000-00001B200000}"/>
    <cellStyle name="_입찰표지 _투찰_부대견적결과1_01 실행(군장산단) Rev00" xfId="4862" xr:uid="{00000000-0005-0000-0000-00001C200000}"/>
    <cellStyle name="_입찰표지 _투찰_부대견적결과1_01 실행(군장산단) Rev00_01 실행(부산남컨가호안109-원안분) REV04" xfId="4863" xr:uid="{00000000-0005-0000-0000-00001D200000}"/>
    <cellStyle name="_입찰표지 _투찰_부대견적의뢰" xfId="4864" xr:uid="{00000000-0005-0000-0000-00001E200000}"/>
    <cellStyle name="_입찰표지 _투찰_부대견적의뢰_01 실행(군장산단) Rev00" xfId="4865" xr:uid="{00000000-0005-0000-0000-00001F200000}"/>
    <cellStyle name="_입찰표지 _투찰_부대견적의뢰_01 실행(군장산단) Rev00_01 실행(부산남컨가호안109-원안분) REV04" xfId="4866" xr:uid="{00000000-0005-0000-0000-000020200000}"/>
    <cellStyle name="_입찰표지 _투찰_부대선정조정품의" xfId="4867" xr:uid="{00000000-0005-0000-0000-000021200000}"/>
    <cellStyle name="_입찰표지 _투찰_부대선정조정품의_01 실행(군장산단) Rev00" xfId="4868" xr:uid="{00000000-0005-0000-0000-000022200000}"/>
    <cellStyle name="_입찰표지 _투찰_부대선정조정품의_01 실행(군장산단) Rev00_01 실행(부산남컨가호안109-원안분) REV04" xfId="4869" xr:uid="{00000000-0005-0000-0000-000023200000}"/>
    <cellStyle name="_입찰표지 _투찰_부대입찰결과" xfId="4870" xr:uid="{00000000-0005-0000-0000-000024200000}"/>
    <cellStyle name="_입찰표지 _투찰_부대입찰결과_01 실행(군장산단) Rev00" xfId="4871" xr:uid="{00000000-0005-0000-0000-000025200000}"/>
    <cellStyle name="_입찰표지 _투찰_부대입찰결과_01 실행(군장산단) Rev00_01 실행(부산남컨가호안109-원안분) REV04" xfId="4872" xr:uid="{00000000-0005-0000-0000-000026200000}"/>
    <cellStyle name="_입찰표지 _투찰_부대입찰송부" xfId="4873" xr:uid="{00000000-0005-0000-0000-000027200000}"/>
    <cellStyle name="_입찰표지 _투찰_부대입찰송부(1차조정)" xfId="4874" xr:uid="{00000000-0005-0000-0000-000028200000}"/>
    <cellStyle name="_입찰표지 _투찰_부대입찰송부(1차조정)_01 실행(군장산단) Rev00" xfId="4875" xr:uid="{00000000-0005-0000-0000-000029200000}"/>
    <cellStyle name="_입찰표지 _투찰_부대입찰송부(1차조정)_01 실행(군장산단) Rev00_01 실행(부산남컨가호안109-원안분) REV04" xfId="4876" xr:uid="{00000000-0005-0000-0000-00002A200000}"/>
    <cellStyle name="_입찰표지 _투찰_부대입찰송부_01 실행(군장산단) Rev00" xfId="4877" xr:uid="{00000000-0005-0000-0000-00002B200000}"/>
    <cellStyle name="_입찰표지 _투찰_부대입찰송부_01 실행(군장산단) Rev00_01 실행(부산남컨가호안109-원안분) REV04" xfId="4878" xr:uid="{00000000-0005-0000-0000-00002C200000}"/>
    <cellStyle name="_입찰표지 _투찰_부대입찰조정" xfId="4879" xr:uid="{00000000-0005-0000-0000-00002D200000}"/>
    <cellStyle name="_입찰표지 _투찰_부대입찰조정_01 실행(군장산단) Rev00" xfId="4880" xr:uid="{00000000-0005-0000-0000-00002E200000}"/>
    <cellStyle name="_입찰표지 _투찰_부대입찰조정_01 실행(군장산단) Rev00_01 실행(부산남컨가호안109-원안분) REV04" xfId="4881" xr:uid="{00000000-0005-0000-0000-00002F200000}"/>
    <cellStyle name="_입찰표지 _투찰_부대입찰특별조건및내역송부" xfId="4882" xr:uid="{00000000-0005-0000-0000-000030200000}"/>
    <cellStyle name="_입찰표지 _투찰_부대입찰특별조건및내역송부_01 실행(군장산단) Rev00" xfId="4883" xr:uid="{00000000-0005-0000-0000-000031200000}"/>
    <cellStyle name="_입찰표지 _투찰_부대입찰특별조건및내역송부_01 실행(군장산단) Rev00_01 실행(부산남컨가호안109-원안분) REV04" xfId="4884" xr:uid="{00000000-0005-0000-0000-000032200000}"/>
    <cellStyle name="_입찰표지 _투찰_투찰" xfId="4885" xr:uid="{00000000-0005-0000-0000-000033200000}"/>
    <cellStyle name="_입찰표지 _투찰_투찰(8공구)" xfId="4886" xr:uid="{00000000-0005-0000-0000-000034200000}"/>
    <cellStyle name="_입찰표지 _투찰_투찰(8공구)_01 실행(군장산단) Rev00" xfId="4887" xr:uid="{00000000-0005-0000-0000-000035200000}"/>
    <cellStyle name="_입찰표지 _투찰_투찰(8공구)_01 실행(군장산단) Rev00_01 실행(부산남컨가호안109-원안분) REV04" xfId="4888" xr:uid="{00000000-0005-0000-0000-000036200000}"/>
    <cellStyle name="_입찰표지 _투찰_투찰(토목)" xfId="4889" xr:uid="{00000000-0005-0000-0000-000037200000}"/>
    <cellStyle name="_입찰표지 _투찰_투찰(토목)_01 실행(군장산단) Rev00" xfId="4890" xr:uid="{00000000-0005-0000-0000-000038200000}"/>
    <cellStyle name="_입찰표지 _투찰_투찰(토목)_01 실행(군장산단) Rev00_01 실행(부산남컨가호안109-원안분) REV04" xfId="4891" xr:uid="{00000000-0005-0000-0000-000039200000}"/>
    <cellStyle name="_입찰표지 _투찰_투찰_01 실행(군장산단) Rev00" xfId="4892" xr:uid="{00000000-0005-0000-0000-00003A200000}"/>
    <cellStyle name="_입찰표지 _투찰_투찰_01 실행(군장산단) Rev00_01 실행(부산남컨가호안109-원안분) REV04" xfId="4893" xr:uid="{00000000-0005-0000-0000-00003B200000}"/>
    <cellStyle name="_입찰표지 _투찰_투찰서" xfId="4894" xr:uid="{00000000-0005-0000-0000-00003C200000}"/>
    <cellStyle name="_입찰표지 _투찰_투찰서_01 실행(군장산단) Rev00" xfId="4895" xr:uid="{00000000-0005-0000-0000-00003D200000}"/>
    <cellStyle name="_입찰표지 _투찰_투찰서_01 실행(군장산단) Rev00_01 실행(부산남컨가호안109-원안분) REV04" xfId="4896" xr:uid="{00000000-0005-0000-0000-00003E200000}"/>
    <cellStyle name="_입찰표지 _투찰서" xfId="4897" xr:uid="{00000000-0005-0000-0000-00003F200000}"/>
    <cellStyle name="_입찰표지 _투찰서_01 실행(군장산단) Rev00" xfId="4898" xr:uid="{00000000-0005-0000-0000-000040200000}"/>
    <cellStyle name="_입찰표지 _투찰서_01 실행(군장산단) Rev00_01 실행(부산남컨가호안109-원안분) REV04" xfId="4899" xr:uid="{00000000-0005-0000-0000-000041200000}"/>
    <cellStyle name="_자재단가" xfId="7964" xr:uid="{00000000-0005-0000-0000-000042200000}"/>
    <cellStyle name="_자재집계표" xfId="7965" xr:uid="{00000000-0005-0000-0000-000043200000}"/>
    <cellStyle name="_자하문길(2차)물량산출" xfId="4900" xr:uid="{00000000-0005-0000-0000-000044200000}"/>
    <cellStyle name="_장덕 1교 시점" xfId="4901" xr:uid="{00000000-0005-0000-0000-000045200000}"/>
    <cellStyle name="_장성IC투찰" xfId="4902" xr:uid="{00000000-0005-0000-0000-000046200000}"/>
    <cellStyle name="_장성IC투찰_01 실행(군장산단) Rev00" xfId="4903" xr:uid="{00000000-0005-0000-0000-000047200000}"/>
    <cellStyle name="_장성IC투찰_01 실행(군장산단) Rev00_01 실행(부산남컨가호안109-원안분) REV04" xfId="4904" xr:uid="{00000000-0005-0000-0000-000048200000}"/>
    <cellStyle name="_장성IC투찰_경찰서-터미널간도로(투찰)②" xfId="4905" xr:uid="{00000000-0005-0000-0000-000049200000}"/>
    <cellStyle name="_장성IC투찰_경찰서-터미널간도로(투찰)②_01 실행(군장산단) Rev00" xfId="4906" xr:uid="{00000000-0005-0000-0000-00004A200000}"/>
    <cellStyle name="_장성IC투찰_경찰서-터미널간도로(투찰)②_01 실행(군장산단) Rev00_01 실행(부산남컨가호안109-원안분) REV04" xfId="4907" xr:uid="{00000000-0005-0000-0000-00004B200000}"/>
    <cellStyle name="_장성IC투찰_봉무지방산업단지도로(투찰)②" xfId="4908" xr:uid="{00000000-0005-0000-0000-00004C200000}"/>
    <cellStyle name="_장성IC투찰_봉무지방산업단지도로(투찰)②_01 실행(군장산단) Rev00" xfId="4909" xr:uid="{00000000-0005-0000-0000-00004D200000}"/>
    <cellStyle name="_장성IC투찰_봉무지방산업단지도로(투찰)②_01 실행(군장산단) Rev00_01 실행(부산남컨가호안109-원안분) REV04" xfId="4910" xr:uid="{00000000-0005-0000-0000-00004E200000}"/>
    <cellStyle name="_장성IC투찰_봉무지방산업단지도로(투찰)②+0.250%" xfId="4911" xr:uid="{00000000-0005-0000-0000-00004F200000}"/>
    <cellStyle name="_장성IC투찰_봉무지방산업단지도로(투찰)②+0.250%_01 실행(군장산단) Rev00" xfId="4912" xr:uid="{00000000-0005-0000-0000-000050200000}"/>
    <cellStyle name="_장성IC투찰_봉무지방산업단지도로(투찰)②+0.250%_01 실행(군장산단) Rev00_01 실행(부산남컨가호안109-원안분) REV04" xfId="4913" xr:uid="{00000000-0005-0000-0000-000051200000}"/>
    <cellStyle name="_장성IC투찰_합덕-신례원(2공구)투찰" xfId="4914" xr:uid="{00000000-0005-0000-0000-000052200000}"/>
    <cellStyle name="_장성IC투찰_합덕-신례원(2공구)투찰_01 실행(군장산단) Rev00" xfId="4915" xr:uid="{00000000-0005-0000-0000-000053200000}"/>
    <cellStyle name="_장성IC투찰_합덕-신례원(2공구)투찰_01 실행(군장산단) Rev00_01 실행(부산남컨가호안109-원안분) REV04" xfId="4916" xr:uid="{00000000-0005-0000-0000-000054200000}"/>
    <cellStyle name="_장성IC투찰_합덕-신례원(2공구)투찰_경찰서-터미널간도로(투찰)②" xfId="4917" xr:uid="{00000000-0005-0000-0000-000055200000}"/>
    <cellStyle name="_장성IC투찰_합덕-신례원(2공구)투찰_경찰서-터미널간도로(투찰)②_01 실행(군장산단) Rev00" xfId="4918" xr:uid="{00000000-0005-0000-0000-000056200000}"/>
    <cellStyle name="_장성IC투찰_합덕-신례원(2공구)투찰_경찰서-터미널간도로(투찰)②_01 실행(군장산단) Rev00_01 실행(부산남컨가호안109-원안분) REV04" xfId="4919" xr:uid="{00000000-0005-0000-0000-000057200000}"/>
    <cellStyle name="_장성IC투찰_합덕-신례원(2공구)투찰_봉무지방산업단지도로(투찰)②" xfId="4920" xr:uid="{00000000-0005-0000-0000-000058200000}"/>
    <cellStyle name="_장성IC투찰_합덕-신례원(2공구)투찰_봉무지방산업단지도로(투찰)②_01 실행(군장산단) Rev00" xfId="4921" xr:uid="{00000000-0005-0000-0000-000059200000}"/>
    <cellStyle name="_장성IC투찰_합덕-신례원(2공구)투찰_봉무지방산업단지도로(투찰)②_01 실행(군장산단) Rev00_01 실행(부산남컨가호안109-원안분) REV04" xfId="4922" xr:uid="{00000000-0005-0000-0000-00005A200000}"/>
    <cellStyle name="_장성IC투찰_합덕-신례원(2공구)투찰_봉무지방산업단지도로(투찰)②+0.250%" xfId="4923" xr:uid="{00000000-0005-0000-0000-00005B200000}"/>
    <cellStyle name="_장성IC투찰_합덕-신례원(2공구)투찰_봉무지방산업단지도로(투찰)②+0.250%_01 실행(군장산단) Rev00" xfId="4924" xr:uid="{00000000-0005-0000-0000-00005C200000}"/>
    <cellStyle name="_장성IC투찰_합덕-신례원(2공구)투찰_봉무지방산업단지도로(투찰)②+0.250%_01 실행(군장산단) Rev00_01 실행(부산남컨가호안109-원안분) REV04" xfId="4925" xr:uid="{00000000-0005-0000-0000-00005D200000}"/>
    <cellStyle name="_장성IC투찰_합덕-신례원(2공구)투찰_합덕-신례원(2공구)투찰" xfId="4926" xr:uid="{00000000-0005-0000-0000-00005E200000}"/>
    <cellStyle name="_장성IC투찰_합덕-신례원(2공구)투찰_합덕-신례원(2공구)투찰_01 실행(군장산단) Rev00" xfId="4927" xr:uid="{00000000-0005-0000-0000-00005F200000}"/>
    <cellStyle name="_장성IC투찰_합덕-신례원(2공구)투찰_합덕-신례원(2공구)투찰_01 실행(군장산단) Rev00_01 실행(부산남컨가호안109-원안분) REV04" xfId="4928" xr:uid="{00000000-0005-0000-0000-000060200000}"/>
    <cellStyle name="_장성IC투찰_합덕-신례원(2공구)투찰_합덕-신례원(2공구)투찰_경찰서-터미널간도로(투찰)②" xfId="4929" xr:uid="{00000000-0005-0000-0000-000061200000}"/>
    <cellStyle name="_장성IC투찰_합덕-신례원(2공구)투찰_합덕-신례원(2공구)투찰_경찰서-터미널간도로(투찰)②_01 실행(군장산단) Rev00" xfId="4930" xr:uid="{00000000-0005-0000-0000-000062200000}"/>
    <cellStyle name="_장성IC투찰_합덕-신례원(2공구)투찰_합덕-신례원(2공구)투찰_경찰서-터미널간도로(투찰)②_01 실행(군장산단) Rev00_01 실행(부산남컨가호안109-원안분) REV04" xfId="4931" xr:uid="{00000000-0005-0000-0000-000063200000}"/>
    <cellStyle name="_장성IC투찰_합덕-신례원(2공구)투찰_합덕-신례원(2공구)투찰_봉무지방산업단지도로(투찰)②" xfId="4932" xr:uid="{00000000-0005-0000-0000-000064200000}"/>
    <cellStyle name="_장성IC투찰_합덕-신례원(2공구)투찰_합덕-신례원(2공구)투찰_봉무지방산업단지도로(투찰)②_01 실행(군장산단) Rev00" xfId="4933" xr:uid="{00000000-0005-0000-0000-000065200000}"/>
    <cellStyle name="_장성IC투찰_합덕-신례원(2공구)투찰_합덕-신례원(2공구)투찰_봉무지방산업단지도로(투찰)②_01 실행(군장산단) Rev00_01 실행(부산남컨가호안109-원안분) REV04" xfId="4934" xr:uid="{00000000-0005-0000-0000-000066200000}"/>
    <cellStyle name="_장성IC투찰_합덕-신례원(2공구)투찰_합덕-신례원(2공구)투찰_봉무지방산업단지도로(투찰)②+0.250%" xfId="4935" xr:uid="{00000000-0005-0000-0000-000067200000}"/>
    <cellStyle name="_장성IC투찰_합덕-신례원(2공구)투찰_합덕-신례원(2공구)투찰_봉무지방산업단지도로(투찰)②+0.250%_01 실행(군장산단) Rev00" xfId="4936" xr:uid="{00000000-0005-0000-0000-000068200000}"/>
    <cellStyle name="_장성IC투찰_합덕-신례원(2공구)투찰_합덕-신례원(2공구)투찰_봉무지방산업단지도로(투찰)②+0.250%_01 실행(군장산단) Rev00_01 실행(부산남컨가호안109-원안분) REV04" xfId="4937" xr:uid="{00000000-0005-0000-0000-000069200000}"/>
    <cellStyle name="_장현중(내역서+개요)" xfId="4938" xr:uid="{00000000-0005-0000-0000-00006A200000}"/>
    <cellStyle name="_재료비" xfId="4939" xr:uid="{00000000-0005-0000-0000-00006B200000}"/>
    <cellStyle name="_저수지 생태공원 GB관리계획 및 조성계획수립 용역 설계내역서" xfId="10325" xr:uid="{00000000-0005-0000-0000-00006C200000}"/>
    <cellStyle name="_저수지공원화사업" xfId="10326" xr:uid="{00000000-0005-0000-0000-00006D200000}"/>
    <cellStyle name="_적격 " xfId="4940" xr:uid="{00000000-0005-0000-0000-00006E200000}"/>
    <cellStyle name="_적격 _01 실행(군장산단) Rev00" xfId="4941" xr:uid="{00000000-0005-0000-0000-00006F200000}"/>
    <cellStyle name="_적격 _01 실행(군장산단) Rev00_01 실행(부산남컨가호안109-원안분) REV04" xfId="4942" xr:uid="{00000000-0005-0000-0000-000070200000}"/>
    <cellStyle name="_적격 _부대견적결과" xfId="4943" xr:uid="{00000000-0005-0000-0000-000071200000}"/>
    <cellStyle name="_적격 _부대견적결과_01 실행(군장산단) Rev00" xfId="4944" xr:uid="{00000000-0005-0000-0000-000072200000}"/>
    <cellStyle name="_적격 _부대견적결과_01 실행(군장산단) Rev00_01 실행(부산남컨가호안109-원안분) REV04" xfId="4945" xr:uid="{00000000-0005-0000-0000-000073200000}"/>
    <cellStyle name="_적격 _부대견적결과1" xfId="4946" xr:uid="{00000000-0005-0000-0000-000074200000}"/>
    <cellStyle name="_적격 _부대견적결과1_01 실행(군장산단) Rev00" xfId="4947" xr:uid="{00000000-0005-0000-0000-000075200000}"/>
    <cellStyle name="_적격 _부대견적결과1_01 실행(군장산단) Rev00_01 실행(부산남컨가호안109-원안분) REV04" xfId="4948" xr:uid="{00000000-0005-0000-0000-000076200000}"/>
    <cellStyle name="_적격 _부대견적의뢰" xfId="4949" xr:uid="{00000000-0005-0000-0000-000077200000}"/>
    <cellStyle name="_적격 _부대견적의뢰_01 실행(군장산단) Rev00" xfId="4950" xr:uid="{00000000-0005-0000-0000-000078200000}"/>
    <cellStyle name="_적격 _부대견적의뢰_01 실행(군장산단) Rev00_01 실행(부산남컨가호안109-원안분) REV04" xfId="4951" xr:uid="{00000000-0005-0000-0000-000079200000}"/>
    <cellStyle name="_적격 _부대선정조정품의" xfId="4952" xr:uid="{00000000-0005-0000-0000-00007A200000}"/>
    <cellStyle name="_적격 _부대선정조정품의_01 실행(군장산단) Rev00" xfId="4953" xr:uid="{00000000-0005-0000-0000-00007B200000}"/>
    <cellStyle name="_적격 _부대선정조정품의_01 실행(군장산단) Rev00_01 실행(부산남컨가호안109-원안분) REV04" xfId="4954" xr:uid="{00000000-0005-0000-0000-00007C200000}"/>
    <cellStyle name="_적격 _부대입찰결과" xfId="4955" xr:uid="{00000000-0005-0000-0000-00007D200000}"/>
    <cellStyle name="_적격 _부대입찰결과_01 실행(군장산단) Rev00" xfId="4956" xr:uid="{00000000-0005-0000-0000-00007E200000}"/>
    <cellStyle name="_적격 _부대입찰결과_01 실행(군장산단) Rev00_01 실행(부산남컨가호안109-원안분) REV04" xfId="4957" xr:uid="{00000000-0005-0000-0000-00007F200000}"/>
    <cellStyle name="_적격 _부대입찰송부" xfId="4958" xr:uid="{00000000-0005-0000-0000-000080200000}"/>
    <cellStyle name="_적격 _부대입찰송부(1차조정)" xfId="4959" xr:uid="{00000000-0005-0000-0000-000081200000}"/>
    <cellStyle name="_적격 _부대입찰송부(1차조정)_01 실행(군장산단) Rev00" xfId="4960" xr:uid="{00000000-0005-0000-0000-000082200000}"/>
    <cellStyle name="_적격 _부대입찰송부(1차조정)_01 실행(군장산단) Rev00_01 실행(부산남컨가호안109-원안분) REV04" xfId="4961" xr:uid="{00000000-0005-0000-0000-000083200000}"/>
    <cellStyle name="_적격 _부대입찰송부(무안광주)" xfId="4962" xr:uid="{00000000-0005-0000-0000-000084200000}"/>
    <cellStyle name="_적격 _부대입찰송부(무안광주)_01 실행(군장산단) Rev00" xfId="4963" xr:uid="{00000000-0005-0000-0000-000085200000}"/>
    <cellStyle name="_적격 _부대입찰송부(무안광주)_01 실행(군장산단) Rev00_01 실행(부산남컨가호안109-원안분) REV04" xfId="4964" xr:uid="{00000000-0005-0000-0000-000086200000}"/>
    <cellStyle name="_적격 _부대입찰송부_01 실행(군장산단) Rev00" xfId="4965" xr:uid="{00000000-0005-0000-0000-000087200000}"/>
    <cellStyle name="_적격 _부대입찰송부_01 실행(군장산단) Rev00_01 실행(부산남컨가호안109-원안분) REV04" xfId="4966" xr:uid="{00000000-0005-0000-0000-000088200000}"/>
    <cellStyle name="_적격 _부대입찰조정" xfId="4967" xr:uid="{00000000-0005-0000-0000-000089200000}"/>
    <cellStyle name="_적격 _부대입찰조정(광릉숲)" xfId="4968" xr:uid="{00000000-0005-0000-0000-00008A200000}"/>
    <cellStyle name="_적격 _부대입찰조정(광릉숲)_01 실행(군장산단) Rev00" xfId="4969" xr:uid="{00000000-0005-0000-0000-00008B200000}"/>
    <cellStyle name="_적격 _부대입찰조정(광릉숲)_01 실행(군장산단) Rev00_01 실행(부산남컨가호안109-원안분) REV04" xfId="4970" xr:uid="{00000000-0005-0000-0000-00008C200000}"/>
    <cellStyle name="_적격 _부대입찰조정_01 실행(군장산단) Rev00" xfId="4971" xr:uid="{00000000-0005-0000-0000-00008D200000}"/>
    <cellStyle name="_적격 _부대입찰조정_01 실행(군장산단) Rev00_01 실행(부산남컨가호안109-원안분) REV04" xfId="4972" xr:uid="{00000000-0005-0000-0000-00008E200000}"/>
    <cellStyle name="_적격 _부대입찰특별조건및내역송부" xfId="4973" xr:uid="{00000000-0005-0000-0000-00008F200000}"/>
    <cellStyle name="_적격 _부대입찰특별조건및내역송부(최저가)" xfId="4974" xr:uid="{00000000-0005-0000-0000-000090200000}"/>
    <cellStyle name="_적격 _부대입찰특별조건및내역송부(최저가)_01 실행(군장산단) Rev00" xfId="4975" xr:uid="{00000000-0005-0000-0000-000091200000}"/>
    <cellStyle name="_적격 _부대입찰특별조건및내역송부(최저가)_01 실행(군장산단) Rev00_01 실행(부산남컨가호안109-원안분) REV04" xfId="4976" xr:uid="{00000000-0005-0000-0000-000092200000}"/>
    <cellStyle name="_적격 _부대입찰특별조건및내역송부_01 실행(군장산단) Rev00" xfId="4977" xr:uid="{00000000-0005-0000-0000-000093200000}"/>
    <cellStyle name="_적격 _부대입찰특별조건및내역송부_01 실행(군장산단) Rev00_01 실행(부산남컨가호안109-원안분) REV04" xfId="4978" xr:uid="{00000000-0005-0000-0000-000094200000}"/>
    <cellStyle name="_적격 _집행갑지 " xfId="4979" xr:uid="{00000000-0005-0000-0000-000095200000}"/>
    <cellStyle name="_적격 _집행갑지 _01 실행(군장산단) Rev00" xfId="4980" xr:uid="{00000000-0005-0000-0000-000096200000}"/>
    <cellStyle name="_적격 _집행갑지 _01 실행(군장산단) Rev00_01 실행(부산남컨가호안109-원안분) REV04" xfId="4981" xr:uid="{00000000-0005-0000-0000-000097200000}"/>
    <cellStyle name="_적격 _집행갑지 _부대견적결과" xfId="4982" xr:uid="{00000000-0005-0000-0000-000098200000}"/>
    <cellStyle name="_적격 _집행갑지 _부대견적결과_01 실행(군장산단) Rev00" xfId="4983" xr:uid="{00000000-0005-0000-0000-000099200000}"/>
    <cellStyle name="_적격 _집행갑지 _부대견적결과_01 실행(군장산단) Rev00_01 실행(부산남컨가호안109-원안분) REV04" xfId="4984" xr:uid="{00000000-0005-0000-0000-00009A200000}"/>
    <cellStyle name="_적격 _집행갑지 _부대견적결과1" xfId="4985" xr:uid="{00000000-0005-0000-0000-00009B200000}"/>
    <cellStyle name="_적격 _집행갑지 _부대견적결과1_01 실행(군장산단) Rev00" xfId="4986" xr:uid="{00000000-0005-0000-0000-00009C200000}"/>
    <cellStyle name="_적격 _집행갑지 _부대견적결과1_01 실행(군장산단) Rev00_01 실행(부산남컨가호안109-원안분) REV04" xfId="4987" xr:uid="{00000000-0005-0000-0000-00009D200000}"/>
    <cellStyle name="_적격 _집행갑지 _부대견적의뢰" xfId="4988" xr:uid="{00000000-0005-0000-0000-00009E200000}"/>
    <cellStyle name="_적격 _집행갑지 _부대견적의뢰_01 실행(군장산단) Rev00" xfId="4989" xr:uid="{00000000-0005-0000-0000-00009F200000}"/>
    <cellStyle name="_적격 _집행갑지 _부대견적의뢰_01 실행(군장산단) Rev00_01 실행(부산남컨가호안109-원안분) REV04" xfId="4990" xr:uid="{00000000-0005-0000-0000-0000A0200000}"/>
    <cellStyle name="_적격 _집행갑지 _부대선정조정품의" xfId="4991" xr:uid="{00000000-0005-0000-0000-0000A1200000}"/>
    <cellStyle name="_적격 _집행갑지 _부대선정조정품의_01 실행(군장산단) Rev00" xfId="4992" xr:uid="{00000000-0005-0000-0000-0000A2200000}"/>
    <cellStyle name="_적격 _집행갑지 _부대선정조정품의_01 실행(군장산단) Rev00_01 실행(부산남컨가호안109-원안분) REV04" xfId="4993" xr:uid="{00000000-0005-0000-0000-0000A3200000}"/>
    <cellStyle name="_적격 _집행갑지 _부대입찰결과" xfId="4994" xr:uid="{00000000-0005-0000-0000-0000A4200000}"/>
    <cellStyle name="_적격 _집행갑지 _부대입찰결과_01 실행(군장산단) Rev00" xfId="4995" xr:uid="{00000000-0005-0000-0000-0000A5200000}"/>
    <cellStyle name="_적격 _집행갑지 _부대입찰결과_01 실행(군장산단) Rev00_01 실행(부산남컨가호안109-원안분) REV04" xfId="4996" xr:uid="{00000000-0005-0000-0000-0000A6200000}"/>
    <cellStyle name="_적격 _집행갑지 _부대입찰송부" xfId="4997" xr:uid="{00000000-0005-0000-0000-0000A7200000}"/>
    <cellStyle name="_적격 _집행갑지 _부대입찰송부(1차조정)" xfId="4998" xr:uid="{00000000-0005-0000-0000-0000A8200000}"/>
    <cellStyle name="_적격 _집행갑지 _부대입찰송부(1차조정)_01 실행(군장산단) Rev00" xfId="4999" xr:uid="{00000000-0005-0000-0000-0000A9200000}"/>
    <cellStyle name="_적격 _집행갑지 _부대입찰송부(1차조정)_01 실행(군장산단) Rev00_01 실행(부산남컨가호안109-원안분) REV04" xfId="5000" xr:uid="{00000000-0005-0000-0000-0000AA200000}"/>
    <cellStyle name="_적격 _집행갑지 _부대입찰송부(무안광주)" xfId="5001" xr:uid="{00000000-0005-0000-0000-0000AB200000}"/>
    <cellStyle name="_적격 _집행갑지 _부대입찰송부(무안광주)_01 실행(군장산단) Rev00" xfId="5002" xr:uid="{00000000-0005-0000-0000-0000AC200000}"/>
    <cellStyle name="_적격 _집행갑지 _부대입찰송부(무안광주)_01 실행(군장산단) Rev00_01 실행(부산남컨가호안109-원안분) REV04" xfId="5003" xr:uid="{00000000-0005-0000-0000-0000AD200000}"/>
    <cellStyle name="_적격 _집행갑지 _부대입찰송부_01 실행(군장산단) Rev00" xfId="5004" xr:uid="{00000000-0005-0000-0000-0000AE200000}"/>
    <cellStyle name="_적격 _집행갑지 _부대입찰송부_01 실행(군장산단) Rev00_01 실행(부산남컨가호안109-원안분) REV04" xfId="5005" xr:uid="{00000000-0005-0000-0000-0000AF200000}"/>
    <cellStyle name="_적격 _집행갑지 _부대입찰조정" xfId="5006" xr:uid="{00000000-0005-0000-0000-0000B0200000}"/>
    <cellStyle name="_적격 _집행갑지 _부대입찰조정(광릉숲)" xfId="5007" xr:uid="{00000000-0005-0000-0000-0000B1200000}"/>
    <cellStyle name="_적격 _집행갑지 _부대입찰조정(광릉숲)_01 실행(군장산단) Rev00" xfId="5008" xr:uid="{00000000-0005-0000-0000-0000B2200000}"/>
    <cellStyle name="_적격 _집행갑지 _부대입찰조정(광릉숲)_01 실행(군장산단) Rev00_01 실행(부산남컨가호안109-원안분) REV04" xfId="5009" xr:uid="{00000000-0005-0000-0000-0000B3200000}"/>
    <cellStyle name="_적격 _집행갑지 _부대입찰조정_01 실행(군장산단) Rev00" xfId="5010" xr:uid="{00000000-0005-0000-0000-0000B4200000}"/>
    <cellStyle name="_적격 _집행갑지 _부대입찰조정_01 실행(군장산단) Rev00_01 실행(부산남컨가호안109-원안분) REV04" xfId="5011" xr:uid="{00000000-0005-0000-0000-0000B5200000}"/>
    <cellStyle name="_적격 _집행갑지 _부대입찰특별조건및내역송부" xfId="5012" xr:uid="{00000000-0005-0000-0000-0000B6200000}"/>
    <cellStyle name="_적격 _집행갑지 _부대입찰특별조건및내역송부(최저가)" xfId="5013" xr:uid="{00000000-0005-0000-0000-0000B7200000}"/>
    <cellStyle name="_적격 _집행갑지 _부대입찰특별조건및내역송부(최저가)_01 실행(군장산단) Rev00" xfId="5014" xr:uid="{00000000-0005-0000-0000-0000B8200000}"/>
    <cellStyle name="_적격 _집행갑지 _부대입찰특별조건및내역송부(최저가)_01 실행(군장산단) Rev00_01 실행(부산남컨가호안109-원안분) REV04" xfId="5015" xr:uid="{00000000-0005-0000-0000-0000B9200000}"/>
    <cellStyle name="_적격 _집행갑지 _부대입찰특별조건및내역송부_01 실행(군장산단) Rev00" xfId="5016" xr:uid="{00000000-0005-0000-0000-0000BA200000}"/>
    <cellStyle name="_적격 _집행갑지 _부대입찰특별조건및내역송부_01 실행(군장산단) Rev00_01 실행(부산남컨가호안109-원안분) REV04" xfId="5017" xr:uid="{00000000-0005-0000-0000-0000BB200000}"/>
    <cellStyle name="_적격 _집행갑지 _투찰" xfId="5018" xr:uid="{00000000-0005-0000-0000-0000BC200000}"/>
    <cellStyle name="_적격 _집행갑지 _투찰(14-1)" xfId="5019" xr:uid="{00000000-0005-0000-0000-0000BD200000}"/>
    <cellStyle name="_적격 _집행갑지 _투찰(14-1)_01 실행(군장산단) Rev00" xfId="5020" xr:uid="{00000000-0005-0000-0000-0000BE200000}"/>
    <cellStyle name="_적격 _집행갑지 _투찰(14-1)_01 실행(군장산단) Rev00_01 실행(부산남컨가호안109-원안분) REV04" xfId="5021" xr:uid="{00000000-0005-0000-0000-0000BF200000}"/>
    <cellStyle name="_적격 _집행갑지 _투찰(8공구)" xfId="5022" xr:uid="{00000000-0005-0000-0000-0000C0200000}"/>
    <cellStyle name="_적격 _집행갑지 _투찰(8공구)_01 실행(군장산단) Rev00" xfId="5023" xr:uid="{00000000-0005-0000-0000-0000C1200000}"/>
    <cellStyle name="_적격 _집행갑지 _투찰(8공구)_01 실행(군장산단) Rev00_01 실행(부산남컨가호안109-원안분) REV04" xfId="5024" xr:uid="{00000000-0005-0000-0000-0000C2200000}"/>
    <cellStyle name="_적격 _집행갑지 _투찰(고철10-4)" xfId="5025" xr:uid="{00000000-0005-0000-0000-0000C3200000}"/>
    <cellStyle name="_적격 _집행갑지 _투찰(고철10-4)_01 실행(군장산단) Rev00" xfId="5026" xr:uid="{00000000-0005-0000-0000-0000C4200000}"/>
    <cellStyle name="_적격 _집행갑지 _투찰(고철10-4)_01 실행(군장산단) Rev00_01 실행(부산남컨가호안109-원안분) REV04" xfId="5027" xr:uid="{00000000-0005-0000-0000-0000C5200000}"/>
    <cellStyle name="_적격 _집행갑지 _투찰(무안광주3공구)" xfId="5028" xr:uid="{00000000-0005-0000-0000-0000C6200000}"/>
    <cellStyle name="_적격 _집행갑지 _투찰(무안광주3공구)_01 실행(군장산단) Rev00" xfId="5029" xr:uid="{00000000-0005-0000-0000-0000C7200000}"/>
    <cellStyle name="_적격 _집행갑지 _투찰(무안광주3공구)_01 실행(군장산단) Rev00_01 실행(부산남컨가호안109-원안분) REV04" xfId="5030" xr:uid="{00000000-0005-0000-0000-0000C8200000}"/>
    <cellStyle name="_적격 _집행갑지 _투찰(토목)" xfId="5031" xr:uid="{00000000-0005-0000-0000-0000C9200000}"/>
    <cellStyle name="_적격 _집행갑지 _투찰(토목)_01 실행(군장산단) Rev00" xfId="5032" xr:uid="{00000000-0005-0000-0000-0000CA200000}"/>
    <cellStyle name="_적격 _집행갑지 _투찰(토목)_01 실행(군장산단) Rev00_01 실행(부산남컨가호안109-원안분) REV04" xfId="5033" xr:uid="{00000000-0005-0000-0000-0000CB200000}"/>
    <cellStyle name="_적격 _집행갑지 _투찰_01 실행(군장산단) Rev00" xfId="5034" xr:uid="{00000000-0005-0000-0000-0000CC200000}"/>
    <cellStyle name="_적격 _집행갑지 _투찰_01 실행(군장산단) Rev00_01 실행(부산남컨가호안109-원안분) REV04" xfId="5035" xr:uid="{00000000-0005-0000-0000-0000CD200000}"/>
    <cellStyle name="_적격 _집행갑지 _투찰_1" xfId="5036" xr:uid="{00000000-0005-0000-0000-0000CE200000}"/>
    <cellStyle name="_적격 _집행갑지 _투찰_1_01 실행(군장산단) Rev00" xfId="5037" xr:uid="{00000000-0005-0000-0000-0000CF200000}"/>
    <cellStyle name="_적격 _집행갑지 _투찰_1_01 실행(군장산단) Rev00_01 실행(부산남컨가호안109-원안분) REV04" xfId="5038" xr:uid="{00000000-0005-0000-0000-0000D0200000}"/>
    <cellStyle name="_적격 _집행갑지 _투찰_부대견적결과" xfId="5039" xr:uid="{00000000-0005-0000-0000-0000D1200000}"/>
    <cellStyle name="_적격 _집행갑지 _투찰_부대견적결과_01 실행(군장산단) Rev00" xfId="5040" xr:uid="{00000000-0005-0000-0000-0000D2200000}"/>
    <cellStyle name="_적격 _집행갑지 _투찰_부대견적결과_01 실행(군장산단) Rev00_01 실행(부산남컨가호안109-원안분) REV04" xfId="5041" xr:uid="{00000000-0005-0000-0000-0000D3200000}"/>
    <cellStyle name="_적격 _집행갑지 _투찰_부대견적결과1" xfId="5042" xr:uid="{00000000-0005-0000-0000-0000D4200000}"/>
    <cellStyle name="_적격 _집행갑지 _투찰_부대견적결과1_01 실행(군장산단) Rev00" xfId="5043" xr:uid="{00000000-0005-0000-0000-0000D5200000}"/>
    <cellStyle name="_적격 _집행갑지 _투찰_부대견적결과1_01 실행(군장산단) Rev00_01 실행(부산남컨가호안109-원안분) REV04" xfId="5044" xr:uid="{00000000-0005-0000-0000-0000D6200000}"/>
    <cellStyle name="_적격 _집행갑지 _투찰_부대견적의뢰" xfId="5045" xr:uid="{00000000-0005-0000-0000-0000D7200000}"/>
    <cellStyle name="_적격 _집행갑지 _투찰_부대견적의뢰_01 실행(군장산단) Rev00" xfId="5046" xr:uid="{00000000-0005-0000-0000-0000D8200000}"/>
    <cellStyle name="_적격 _집행갑지 _투찰_부대견적의뢰_01 실행(군장산단) Rev00_01 실행(부산남컨가호안109-원안분) REV04" xfId="5047" xr:uid="{00000000-0005-0000-0000-0000D9200000}"/>
    <cellStyle name="_적격 _집행갑지 _투찰_부대선정조정품의" xfId="5048" xr:uid="{00000000-0005-0000-0000-0000DA200000}"/>
    <cellStyle name="_적격 _집행갑지 _투찰_부대선정조정품의_01 실행(군장산단) Rev00" xfId="5049" xr:uid="{00000000-0005-0000-0000-0000DB200000}"/>
    <cellStyle name="_적격 _집행갑지 _투찰_부대선정조정품의_01 실행(군장산단) Rev00_01 실행(부산남컨가호안109-원안분) REV04" xfId="5050" xr:uid="{00000000-0005-0000-0000-0000DC200000}"/>
    <cellStyle name="_적격 _집행갑지 _투찰_부대입찰결과" xfId="5051" xr:uid="{00000000-0005-0000-0000-0000DD200000}"/>
    <cellStyle name="_적격 _집행갑지 _투찰_부대입찰결과_01 실행(군장산단) Rev00" xfId="5052" xr:uid="{00000000-0005-0000-0000-0000DE200000}"/>
    <cellStyle name="_적격 _집행갑지 _투찰_부대입찰결과_01 실행(군장산단) Rev00_01 실행(부산남컨가호안109-원안분) REV04" xfId="5053" xr:uid="{00000000-0005-0000-0000-0000DF200000}"/>
    <cellStyle name="_적격 _집행갑지 _투찰_부대입찰송부" xfId="5054" xr:uid="{00000000-0005-0000-0000-0000E0200000}"/>
    <cellStyle name="_적격 _집행갑지 _투찰_부대입찰송부(1차조정)" xfId="5055" xr:uid="{00000000-0005-0000-0000-0000E1200000}"/>
    <cellStyle name="_적격 _집행갑지 _투찰_부대입찰송부(1차조정)_01 실행(군장산단) Rev00" xfId="5056" xr:uid="{00000000-0005-0000-0000-0000E2200000}"/>
    <cellStyle name="_적격 _집행갑지 _투찰_부대입찰송부(1차조정)_01 실행(군장산단) Rev00_01 실행(부산남컨가호안109-원안분) REV04" xfId="5057" xr:uid="{00000000-0005-0000-0000-0000E3200000}"/>
    <cellStyle name="_적격 _집행갑지 _투찰_부대입찰송부_01 실행(군장산단) Rev00" xfId="5058" xr:uid="{00000000-0005-0000-0000-0000E4200000}"/>
    <cellStyle name="_적격 _집행갑지 _투찰_부대입찰송부_01 실행(군장산단) Rev00_01 실행(부산남컨가호안109-원안분) REV04" xfId="5059" xr:uid="{00000000-0005-0000-0000-0000E5200000}"/>
    <cellStyle name="_적격 _집행갑지 _투찰_부대입찰조정" xfId="5060" xr:uid="{00000000-0005-0000-0000-0000E6200000}"/>
    <cellStyle name="_적격 _집행갑지 _투찰_부대입찰조정_01 실행(군장산단) Rev00" xfId="5061" xr:uid="{00000000-0005-0000-0000-0000E7200000}"/>
    <cellStyle name="_적격 _집행갑지 _투찰_부대입찰조정_01 실행(군장산단) Rev00_01 실행(부산남컨가호안109-원안분) REV04" xfId="5062" xr:uid="{00000000-0005-0000-0000-0000E8200000}"/>
    <cellStyle name="_적격 _집행갑지 _투찰_부대입찰특별조건및내역송부" xfId="5063" xr:uid="{00000000-0005-0000-0000-0000E9200000}"/>
    <cellStyle name="_적격 _집행갑지 _투찰_부대입찰특별조건및내역송부_01 실행(군장산단) Rev00" xfId="5064" xr:uid="{00000000-0005-0000-0000-0000EA200000}"/>
    <cellStyle name="_적격 _집행갑지 _투찰_부대입찰특별조건및내역송부_01 실행(군장산단) Rev00_01 실행(부산남컨가호안109-원안분) REV04" xfId="5065" xr:uid="{00000000-0005-0000-0000-0000EB200000}"/>
    <cellStyle name="_적격 _집행갑지 _투찰_투찰" xfId="5066" xr:uid="{00000000-0005-0000-0000-0000EC200000}"/>
    <cellStyle name="_적격 _집행갑지 _투찰_투찰(8공구)" xfId="5067" xr:uid="{00000000-0005-0000-0000-0000ED200000}"/>
    <cellStyle name="_적격 _집행갑지 _투찰_투찰(8공구)_01 실행(군장산단) Rev00" xfId="5068" xr:uid="{00000000-0005-0000-0000-0000EE200000}"/>
    <cellStyle name="_적격 _집행갑지 _투찰_투찰(8공구)_01 실행(군장산단) Rev00_01 실행(부산남컨가호안109-원안분) REV04" xfId="5069" xr:uid="{00000000-0005-0000-0000-0000EF200000}"/>
    <cellStyle name="_적격 _집행갑지 _투찰_투찰(토목)" xfId="5070" xr:uid="{00000000-0005-0000-0000-0000F0200000}"/>
    <cellStyle name="_적격 _집행갑지 _투찰_투찰(토목)_01 실행(군장산단) Rev00" xfId="5071" xr:uid="{00000000-0005-0000-0000-0000F1200000}"/>
    <cellStyle name="_적격 _집행갑지 _투찰_투찰(토목)_01 실행(군장산단) Rev00_01 실행(부산남컨가호안109-원안분) REV04" xfId="5072" xr:uid="{00000000-0005-0000-0000-0000F2200000}"/>
    <cellStyle name="_적격 _집행갑지 _투찰_투찰_01 실행(군장산단) Rev00" xfId="5073" xr:uid="{00000000-0005-0000-0000-0000F3200000}"/>
    <cellStyle name="_적격 _집행갑지 _투찰_투찰_01 실행(군장산단) Rev00_01 실행(부산남컨가호안109-원안분) REV04" xfId="5074" xr:uid="{00000000-0005-0000-0000-0000F4200000}"/>
    <cellStyle name="_적격 _집행갑지 _투찰_투찰서" xfId="5075" xr:uid="{00000000-0005-0000-0000-0000F5200000}"/>
    <cellStyle name="_적격 _집행갑지 _투찰_투찰서_01 실행(군장산단) Rev00" xfId="5076" xr:uid="{00000000-0005-0000-0000-0000F6200000}"/>
    <cellStyle name="_적격 _집행갑지 _투찰_투찰서_01 실행(군장산단) Rev00_01 실행(부산남컨가호안109-원안분) REV04" xfId="5077" xr:uid="{00000000-0005-0000-0000-0000F7200000}"/>
    <cellStyle name="_적격 _집행갑지 _투찰서" xfId="5078" xr:uid="{00000000-0005-0000-0000-0000F8200000}"/>
    <cellStyle name="_적격 _집행갑지 _투찰서_01 실행(군장산단) Rev00" xfId="5079" xr:uid="{00000000-0005-0000-0000-0000F9200000}"/>
    <cellStyle name="_적격 _집행갑지 _투찰서_01 실행(군장산단) Rev00_01 실행(부산남컨가호안109-원안분) REV04" xfId="5080" xr:uid="{00000000-0005-0000-0000-0000FA200000}"/>
    <cellStyle name="_적격 _투찰" xfId="5081" xr:uid="{00000000-0005-0000-0000-0000FB200000}"/>
    <cellStyle name="_적격 _투찰(14-1)" xfId="5082" xr:uid="{00000000-0005-0000-0000-0000FC200000}"/>
    <cellStyle name="_적격 _투찰(14-1)_01 실행(군장산단) Rev00" xfId="5083" xr:uid="{00000000-0005-0000-0000-0000FD200000}"/>
    <cellStyle name="_적격 _투찰(14-1)_01 실행(군장산단) Rev00_01 실행(부산남컨가호안109-원안분) REV04" xfId="5084" xr:uid="{00000000-0005-0000-0000-0000FE200000}"/>
    <cellStyle name="_적격 _투찰(8공구)" xfId="5085" xr:uid="{00000000-0005-0000-0000-0000FF200000}"/>
    <cellStyle name="_적격 _투찰(8공구)_01 실행(군장산단) Rev00" xfId="5086" xr:uid="{00000000-0005-0000-0000-000000210000}"/>
    <cellStyle name="_적격 _투찰(8공구)_01 실행(군장산단) Rev00_01 실행(부산남컨가호안109-원안분) REV04" xfId="5087" xr:uid="{00000000-0005-0000-0000-000001210000}"/>
    <cellStyle name="_적격 _투찰(고철10-4)" xfId="5088" xr:uid="{00000000-0005-0000-0000-000002210000}"/>
    <cellStyle name="_적격 _투찰(고철10-4)_01 실행(군장산단) Rev00" xfId="5089" xr:uid="{00000000-0005-0000-0000-000003210000}"/>
    <cellStyle name="_적격 _투찰(고철10-4)_01 실행(군장산단) Rev00_01 실행(부산남컨가호안109-원안분) REV04" xfId="5090" xr:uid="{00000000-0005-0000-0000-000004210000}"/>
    <cellStyle name="_적격 _투찰(무안광주3공구)" xfId="5091" xr:uid="{00000000-0005-0000-0000-000005210000}"/>
    <cellStyle name="_적격 _투찰(무안광주3공구)_01 실행(군장산단) Rev00" xfId="5092" xr:uid="{00000000-0005-0000-0000-000006210000}"/>
    <cellStyle name="_적격 _투찰(무안광주3공구)_01 실행(군장산단) Rev00_01 실행(부산남컨가호안109-원안분) REV04" xfId="5093" xr:uid="{00000000-0005-0000-0000-000007210000}"/>
    <cellStyle name="_적격 _투찰(토목)" xfId="5094" xr:uid="{00000000-0005-0000-0000-000008210000}"/>
    <cellStyle name="_적격 _투찰(토목)_01 실행(군장산단) Rev00" xfId="5095" xr:uid="{00000000-0005-0000-0000-000009210000}"/>
    <cellStyle name="_적격 _투찰(토목)_01 실행(군장산단) Rev00_01 실행(부산남컨가호안109-원안분) REV04" xfId="5096" xr:uid="{00000000-0005-0000-0000-00000A210000}"/>
    <cellStyle name="_적격 _투찰_01 실행(군장산단) Rev00" xfId="5097" xr:uid="{00000000-0005-0000-0000-00000B210000}"/>
    <cellStyle name="_적격 _투찰_01 실행(군장산단) Rev00_01 실행(부산남컨가호안109-원안분) REV04" xfId="5098" xr:uid="{00000000-0005-0000-0000-00000C210000}"/>
    <cellStyle name="_적격 _투찰_1" xfId="5099" xr:uid="{00000000-0005-0000-0000-00000D210000}"/>
    <cellStyle name="_적격 _투찰_1_01 실행(군장산단) Rev00" xfId="5100" xr:uid="{00000000-0005-0000-0000-00000E210000}"/>
    <cellStyle name="_적격 _투찰_1_01 실행(군장산단) Rev00_01 실행(부산남컨가호안109-원안분) REV04" xfId="5101" xr:uid="{00000000-0005-0000-0000-00000F210000}"/>
    <cellStyle name="_적격 _투찰_부대견적결과" xfId="5102" xr:uid="{00000000-0005-0000-0000-000010210000}"/>
    <cellStyle name="_적격 _투찰_부대견적결과_01 실행(군장산단) Rev00" xfId="5103" xr:uid="{00000000-0005-0000-0000-000011210000}"/>
    <cellStyle name="_적격 _투찰_부대견적결과_01 실행(군장산단) Rev00_01 실행(부산남컨가호안109-원안분) REV04" xfId="5104" xr:uid="{00000000-0005-0000-0000-000012210000}"/>
    <cellStyle name="_적격 _투찰_부대견적결과1" xfId="5105" xr:uid="{00000000-0005-0000-0000-000013210000}"/>
    <cellStyle name="_적격 _투찰_부대견적결과1_01 실행(군장산단) Rev00" xfId="5106" xr:uid="{00000000-0005-0000-0000-000014210000}"/>
    <cellStyle name="_적격 _투찰_부대견적결과1_01 실행(군장산단) Rev00_01 실행(부산남컨가호안109-원안분) REV04" xfId="5107" xr:uid="{00000000-0005-0000-0000-000015210000}"/>
    <cellStyle name="_적격 _투찰_부대견적의뢰" xfId="5108" xr:uid="{00000000-0005-0000-0000-000016210000}"/>
    <cellStyle name="_적격 _투찰_부대견적의뢰_01 실행(군장산단) Rev00" xfId="5109" xr:uid="{00000000-0005-0000-0000-000017210000}"/>
    <cellStyle name="_적격 _투찰_부대견적의뢰_01 실행(군장산단) Rev00_01 실행(부산남컨가호안109-원안분) REV04" xfId="5110" xr:uid="{00000000-0005-0000-0000-000018210000}"/>
    <cellStyle name="_적격 _투찰_부대선정조정품의" xfId="5111" xr:uid="{00000000-0005-0000-0000-000019210000}"/>
    <cellStyle name="_적격 _투찰_부대선정조정품의_01 실행(군장산단) Rev00" xfId="5112" xr:uid="{00000000-0005-0000-0000-00001A210000}"/>
    <cellStyle name="_적격 _투찰_부대선정조정품의_01 실행(군장산단) Rev00_01 실행(부산남컨가호안109-원안분) REV04" xfId="5113" xr:uid="{00000000-0005-0000-0000-00001B210000}"/>
    <cellStyle name="_적격 _투찰_부대입찰결과" xfId="5114" xr:uid="{00000000-0005-0000-0000-00001C210000}"/>
    <cellStyle name="_적격 _투찰_부대입찰결과_01 실행(군장산단) Rev00" xfId="5115" xr:uid="{00000000-0005-0000-0000-00001D210000}"/>
    <cellStyle name="_적격 _투찰_부대입찰결과_01 실행(군장산단) Rev00_01 실행(부산남컨가호안109-원안분) REV04" xfId="5116" xr:uid="{00000000-0005-0000-0000-00001E210000}"/>
    <cellStyle name="_적격 _투찰_부대입찰송부" xfId="5117" xr:uid="{00000000-0005-0000-0000-00001F210000}"/>
    <cellStyle name="_적격 _투찰_부대입찰송부(1차조정)" xfId="5118" xr:uid="{00000000-0005-0000-0000-000020210000}"/>
    <cellStyle name="_적격 _투찰_부대입찰송부(1차조정)_01 실행(군장산단) Rev00" xfId="5119" xr:uid="{00000000-0005-0000-0000-000021210000}"/>
    <cellStyle name="_적격 _투찰_부대입찰송부(1차조정)_01 실행(군장산단) Rev00_01 실행(부산남컨가호안109-원안분) REV04" xfId="5120" xr:uid="{00000000-0005-0000-0000-000022210000}"/>
    <cellStyle name="_적격 _투찰_부대입찰송부_01 실행(군장산단) Rev00" xfId="5121" xr:uid="{00000000-0005-0000-0000-000023210000}"/>
    <cellStyle name="_적격 _투찰_부대입찰송부_01 실행(군장산단) Rev00_01 실행(부산남컨가호안109-원안분) REV04" xfId="5122" xr:uid="{00000000-0005-0000-0000-000024210000}"/>
    <cellStyle name="_적격 _투찰_부대입찰조정" xfId="5123" xr:uid="{00000000-0005-0000-0000-000025210000}"/>
    <cellStyle name="_적격 _투찰_부대입찰조정_01 실행(군장산단) Rev00" xfId="5124" xr:uid="{00000000-0005-0000-0000-000026210000}"/>
    <cellStyle name="_적격 _투찰_부대입찰조정_01 실행(군장산단) Rev00_01 실행(부산남컨가호안109-원안분) REV04" xfId="5125" xr:uid="{00000000-0005-0000-0000-000027210000}"/>
    <cellStyle name="_적격 _투찰_부대입찰특별조건및내역송부" xfId="5126" xr:uid="{00000000-0005-0000-0000-000028210000}"/>
    <cellStyle name="_적격 _투찰_부대입찰특별조건및내역송부_01 실행(군장산단) Rev00" xfId="5127" xr:uid="{00000000-0005-0000-0000-000029210000}"/>
    <cellStyle name="_적격 _투찰_부대입찰특별조건및내역송부_01 실행(군장산단) Rev00_01 실행(부산남컨가호안109-원안분) REV04" xfId="5128" xr:uid="{00000000-0005-0000-0000-00002A210000}"/>
    <cellStyle name="_적격 _투찰_투찰" xfId="5129" xr:uid="{00000000-0005-0000-0000-00002B210000}"/>
    <cellStyle name="_적격 _투찰_투찰(8공구)" xfId="5130" xr:uid="{00000000-0005-0000-0000-00002C210000}"/>
    <cellStyle name="_적격 _투찰_투찰(8공구)_01 실행(군장산단) Rev00" xfId="5131" xr:uid="{00000000-0005-0000-0000-00002D210000}"/>
    <cellStyle name="_적격 _투찰_투찰(8공구)_01 실행(군장산단) Rev00_01 실행(부산남컨가호안109-원안분) REV04" xfId="5132" xr:uid="{00000000-0005-0000-0000-00002E210000}"/>
    <cellStyle name="_적격 _투찰_투찰(토목)" xfId="5133" xr:uid="{00000000-0005-0000-0000-00002F210000}"/>
    <cellStyle name="_적격 _투찰_투찰(토목)_01 실행(군장산단) Rev00" xfId="5134" xr:uid="{00000000-0005-0000-0000-000030210000}"/>
    <cellStyle name="_적격 _투찰_투찰(토목)_01 실행(군장산단) Rev00_01 실행(부산남컨가호안109-원안분) REV04" xfId="5135" xr:uid="{00000000-0005-0000-0000-000031210000}"/>
    <cellStyle name="_적격 _투찰_투찰_01 실행(군장산단) Rev00" xfId="5136" xr:uid="{00000000-0005-0000-0000-000032210000}"/>
    <cellStyle name="_적격 _투찰_투찰_01 실행(군장산단) Rev00_01 실행(부산남컨가호안109-원안분) REV04" xfId="5137" xr:uid="{00000000-0005-0000-0000-000033210000}"/>
    <cellStyle name="_적격 _투찰_투찰서" xfId="5138" xr:uid="{00000000-0005-0000-0000-000034210000}"/>
    <cellStyle name="_적격 _투찰_투찰서_01 실행(군장산단) Rev00" xfId="5139" xr:uid="{00000000-0005-0000-0000-000035210000}"/>
    <cellStyle name="_적격 _투찰_투찰서_01 실행(군장산단) Rev00_01 실행(부산남컨가호안109-원안분) REV04" xfId="5140" xr:uid="{00000000-0005-0000-0000-000036210000}"/>
    <cellStyle name="_적격 _투찰서" xfId="5141" xr:uid="{00000000-0005-0000-0000-000037210000}"/>
    <cellStyle name="_적격 _투찰서_01 실행(군장산단) Rev00" xfId="5142" xr:uid="{00000000-0005-0000-0000-000038210000}"/>
    <cellStyle name="_적격 _투찰서_01 실행(군장산단) Rev00_01 실행(부산남컨가호안109-원안분) REV04" xfId="5143" xr:uid="{00000000-0005-0000-0000-000039210000}"/>
    <cellStyle name="_적격(화산) " xfId="5144" xr:uid="{00000000-0005-0000-0000-00003A210000}"/>
    <cellStyle name="_적격(화산) _01 실행(군장산단) Rev00" xfId="5145" xr:uid="{00000000-0005-0000-0000-00003B210000}"/>
    <cellStyle name="_적격(화산) _01 실행(군장산단) Rev00_01 실행(부산남컨가호안109-원안분) REV04" xfId="5146" xr:uid="{00000000-0005-0000-0000-00003C210000}"/>
    <cellStyle name="_적격(화산) _발주내역" xfId="7966" xr:uid="{00000000-0005-0000-0000-00003D210000}"/>
    <cellStyle name="_적격(화산) _발주내역_3월기성내역" xfId="7967" xr:uid="{00000000-0005-0000-0000-00003E210000}"/>
    <cellStyle name="_적격(화산) _발주내역_3월기성내역_설계변경내역서" xfId="7968" xr:uid="{00000000-0005-0000-0000-00003F210000}"/>
    <cellStyle name="_적격(화산) _발주내역_3월기성내역_설계변경내역서_내역서제경비제외123" xfId="7969" xr:uid="{00000000-0005-0000-0000-000040210000}"/>
    <cellStyle name="_적격(화산) _발주내역_3월기성내역_설계변경내역서_설계변경내역서(2006년)" xfId="7970" xr:uid="{00000000-0005-0000-0000-000041210000}"/>
    <cellStyle name="_적격(화산) _발주내역_3월기성내역_설계변경내역서_설계변경내역서(물가변동)" xfId="7971" xr:uid="{00000000-0005-0000-0000-000042210000}"/>
    <cellStyle name="_적격(화산) _발주내역_3월기성내역_설계변경내역서_실정보고내역집계(2006)" xfId="7972" xr:uid="{00000000-0005-0000-0000-000043210000}"/>
    <cellStyle name="_적격(화산) _발주내역_3월기성내역_설계변경산출" xfId="7973" xr:uid="{00000000-0005-0000-0000-000044210000}"/>
    <cellStyle name="_적격(화산) _발주내역_3월기성내역_설계변경산출_9공구대우통신관로" xfId="7974" xr:uid="{00000000-0005-0000-0000-000045210000}"/>
    <cellStyle name="_적격(화산) _발주내역_3월기성내역_설계변경산출_9공구대우통신관로_설계변경내역서" xfId="7975" xr:uid="{00000000-0005-0000-0000-000046210000}"/>
    <cellStyle name="_적격(화산) _발주내역_3월기성내역_설계변경산출_9공구대우통신관로_설계변경내역서_내역서제경비제외123" xfId="7976" xr:uid="{00000000-0005-0000-0000-000047210000}"/>
    <cellStyle name="_적격(화산) _발주내역_3월기성내역_설계변경산출_9공구대우통신관로_설계변경내역서_설계변경내역서(2006년)" xfId="7977" xr:uid="{00000000-0005-0000-0000-000048210000}"/>
    <cellStyle name="_적격(화산) _발주내역_3월기성내역_설계변경산출_9공구대우통신관로_설계변경내역서_설계변경내역서(물가변동)" xfId="7978" xr:uid="{00000000-0005-0000-0000-000049210000}"/>
    <cellStyle name="_적격(화산) _발주내역_3월기성내역_설계변경산출_9공구대우통신관로_설계변경내역서_실정보고내역집계(2006)" xfId="7979" xr:uid="{00000000-0005-0000-0000-00004A210000}"/>
    <cellStyle name="_적격(화산) _발주내역_3월기성내역_설계변경산출_설계변경내역서" xfId="7980" xr:uid="{00000000-0005-0000-0000-00004B210000}"/>
    <cellStyle name="_적격(화산) _발주내역_3월기성내역_설계변경산출_설계변경내역서_내역서제경비제외123" xfId="7981" xr:uid="{00000000-0005-0000-0000-00004C210000}"/>
    <cellStyle name="_적격(화산) _발주내역_3월기성내역_설계변경산출_설계변경내역서_설계변경내역서(2006년)" xfId="7982" xr:uid="{00000000-0005-0000-0000-00004D210000}"/>
    <cellStyle name="_적격(화산) _발주내역_3월기성내역_설계변경산출_설계변경내역서_설계변경내역서(물가변동)" xfId="7983" xr:uid="{00000000-0005-0000-0000-00004E210000}"/>
    <cellStyle name="_적격(화산) _발주내역_3월기성내역_설계변경산출_설계변경내역서_실정보고내역집계(2006)" xfId="7984" xr:uid="{00000000-0005-0000-0000-00004F210000}"/>
    <cellStyle name="_적격(화산) _발주내역_3월기성내역_설계변경산출_통신관로(9공구)" xfId="7985" xr:uid="{00000000-0005-0000-0000-000050210000}"/>
    <cellStyle name="_적격(화산) _발주내역_3월기성내역_설계변경산출_통신관로(9공구)_설계변경내역서" xfId="7986" xr:uid="{00000000-0005-0000-0000-000051210000}"/>
    <cellStyle name="_적격(화산) _발주내역_3월기성내역_설계변경산출_통신관로(9공구)_설계변경내역서_내역서제경비제외123" xfId="7987" xr:uid="{00000000-0005-0000-0000-000052210000}"/>
    <cellStyle name="_적격(화산) _발주내역_3월기성내역_설계변경산출_통신관로(9공구)_설계변경내역서_설계변경내역서(2006년)" xfId="7988" xr:uid="{00000000-0005-0000-0000-000053210000}"/>
    <cellStyle name="_적격(화산) _발주내역_3월기성내역_설계변경산출_통신관로(9공구)_설계변경내역서_설계변경내역서(물가변동)" xfId="7989" xr:uid="{00000000-0005-0000-0000-000054210000}"/>
    <cellStyle name="_적격(화산) _발주내역_3월기성내역_설계변경산출_통신관로(9공구)_설계변경내역서_실정보고내역집계(2006)" xfId="7990" xr:uid="{00000000-0005-0000-0000-000055210000}"/>
    <cellStyle name="_적격(화산) _발주내역_5월기성내역" xfId="7991" xr:uid="{00000000-0005-0000-0000-000056210000}"/>
    <cellStyle name="_적격(화산) _발주내역_5월기성내역_설계변경내역서" xfId="7992" xr:uid="{00000000-0005-0000-0000-000057210000}"/>
    <cellStyle name="_적격(화산) _발주내역_5월기성내역_설계변경내역서_내역서제경비제외123" xfId="7993" xr:uid="{00000000-0005-0000-0000-000058210000}"/>
    <cellStyle name="_적격(화산) _발주내역_5월기성내역_설계변경내역서_설계변경내역서(2006년)" xfId="7994" xr:uid="{00000000-0005-0000-0000-000059210000}"/>
    <cellStyle name="_적격(화산) _발주내역_5월기성내역_설계변경내역서_설계변경내역서(물가변동)" xfId="7995" xr:uid="{00000000-0005-0000-0000-00005A210000}"/>
    <cellStyle name="_적격(화산) _발주내역_5월기성내역_설계변경내역서_실정보고내역집계(2006)" xfId="7996" xr:uid="{00000000-0005-0000-0000-00005B210000}"/>
    <cellStyle name="_적격(화산) _발주내역_5월기성내역_설계변경산출" xfId="7997" xr:uid="{00000000-0005-0000-0000-00005C210000}"/>
    <cellStyle name="_적격(화산) _발주내역_5월기성내역_설계변경산출_9공구대우통신관로" xfId="7998" xr:uid="{00000000-0005-0000-0000-00005D210000}"/>
    <cellStyle name="_적격(화산) _발주내역_5월기성내역_설계변경산출_9공구대우통신관로_설계변경내역서" xfId="7999" xr:uid="{00000000-0005-0000-0000-00005E210000}"/>
    <cellStyle name="_적격(화산) _발주내역_5월기성내역_설계변경산출_9공구대우통신관로_설계변경내역서_내역서제경비제외123" xfId="8000" xr:uid="{00000000-0005-0000-0000-00005F210000}"/>
    <cellStyle name="_적격(화산) _발주내역_5월기성내역_설계변경산출_9공구대우통신관로_설계변경내역서_설계변경내역서(2006년)" xfId="8001" xr:uid="{00000000-0005-0000-0000-000060210000}"/>
    <cellStyle name="_적격(화산) _발주내역_5월기성내역_설계변경산출_9공구대우통신관로_설계변경내역서_설계변경내역서(물가변동)" xfId="8002" xr:uid="{00000000-0005-0000-0000-000061210000}"/>
    <cellStyle name="_적격(화산) _발주내역_5월기성내역_설계변경산출_9공구대우통신관로_설계변경내역서_실정보고내역집계(2006)" xfId="8003" xr:uid="{00000000-0005-0000-0000-000062210000}"/>
    <cellStyle name="_적격(화산) _발주내역_5월기성내역_설계변경산출_설계변경내역서" xfId="8004" xr:uid="{00000000-0005-0000-0000-000063210000}"/>
    <cellStyle name="_적격(화산) _발주내역_5월기성내역_설계변경산출_설계변경내역서_내역서제경비제외123" xfId="8005" xr:uid="{00000000-0005-0000-0000-000064210000}"/>
    <cellStyle name="_적격(화산) _발주내역_5월기성내역_설계변경산출_설계변경내역서_설계변경내역서(2006년)" xfId="8006" xr:uid="{00000000-0005-0000-0000-000065210000}"/>
    <cellStyle name="_적격(화산) _발주내역_5월기성내역_설계변경산출_설계변경내역서_설계변경내역서(물가변동)" xfId="8007" xr:uid="{00000000-0005-0000-0000-000066210000}"/>
    <cellStyle name="_적격(화산) _발주내역_5월기성내역_설계변경산출_설계변경내역서_실정보고내역집계(2006)" xfId="8008" xr:uid="{00000000-0005-0000-0000-000067210000}"/>
    <cellStyle name="_적격(화산) _발주내역_5월기성내역_설계변경산출_통신관로(9공구)" xfId="8009" xr:uid="{00000000-0005-0000-0000-000068210000}"/>
    <cellStyle name="_적격(화산) _발주내역_5월기성내역_설계변경산출_통신관로(9공구)_설계변경내역서" xfId="8010" xr:uid="{00000000-0005-0000-0000-000069210000}"/>
    <cellStyle name="_적격(화산) _발주내역_5월기성내역_설계변경산출_통신관로(9공구)_설계변경내역서_내역서제경비제외123" xfId="8011" xr:uid="{00000000-0005-0000-0000-00006A210000}"/>
    <cellStyle name="_적격(화산) _발주내역_5월기성내역_설계변경산출_통신관로(9공구)_설계변경내역서_설계변경내역서(2006년)" xfId="8012" xr:uid="{00000000-0005-0000-0000-00006B210000}"/>
    <cellStyle name="_적격(화산) _발주내역_5월기성내역_설계변경산출_통신관로(9공구)_설계변경내역서_설계변경내역서(물가변동)" xfId="8013" xr:uid="{00000000-0005-0000-0000-00006C210000}"/>
    <cellStyle name="_적격(화산) _발주내역_5월기성내역_설계변경산출_통신관로(9공구)_설계변경내역서_실정보고내역집계(2006)" xfId="8014" xr:uid="{00000000-0005-0000-0000-00006D210000}"/>
    <cellStyle name="_적격(화산) _발주내역_설계변경내역서" xfId="8015" xr:uid="{00000000-0005-0000-0000-00006E210000}"/>
    <cellStyle name="_적격(화산) _발주내역_설계변경내역서_내역서제경비제외123" xfId="8016" xr:uid="{00000000-0005-0000-0000-00006F210000}"/>
    <cellStyle name="_적격(화산) _발주내역_설계변경내역서_설계변경내역서(2006년)" xfId="8017" xr:uid="{00000000-0005-0000-0000-000070210000}"/>
    <cellStyle name="_적격(화산) _발주내역_설계변경내역서_설계변경내역서(물가변동)" xfId="8018" xr:uid="{00000000-0005-0000-0000-000071210000}"/>
    <cellStyle name="_적격(화산) _발주내역_설계변경내역서_실정보고내역집계(2006)" xfId="8019" xr:uid="{00000000-0005-0000-0000-000072210000}"/>
    <cellStyle name="_적격(화산) _발주내역_설계변경산출" xfId="8020" xr:uid="{00000000-0005-0000-0000-000073210000}"/>
    <cellStyle name="_적격(화산) _발주내역_설계변경산출_9공구대우통신관로" xfId="8021" xr:uid="{00000000-0005-0000-0000-000074210000}"/>
    <cellStyle name="_적격(화산) _발주내역_설계변경산출_9공구대우통신관로_설계변경내역서" xfId="8022" xr:uid="{00000000-0005-0000-0000-000075210000}"/>
    <cellStyle name="_적격(화산) _발주내역_설계변경산출_9공구대우통신관로_설계변경내역서_내역서제경비제외123" xfId="8023" xr:uid="{00000000-0005-0000-0000-000076210000}"/>
    <cellStyle name="_적격(화산) _발주내역_설계변경산출_9공구대우통신관로_설계변경내역서_설계변경내역서(2006년)" xfId="8024" xr:uid="{00000000-0005-0000-0000-000077210000}"/>
    <cellStyle name="_적격(화산) _발주내역_설계변경산출_9공구대우통신관로_설계변경내역서_설계변경내역서(물가변동)" xfId="8025" xr:uid="{00000000-0005-0000-0000-000078210000}"/>
    <cellStyle name="_적격(화산) _발주내역_설계변경산출_9공구대우통신관로_설계변경내역서_실정보고내역집계(2006)" xfId="8026" xr:uid="{00000000-0005-0000-0000-000079210000}"/>
    <cellStyle name="_적격(화산) _발주내역_설계변경산출_설계변경내역서" xfId="8027" xr:uid="{00000000-0005-0000-0000-00007A210000}"/>
    <cellStyle name="_적격(화산) _발주내역_설계변경산출_설계변경내역서_내역서제경비제외123" xfId="8028" xr:uid="{00000000-0005-0000-0000-00007B210000}"/>
    <cellStyle name="_적격(화산) _발주내역_설계변경산출_설계변경내역서_설계변경내역서(2006년)" xfId="8029" xr:uid="{00000000-0005-0000-0000-00007C210000}"/>
    <cellStyle name="_적격(화산) _발주내역_설계변경산출_설계변경내역서_설계변경내역서(물가변동)" xfId="8030" xr:uid="{00000000-0005-0000-0000-00007D210000}"/>
    <cellStyle name="_적격(화산) _발주내역_설계변경산출_설계변경내역서_실정보고내역집계(2006)" xfId="8031" xr:uid="{00000000-0005-0000-0000-00007E210000}"/>
    <cellStyle name="_적격(화산) _발주내역_설계변경산출_통신관로(9공구)" xfId="8032" xr:uid="{00000000-0005-0000-0000-00007F210000}"/>
    <cellStyle name="_적격(화산) _발주내역_설계변경산출_통신관로(9공구)_설계변경내역서" xfId="8033" xr:uid="{00000000-0005-0000-0000-000080210000}"/>
    <cellStyle name="_적격(화산) _발주내역_설계변경산출_통신관로(9공구)_설계변경내역서_내역서제경비제외123" xfId="8034" xr:uid="{00000000-0005-0000-0000-000081210000}"/>
    <cellStyle name="_적격(화산) _발주내역_설계변경산출_통신관로(9공구)_설계변경내역서_설계변경내역서(2006년)" xfId="8035" xr:uid="{00000000-0005-0000-0000-000082210000}"/>
    <cellStyle name="_적격(화산) _발주내역_설계변경산출_통신관로(9공구)_설계변경내역서_설계변경내역서(물가변동)" xfId="8036" xr:uid="{00000000-0005-0000-0000-000083210000}"/>
    <cellStyle name="_적격(화산) _발주내역_설계변경산출_통신관로(9공구)_설계변경내역서_실정보고내역집계(2006)" xfId="8037" xr:uid="{00000000-0005-0000-0000-000084210000}"/>
    <cellStyle name="_적격(화산) _부대견적결과" xfId="5147" xr:uid="{00000000-0005-0000-0000-000085210000}"/>
    <cellStyle name="_적격(화산) _부대견적결과_01 실행(군장산단) Rev00" xfId="5148" xr:uid="{00000000-0005-0000-0000-000086210000}"/>
    <cellStyle name="_적격(화산) _부대견적결과_01 실행(군장산단) Rev00_01 실행(부산남컨가호안109-원안분) REV04" xfId="5149" xr:uid="{00000000-0005-0000-0000-000087210000}"/>
    <cellStyle name="_적격(화산) _부대견적결과1" xfId="5150" xr:uid="{00000000-0005-0000-0000-000088210000}"/>
    <cellStyle name="_적격(화산) _부대견적결과1_01 실행(군장산단) Rev00" xfId="5151" xr:uid="{00000000-0005-0000-0000-000089210000}"/>
    <cellStyle name="_적격(화산) _부대견적결과1_01 실행(군장산단) Rev00_01 실행(부산남컨가호안109-원안분) REV04" xfId="5152" xr:uid="{00000000-0005-0000-0000-00008A210000}"/>
    <cellStyle name="_적격(화산) _부대견적의뢰" xfId="5153" xr:uid="{00000000-0005-0000-0000-00008B210000}"/>
    <cellStyle name="_적격(화산) _부대견적의뢰_01 실행(군장산단) Rev00" xfId="5154" xr:uid="{00000000-0005-0000-0000-00008C210000}"/>
    <cellStyle name="_적격(화산) _부대견적의뢰_01 실행(군장산단) Rev00_01 실행(부산남컨가호안109-원안분) REV04" xfId="5155" xr:uid="{00000000-0005-0000-0000-00008D210000}"/>
    <cellStyle name="_적격(화산) _부대선정조정품의" xfId="5156" xr:uid="{00000000-0005-0000-0000-00008E210000}"/>
    <cellStyle name="_적격(화산) _부대선정조정품의_01 실행(군장산단) Rev00" xfId="5157" xr:uid="{00000000-0005-0000-0000-00008F210000}"/>
    <cellStyle name="_적격(화산) _부대선정조정품의_01 실행(군장산단) Rev00_01 실행(부산남컨가호안109-원안분) REV04" xfId="5158" xr:uid="{00000000-0005-0000-0000-000090210000}"/>
    <cellStyle name="_적격(화산) _부대입찰결과" xfId="5159" xr:uid="{00000000-0005-0000-0000-000091210000}"/>
    <cellStyle name="_적격(화산) _부대입찰결과_01 실행(군장산단) Rev00" xfId="5160" xr:uid="{00000000-0005-0000-0000-000092210000}"/>
    <cellStyle name="_적격(화산) _부대입찰결과_01 실행(군장산단) Rev00_01 실행(부산남컨가호안109-원안분) REV04" xfId="5161" xr:uid="{00000000-0005-0000-0000-000093210000}"/>
    <cellStyle name="_적격(화산) _부대입찰송부" xfId="5162" xr:uid="{00000000-0005-0000-0000-000094210000}"/>
    <cellStyle name="_적격(화산) _부대입찰송부(1차조정)" xfId="5163" xr:uid="{00000000-0005-0000-0000-000095210000}"/>
    <cellStyle name="_적격(화산) _부대입찰송부(1차조정)_01 실행(군장산단) Rev00" xfId="5164" xr:uid="{00000000-0005-0000-0000-000096210000}"/>
    <cellStyle name="_적격(화산) _부대입찰송부(1차조정)_01 실행(군장산단) Rev00_01 실행(부산남컨가호안109-원안분) REV04" xfId="5165" xr:uid="{00000000-0005-0000-0000-000097210000}"/>
    <cellStyle name="_적격(화산) _부대입찰송부(무안광주)" xfId="5166" xr:uid="{00000000-0005-0000-0000-000098210000}"/>
    <cellStyle name="_적격(화산) _부대입찰송부(무안광주)_01 실행(군장산단) Rev00" xfId="5167" xr:uid="{00000000-0005-0000-0000-000099210000}"/>
    <cellStyle name="_적격(화산) _부대입찰송부(무안광주)_01 실행(군장산단) Rev00_01 실행(부산남컨가호안109-원안분) REV04" xfId="5168" xr:uid="{00000000-0005-0000-0000-00009A210000}"/>
    <cellStyle name="_적격(화산) _부대입찰송부_01 실행(군장산단) Rev00" xfId="5169" xr:uid="{00000000-0005-0000-0000-00009B210000}"/>
    <cellStyle name="_적격(화산) _부대입찰송부_01 실행(군장산단) Rev00_01 실행(부산남컨가호안109-원안분) REV04" xfId="5170" xr:uid="{00000000-0005-0000-0000-00009C210000}"/>
    <cellStyle name="_적격(화산) _부대입찰조정" xfId="5171" xr:uid="{00000000-0005-0000-0000-00009D210000}"/>
    <cellStyle name="_적격(화산) _부대입찰조정(광릉숲)" xfId="5172" xr:uid="{00000000-0005-0000-0000-00009E210000}"/>
    <cellStyle name="_적격(화산) _부대입찰조정(광릉숲)_01 실행(군장산단) Rev00" xfId="5173" xr:uid="{00000000-0005-0000-0000-00009F210000}"/>
    <cellStyle name="_적격(화산) _부대입찰조정(광릉숲)_01 실행(군장산단) Rev00_01 실행(부산남컨가호안109-원안분) REV04" xfId="5174" xr:uid="{00000000-0005-0000-0000-0000A0210000}"/>
    <cellStyle name="_적격(화산) _부대입찰조정_01 실행(군장산단) Rev00" xfId="5175" xr:uid="{00000000-0005-0000-0000-0000A1210000}"/>
    <cellStyle name="_적격(화산) _부대입찰조정_01 실행(군장산단) Rev00_01 실행(부산남컨가호안109-원안분) REV04" xfId="5176" xr:uid="{00000000-0005-0000-0000-0000A2210000}"/>
    <cellStyle name="_적격(화산) _부대입찰특별조건및내역송부" xfId="5177" xr:uid="{00000000-0005-0000-0000-0000A3210000}"/>
    <cellStyle name="_적격(화산) _부대입찰특별조건및내역송부(최저가)" xfId="5178" xr:uid="{00000000-0005-0000-0000-0000A4210000}"/>
    <cellStyle name="_적격(화산) _부대입찰특별조건및내역송부(최저가)_01 실행(군장산단) Rev00" xfId="5179" xr:uid="{00000000-0005-0000-0000-0000A5210000}"/>
    <cellStyle name="_적격(화산) _부대입찰특별조건및내역송부(최저가)_01 실행(군장산단) Rev00_01 실행(부산남컨가호안109-원안분) REV04" xfId="5180" xr:uid="{00000000-0005-0000-0000-0000A6210000}"/>
    <cellStyle name="_적격(화산) _부대입찰특별조건및내역송부_01 실행(군장산단) Rev00" xfId="5181" xr:uid="{00000000-0005-0000-0000-0000A7210000}"/>
    <cellStyle name="_적격(화산) _부대입찰특별조건및내역송부_01 실행(군장산단) Rev00_01 실행(부산남컨가호안109-원안분) REV04" xfId="5182" xr:uid="{00000000-0005-0000-0000-0000A8210000}"/>
    <cellStyle name="_적격(화산) _설계변경내역서" xfId="8038" xr:uid="{00000000-0005-0000-0000-0000A9210000}"/>
    <cellStyle name="_적격(화산) _설계변경내역서_내역서제경비제외123" xfId="8039" xr:uid="{00000000-0005-0000-0000-0000AA210000}"/>
    <cellStyle name="_적격(화산) _설계변경내역서_설계변경내역서(2006년)" xfId="8040" xr:uid="{00000000-0005-0000-0000-0000AB210000}"/>
    <cellStyle name="_적격(화산) _설계변경내역서_설계변경내역서(물가변동)" xfId="8041" xr:uid="{00000000-0005-0000-0000-0000AC210000}"/>
    <cellStyle name="_적격(화산) _설계변경내역서_실정보고내역집계(2006)" xfId="8042" xr:uid="{00000000-0005-0000-0000-0000AD210000}"/>
    <cellStyle name="_적격(화산) _설계변경산출" xfId="8043" xr:uid="{00000000-0005-0000-0000-0000AE210000}"/>
    <cellStyle name="_적격(화산) _설계변경산출_9공구대우통신관로" xfId="8044" xr:uid="{00000000-0005-0000-0000-0000AF210000}"/>
    <cellStyle name="_적격(화산) _설계변경산출_9공구대우통신관로_설계변경내역서" xfId="8045" xr:uid="{00000000-0005-0000-0000-0000B0210000}"/>
    <cellStyle name="_적격(화산) _설계변경산출_9공구대우통신관로_설계변경내역서_내역서제경비제외123" xfId="8046" xr:uid="{00000000-0005-0000-0000-0000B1210000}"/>
    <cellStyle name="_적격(화산) _설계변경산출_9공구대우통신관로_설계변경내역서_설계변경내역서(2006년)" xfId="8047" xr:uid="{00000000-0005-0000-0000-0000B2210000}"/>
    <cellStyle name="_적격(화산) _설계변경산출_9공구대우통신관로_설계변경내역서_설계변경내역서(물가변동)" xfId="8048" xr:uid="{00000000-0005-0000-0000-0000B3210000}"/>
    <cellStyle name="_적격(화산) _설계변경산출_9공구대우통신관로_설계변경내역서_실정보고내역집계(2006)" xfId="8049" xr:uid="{00000000-0005-0000-0000-0000B4210000}"/>
    <cellStyle name="_적격(화산) _설계변경산출_설계변경내역서" xfId="8050" xr:uid="{00000000-0005-0000-0000-0000B5210000}"/>
    <cellStyle name="_적격(화산) _설계변경산출_설계변경내역서_내역서제경비제외123" xfId="8051" xr:uid="{00000000-0005-0000-0000-0000B6210000}"/>
    <cellStyle name="_적격(화산) _설계변경산출_설계변경내역서_설계변경내역서(2006년)" xfId="8052" xr:uid="{00000000-0005-0000-0000-0000B7210000}"/>
    <cellStyle name="_적격(화산) _설계변경산출_설계변경내역서_설계변경내역서(물가변동)" xfId="8053" xr:uid="{00000000-0005-0000-0000-0000B8210000}"/>
    <cellStyle name="_적격(화산) _설계변경산출_설계변경내역서_실정보고내역집계(2006)" xfId="8054" xr:uid="{00000000-0005-0000-0000-0000B9210000}"/>
    <cellStyle name="_적격(화산) _설계변경산출_통신관로(9공구)" xfId="8055" xr:uid="{00000000-0005-0000-0000-0000BA210000}"/>
    <cellStyle name="_적격(화산) _설계변경산출_통신관로(9공구)_설계변경내역서" xfId="8056" xr:uid="{00000000-0005-0000-0000-0000BB210000}"/>
    <cellStyle name="_적격(화산) _설계변경산출_통신관로(9공구)_설계변경내역서_내역서제경비제외123" xfId="8057" xr:uid="{00000000-0005-0000-0000-0000BC210000}"/>
    <cellStyle name="_적격(화산) _설계변경산출_통신관로(9공구)_설계변경내역서_설계변경내역서(2006년)" xfId="8058" xr:uid="{00000000-0005-0000-0000-0000BD210000}"/>
    <cellStyle name="_적격(화산) _설계변경산출_통신관로(9공구)_설계변경내역서_설계변경내역서(물가변동)" xfId="8059" xr:uid="{00000000-0005-0000-0000-0000BE210000}"/>
    <cellStyle name="_적격(화산) _설계변경산출_통신관로(9공구)_설계변경내역서_실정보고내역집계(2006)" xfId="8060" xr:uid="{00000000-0005-0000-0000-0000BF210000}"/>
    <cellStyle name="_적격(화산) _투찰" xfId="5183" xr:uid="{00000000-0005-0000-0000-0000C0210000}"/>
    <cellStyle name="_적격(화산) _투찰(14-1)" xfId="5184" xr:uid="{00000000-0005-0000-0000-0000C1210000}"/>
    <cellStyle name="_적격(화산) _투찰(14-1)_01 실행(군장산단) Rev00" xfId="5185" xr:uid="{00000000-0005-0000-0000-0000C2210000}"/>
    <cellStyle name="_적격(화산) _투찰(14-1)_01 실행(군장산단) Rev00_01 실행(부산남컨가호안109-원안분) REV04" xfId="5186" xr:uid="{00000000-0005-0000-0000-0000C3210000}"/>
    <cellStyle name="_적격(화산) _투찰(8공구)" xfId="5187" xr:uid="{00000000-0005-0000-0000-0000C4210000}"/>
    <cellStyle name="_적격(화산) _투찰(8공구)_01 실행(군장산단) Rev00" xfId="5188" xr:uid="{00000000-0005-0000-0000-0000C5210000}"/>
    <cellStyle name="_적격(화산) _투찰(8공구)_01 실행(군장산단) Rev00_01 실행(부산남컨가호안109-원안분) REV04" xfId="5189" xr:uid="{00000000-0005-0000-0000-0000C6210000}"/>
    <cellStyle name="_적격(화산) _투찰(고철10-4)" xfId="5190" xr:uid="{00000000-0005-0000-0000-0000C7210000}"/>
    <cellStyle name="_적격(화산) _투찰(고철10-4)_01 실행(군장산단) Rev00" xfId="5191" xr:uid="{00000000-0005-0000-0000-0000C8210000}"/>
    <cellStyle name="_적격(화산) _투찰(고철10-4)_01 실행(군장산단) Rev00_01 실행(부산남컨가호안109-원안분) REV04" xfId="5192" xr:uid="{00000000-0005-0000-0000-0000C9210000}"/>
    <cellStyle name="_적격(화산) _투찰(무안광주3공구)" xfId="5193" xr:uid="{00000000-0005-0000-0000-0000CA210000}"/>
    <cellStyle name="_적격(화산) _투찰(무안광주3공구)_01 실행(군장산단) Rev00" xfId="5194" xr:uid="{00000000-0005-0000-0000-0000CB210000}"/>
    <cellStyle name="_적격(화산) _투찰(무안광주3공구)_01 실행(군장산단) Rev00_01 실행(부산남컨가호안109-원안분) REV04" xfId="5195" xr:uid="{00000000-0005-0000-0000-0000CC210000}"/>
    <cellStyle name="_적격(화산) _투찰(토목)" xfId="5196" xr:uid="{00000000-0005-0000-0000-0000CD210000}"/>
    <cellStyle name="_적격(화산) _투찰(토목)_01 실행(군장산단) Rev00" xfId="5197" xr:uid="{00000000-0005-0000-0000-0000CE210000}"/>
    <cellStyle name="_적격(화산) _투찰(토목)_01 실행(군장산단) Rev00_01 실행(부산남컨가호안109-원안분) REV04" xfId="5198" xr:uid="{00000000-0005-0000-0000-0000CF210000}"/>
    <cellStyle name="_적격(화산) _투찰_01 실행(군장산단) Rev00" xfId="5199" xr:uid="{00000000-0005-0000-0000-0000D0210000}"/>
    <cellStyle name="_적격(화산) _투찰_01 실행(군장산단) Rev00_01 실행(부산남컨가호안109-원안분) REV04" xfId="5200" xr:uid="{00000000-0005-0000-0000-0000D1210000}"/>
    <cellStyle name="_적격(화산) _투찰_1" xfId="5201" xr:uid="{00000000-0005-0000-0000-0000D2210000}"/>
    <cellStyle name="_적격(화산) _투찰_1_01 실행(군장산단) Rev00" xfId="5202" xr:uid="{00000000-0005-0000-0000-0000D3210000}"/>
    <cellStyle name="_적격(화산) _투찰_1_01 실행(군장산단) Rev00_01 실행(부산남컨가호안109-원안분) REV04" xfId="5203" xr:uid="{00000000-0005-0000-0000-0000D4210000}"/>
    <cellStyle name="_적격(화산) _투찰_부대견적결과" xfId="5204" xr:uid="{00000000-0005-0000-0000-0000D5210000}"/>
    <cellStyle name="_적격(화산) _투찰_부대견적결과_01 실행(군장산단) Rev00" xfId="5205" xr:uid="{00000000-0005-0000-0000-0000D6210000}"/>
    <cellStyle name="_적격(화산) _투찰_부대견적결과_01 실행(군장산단) Rev00_01 실행(부산남컨가호안109-원안분) REV04" xfId="5206" xr:uid="{00000000-0005-0000-0000-0000D7210000}"/>
    <cellStyle name="_적격(화산) _투찰_부대견적결과1" xfId="5207" xr:uid="{00000000-0005-0000-0000-0000D8210000}"/>
    <cellStyle name="_적격(화산) _투찰_부대견적결과1_01 실행(군장산단) Rev00" xfId="5208" xr:uid="{00000000-0005-0000-0000-0000D9210000}"/>
    <cellStyle name="_적격(화산) _투찰_부대견적결과1_01 실행(군장산단) Rev00_01 실행(부산남컨가호안109-원안분) REV04" xfId="5209" xr:uid="{00000000-0005-0000-0000-0000DA210000}"/>
    <cellStyle name="_적격(화산) _투찰_부대견적의뢰" xfId="5210" xr:uid="{00000000-0005-0000-0000-0000DB210000}"/>
    <cellStyle name="_적격(화산) _투찰_부대견적의뢰_01 실행(군장산단) Rev00" xfId="5211" xr:uid="{00000000-0005-0000-0000-0000DC210000}"/>
    <cellStyle name="_적격(화산) _투찰_부대견적의뢰_01 실행(군장산단) Rev00_01 실행(부산남컨가호안109-원안분) REV04" xfId="5212" xr:uid="{00000000-0005-0000-0000-0000DD210000}"/>
    <cellStyle name="_적격(화산) _투찰_부대선정조정품의" xfId="5213" xr:uid="{00000000-0005-0000-0000-0000DE210000}"/>
    <cellStyle name="_적격(화산) _투찰_부대선정조정품의_01 실행(군장산단) Rev00" xfId="5214" xr:uid="{00000000-0005-0000-0000-0000DF210000}"/>
    <cellStyle name="_적격(화산) _투찰_부대선정조정품의_01 실행(군장산단) Rev00_01 실행(부산남컨가호안109-원안분) REV04" xfId="5215" xr:uid="{00000000-0005-0000-0000-0000E0210000}"/>
    <cellStyle name="_적격(화산) _투찰_부대입찰결과" xfId="5216" xr:uid="{00000000-0005-0000-0000-0000E1210000}"/>
    <cellStyle name="_적격(화산) _투찰_부대입찰결과_01 실행(군장산단) Rev00" xfId="5217" xr:uid="{00000000-0005-0000-0000-0000E2210000}"/>
    <cellStyle name="_적격(화산) _투찰_부대입찰결과_01 실행(군장산단) Rev00_01 실행(부산남컨가호안109-원안분) REV04" xfId="5218" xr:uid="{00000000-0005-0000-0000-0000E3210000}"/>
    <cellStyle name="_적격(화산) _투찰_부대입찰송부" xfId="5219" xr:uid="{00000000-0005-0000-0000-0000E4210000}"/>
    <cellStyle name="_적격(화산) _투찰_부대입찰송부(1차조정)" xfId="5220" xr:uid="{00000000-0005-0000-0000-0000E5210000}"/>
    <cellStyle name="_적격(화산) _투찰_부대입찰송부(1차조정)_01 실행(군장산단) Rev00" xfId="5221" xr:uid="{00000000-0005-0000-0000-0000E6210000}"/>
    <cellStyle name="_적격(화산) _투찰_부대입찰송부(1차조정)_01 실행(군장산단) Rev00_01 실행(부산남컨가호안109-원안분) REV04" xfId="5222" xr:uid="{00000000-0005-0000-0000-0000E7210000}"/>
    <cellStyle name="_적격(화산) _투찰_부대입찰송부_01 실행(군장산단) Rev00" xfId="5223" xr:uid="{00000000-0005-0000-0000-0000E8210000}"/>
    <cellStyle name="_적격(화산) _투찰_부대입찰송부_01 실행(군장산단) Rev00_01 실행(부산남컨가호안109-원안분) REV04" xfId="5224" xr:uid="{00000000-0005-0000-0000-0000E9210000}"/>
    <cellStyle name="_적격(화산) _투찰_부대입찰조정" xfId="5225" xr:uid="{00000000-0005-0000-0000-0000EA210000}"/>
    <cellStyle name="_적격(화산) _투찰_부대입찰조정_01 실행(군장산단) Rev00" xfId="5226" xr:uid="{00000000-0005-0000-0000-0000EB210000}"/>
    <cellStyle name="_적격(화산) _투찰_부대입찰조정_01 실행(군장산단) Rev00_01 실행(부산남컨가호안109-원안분) REV04" xfId="5227" xr:uid="{00000000-0005-0000-0000-0000EC210000}"/>
    <cellStyle name="_적격(화산) _투찰_부대입찰특별조건및내역송부" xfId="5228" xr:uid="{00000000-0005-0000-0000-0000ED210000}"/>
    <cellStyle name="_적격(화산) _투찰_부대입찰특별조건및내역송부_01 실행(군장산단) Rev00" xfId="5229" xr:uid="{00000000-0005-0000-0000-0000EE210000}"/>
    <cellStyle name="_적격(화산) _투찰_부대입찰특별조건및내역송부_01 실행(군장산단) Rev00_01 실행(부산남컨가호안109-원안분) REV04" xfId="5230" xr:uid="{00000000-0005-0000-0000-0000EF210000}"/>
    <cellStyle name="_적격(화산) _투찰_투찰" xfId="5231" xr:uid="{00000000-0005-0000-0000-0000F0210000}"/>
    <cellStyle name="_적격(화산) _투찰_투찰(8공구)" xfId="5232" xr:uid="{00000000-0005-0000-0000-0000F1210000}"/>
    <cellStyle name="_적격(화산) _투찰_투찰(8공구)_01 실행(군장산단) Rev00" xfId="5233" xr:uid="{00000000-0005-0000-0000-0000F2210000}"/>
    <cellStyle name="_적격(화산) _투찰_투찰(8공구)_01 실행(군장산단) Rev00_01 실행(부산남컨가호안109-원안분) REV04" xfId="5234" xr:uid="{00000000-0005-0000-0000-0000F3210000}"/>
    <cellStyle name="_적격(화산) _투찰_투찰(토목)" xfId="5235" xr:uid="{00000000-0005-0000-0000-0000F4210000}"/>
    <cellStyle name="_적격(화산) _투찰_투찰(토목)_01 실행(군장산단) Rev00" xfId="5236" xr:uid="{00000000-0005-0000-0000-0000F5210000}"/>
    <cellStyle name="_적격(화산) _투찰_투찰(토목)_01 실행(군장산단) Rev00_01 실행(부산남컨가호안109-원안분) REV04" xfId="5237" xr:uid="{00000000-0005-0000-0000-0000F6210000}"/>
    <cellStyle name="_적격(화산) _투찰_투찰_01 실행(군장산단) Rev00" xfId="5238" xr:uid="{00000000-0005-0000-0000-0000F7210000}"/>
    <cellStyle name="_적격(화산) _투찰_투찰_01 실행(군장산단) Rev00_01 실행(부산남컨가호안109-원안분) REV04" xfId="5239" xr:uid="{00000000-0005-0000-0000-0000F8210000}"/>
    <cellStyle name="_적격(화산) _투찰_투찰서" xfId="5240" xr:uid="{00000000-0005-0000-0000-0000F9210000}"/>
    <cellStyle name="_적격(화산) _투찰_투찰서_01 실행(군장산단) Rev00" xfId="5241" xr:uid="{00000000-0005-0000-0000-0000FA210000}"/>
    <cellStyle name="_적격(화산) _투찰_투찰서_01 실행(군장산단) Rev00_01 실행(부산남컨가호안109-원안분) REV04" xfId="5242" xr:uid="{00000000-0005-0000-0000-0000FB210000}"/>
    <cellStyle name="_적격(화산) _투찰서" xfId="5243" xr:uid="{00000000-0005-0000-0000-0000FC210000}"/>
    <cellStyle name="_적격(화산) _투찰서_01 실행(군장산단) Rev00" xfId="5244" xr:uid="{00000000-0005-0000-0000-0000FD210000}"/>
    <cellStyle name="_적격(화산) _투찰서_01 실행(군장산단) Rev00_01 실행(부산남컨가호안109-원안분) REV04" xfId="5245" xr:uid="{00000000-0005-0000-0000-0000FE210000}"/>
    <cellStyle name="_적격예상투찰" xfId="5246" xr:uid="{00000000-0005-0000-0000-0000FF210000}"/>
    <cellStyle name="_적격예상투찰_01 실행(군장산단) Rev00" xfId="5247" xr:uid="{00000000-0005-0000-0000-000000220000}"/>
    <cellStyle name="_적격예상투찰_01 실행(군장산단) Rev00_01 실행(부산남컨가호안109-원안분) REV04" xfId="5248" xr:uid="{00000000-0005-0000-0000-000001220000}"/>
    <cellStyle name="_적격예상투찰_적격" xfId="5249" xr:uid="{00000000-0005-0000-0000-000002220000}"/>
    <cellStyle name="_적격예상투찰_적격_01 실행(군장산단) Rev00" xfId="5250" xr:uid="{00000000-0005-0000-0000-000003220000}"/>
    <cellStyle name="_적격예상투찰_적격_01 실행(군장산단) Rev00_01 실행(부산남컨가호안109-원안분) REV04" xfId="5251" xr:uid="{00000000-0005-0000-0000-000004220000}"/>
    <cellStyle name="_적격예상투찰_적격심사평가" xfId="5252" xr:uid="{00000000-0005-0000-0000-000005220000}"/>
    <cellStyle name="_적격예상투찰_적격심사평가_01 실행(군장산단) Rev00" xfId="5253" xr:uid="{00000000-0005-0000-0000-000006220000}"/>
    <cellStyle name="_적격예상투찰_적격심사평가_01 실행(군장산단) Rev00_01 실행(부산남컨가호안109-원안분) REV04" xfId="5254" xr:uid="{00000000-0005-0000-0000-000007220000}"/>
    <cellStyle name="_적용대가" xfId="8061" xr:uid="{00000000-0005-0000-0000-000008220000}"/>
    <cellStyle name="_적용대가12356" xfId="8062" xr:uid="{00000000-0005-0000-0000-000009220000}"/>
    <cellStyle name="_전남상수도(투찰)⑤-2.42%" xfId="5255" xr:uid="{00000000-0005-0000-0000-00000A220000}"/>
    <cellStyle name="_전농로 가로등 개량공사심사결과" xfId="5256" xr:uid="{00000000-0005-0000-0000-00000B220000}"/>
    <cellStyle name="_전자지불(삼성SDS)" xfId="5257" xr:uid="{00000000-0005-0000-0000-00000C220000}"/>
    <cellStyle name="_전자지불-(케이비)" xfId="5258" xr:uid="{00000000-0005-0000-0000-00000D220000}"/>
    <cellStyle name="_접속슬래브" xfId="5259" xr:uid="{00000000-0005-0000-0000-00000E220000}"/>
    <cellStyle name="_정기점검결과" xfId="8063" xr:uid="{00000000-0005-0000-0000-00000F220000}"/>
    <cellStyle name="_정기점검결과_1" xfId="8064" xr:uid="{00000000-0005-0000-0000-000010220000}"/>
    <cellStyle name="_정기점검결과_2" xfId="8065" xr:uid="{00000000-0005-0000-0000-000011220000}"/>
    <cellStyle name="_정기점검결과_3" xfId="8066" xr:uid="{00000000-0005-0000-0000-000012220000}"/>
    <cellStyle name="_정문지역조경" xfId="8067" xr:uid="{00000000-0005-0000-0000-000013220000}"/>
    <cellStyle name="_정왕호수공원 도시계획시설결정 및 공원조성계획 수립용역" xfId="10327" xr:uid="{00000000-0005-0000-0000-000014220000}"/>
    <cellStyle name="_제천항공측량" xfId="10328" xr:uid="{00000000-0005-0000-0000-000015220000}"/>
    <cellStyle name="_조곡소공원1127" xfId="10329" xr:uid="{00000000-0005-0000-0000-000016220000}"/>
    <cellStyle name="_조종교수량" xfId="5260" xr:uid="{00000000-0005-0000-0000-000017220000}"/>
    <cellStyle name="_중도관광지(타당성조사2)" xfId="10330" xr:uid="{00000000-0005-0000-0000-000018220000}"/>
    <cellStyle name="_지역특화특구2" xfId="10331" xr:uid="{00000000-0005-0000-0000-000019220000}"/>
    <cellStyle name="_지입자재 및 장비 폐기물처리" xfId="8068" xr:uid="{00000000-0005-0000-0000-00001A220000}"/>
    <cellStyle name="_지장물조서(하남시)" xfId="8069" xr:uid="{00000000-0005-0000-0000-00001B220000}"/>
    <cellStyle name="_지정과제1분기실적(확정990408)" xfId="5261" xr:uid="{00000000-0005-0000-0000-00001C220000}"/>
    <cellStyle name="_지정과제1분기실적(확정990408)_1" xfId="5262" xr:uid="{00000000-0005-0000-0000-00001D220000}"/>
    <cellStyle name="_지정과제2차심의list" xfId="5273" xr:uid="{00000000-0005-0000-0000-00001E220000}"/>
    <cellStyle name="_지정과제2차심의list_1" xfId="5274" xr:uid="{00000000-0005-0000-0000-00001F220000}"/>
    <cellStyle name="_지정과제2차심의list_2" xfId="5275" xr:uid="{00000000-0005-0000-0000-000020220000}"/>
    <cellStyle name="_지정과제2차심의결과" xfId="5263" xr:uid="{00000000-0005-0000-0000-000021220000}"/>
    <cellStyle name="_지정과제2차심의결과(금액조정후최종)" xfId="5264" xr:uid="{00000000-0005-0000-0000-000022220000}"/>
    <cellStyle name="_지정과제2차심의결과(금액조정후최종)_1" xfId="5265" xr:uid="{00000000-0005-0000-0000-000023220000}"/>
    <cellStyle name="_지정과제2차심의결과(금액조정후최종)_1_dimon" xfId="9890" xr:uid="{00000000-0005-0000-0000-000024220000}"/>
    <cellStyle name="_지정과제2차심의결과(금액조정후최종)_1_경영개선실적보고(전주공장)" xfId="5266" xr:uid="{00000000-0005-0000-0000-000025220000}"/>
    <cellStyle name="_지정과제2차심의결과(금액조정후최종)_1_별첨1_2" xfId="5267" xr:uid="{00000000-0005-0000-0000-000026220000}"/>
    <cellStyle name="_지정과제2차심의결과(금액조정후최종)_1_제안과제집계표(공장전체)" xfId="5268" xr:uid="{00000000-0005-0000-0000-000027220000}"/>
    <cellStyle name="_지정과제2차심의결과(금액조정후최종)_dimon" xfId="9891" xr:uid="{00000000-0005-0000-0000-000028220000}"/>
    <cellStyle name="_지정과제2차심의결과(금액조정후최종)_경영개선실적보고(전주공장)" xfId="5269" xr:uid="{00000000-0005-0000-0000-000029220000}"/>
    <cellStyle name="_지정과제2차심의결과(금액조정후최종)_별첨1_2" xfId="5270" xr:uid="{00000000-0005-0000-0000-00002A220000}"/>
    <cellStyle name="_지정과제2차심의결과(금액조정후최종)_제안과제집계표(공장전체)" xfId="5271" xr:uid="{00000000-0005-0000-0000-00002B220000}"/>
    <cellStyle name="_지정과제2차심의결과_1" xfId="5272" xr:uid="{00000000-0005-0000-0000-00002C220000}"/>
    <cellStyle name="_지질조사비(본댐좌우안)-2" xfId="5276" xr:uid="{00000000-0005-0000-0000-00002D220000}"/>
    <cellStyle name="_직접경비" xfId="5277" xr:uid="{00000000-0005-0000-0000-00002E220000}"/>
    <cellStyle name="_집계" xfId="8070" xr:uid="{00000000-0005-0000-0000-00002F220000}"/>
    <cellStyle name="_집중관리(981231)" xfId="5278" xr:uid="{00000000-0005-0000-0000-000030220000}"/>
    <cellStyle name="_집중관리(981231)_1" xfId="5279" xr:uid="{00000000-0005-0000-0000-000031220000}"/>
    <cellStyle name="_집중관리(지정과제및 양식)" xfId="5280" xr:uid="{00000000-0005-0000-0000-000032220000}"/>
    <cellStyle name="_집중관리(지정과제및 양식)_1" xfId="5281" xr:uid="{00000000-0005-0000-0000-000033220000}"/>
    <cellStyle name="_집행갑지 " xfId="5282" xr:uid="{00000000-0005-0000-0000-000034220000}"/>
    <cellStyle name="_집행갑지 _01 실행(군장산단) Rev00" xfId="5283" xr:uid="{00000000-0005-0000-0000-000035220000}"/>
    <cellStyle name="_집행갑지 _01 실행(군장산단) Rev00_01 실행(부산남컨가호안109-원안분) REV04" xfId="5284" xr:uid="{00000000-0005-0000-0000-000036220000}"/>
    <cellStyle name="_집행갑지 _부대견적결과" xfId="5285" xr:uid="{00000000-0005-0000-0000-000037220000}"/>
    <cellStyle name="_집행갑지 _부대견적결과_01 실행(군장산단) Rev00" xfId="5286" xr:uid="{00000000-0005-0000-0000-000038220000}"/>
    <cellStyle name="_집행갑지 _부대견적결과_01 실행(군장산단) Rev00_01 실행(부산남컨가호안109-원안분) REV04" xfId="5287" xr:uid="{00000000-0005-0000-0000-000039220000}"/>
    <cellStyle name="_집행갑지 _부대견적결과1" xfId="5288" xr:uid="{00000000-0005-0000-0000-00003A220000}"/>
    <cellStyle name="_집행갑지 _부대견적결과1_01 실행(군장산단) Rev00" xfId="5289" xr:uid="{00000000-0005-0000-0000-00003B220000}"/>
    <cellStyle name="_집행갑지 _부대견적결과1_01 실행(군장산단) Rev00_01 실행(부산남컨가호안109-원안분) REV04" xfId="5290" xr:uid="{00000000-0005-0000-0000-00003C220000}"/>
    <cellStyle name="_집행갑지 _부대견적의뢰" xfId="5291" xr:uid="{00000000-0005-0000-0000-00003D220000}"/>
    <cellStyle name="_집행갑지 _부대견적의뢰_01 실행(군장산단) Rev00" xfId="5292" xr:uid="{00000000-0005-0000-0000-00003E220000}"/>
    <cellStyle name="_집행갑지 _부대견적의뢰_01 실행(군장산단) Rev00_01 실행(부산남컨가호안109-원안분) REV04" xfId="5293" xr:uid="{00000000-0005-0000-0000-00003F220000}"/>
    <cellStyle name="_집행갑지 _부대선정조정품의" xfId="5294" xr:uid="{00000000-0005-0000-0000-000040220000}"/>
    <cellStyle name="_집행갑지 _부대선정조정품의_01 실행(군장산단) Rev00" xfId="5295" xr:uid="{00000000-0005-0000-0000-000041220000}"/>
    <cellStyle name="_집행갑지 _부대선정조정품의_01 실행(군장산단) Rev00_01 실행(부산남컨가호안109-원안분) REV04" xfId="5296" xr:uid="{00000000-0005-0000-0000-000042220000}"/>
    <cellStyle name="_집행갑지 _부대입찰결과" xfId="5297" xr:uid="{00000000-0005-0000-0000-000043220000}"/>
    <cellStyle name="_집행갑지 _부대입찰결과_01 실행(군장산단) Rev00" xfId="5298" xr:uid="{00000000-0005-0000-0000-000044220000}"/>
    <cellStyle name="_집행갑지 _부대입찰결과_01 실행(군장산단) Rev00_01 실행(부산남컨가호안109-원안분) REV04" xfId="5299" xr:uid="{00000000-0005-0000-0000-000045220000}"/>
    <cellStyle name="_집행갑지 _부대입찰송부" xfId="5300" xr:uid="{00000000-0005-0000-0000-000046220000}"/>
    <cellStyle name="_집행갑지 _부대입찰송부(1차조정)" xfId="5301" xr:uid="{00000000-0005-0000-0000-000047220000}"/>
    <cellStyle name="_집행갑지 _부대입찰송부(1차조정)_01 실행(군장산단) Rev00" xfId="5302" xr:uid="{00000000-0005-0000-0000-000048220000}"/>
    <cellStyle name="_집행갑지 _부대입찰송부(1차조정)_01 실행(군장산단) Rev00_01 실행(부산남컨가호안109-원안분) REV04" xfId="5303" xr:uid="{00000000-0005-0000-0000-000049220000}"/>
    <cellStyle name="_집행갑지 _부대입찰송부(무안광주)" xfId="5304" xr:uid="{00000000-0005-0000-0000-00004A220000}"/>
    <cellStyle name="_집행갑지 _부대입찰송부(무안광주)_01 실행(군장산단) Rev00" xfId="5305" xr:uid="{00000000-0005-0000-0000-00004B220000}"/>
    <cellStyle name="_집행갑지 _부대입찰송부(무안광주)_01 실행(군장산단) Rev00_01 실행(부산남컨가호안109-원안분) REV04" xfId="5306" xr:uid="{00000000-0005-0000-0000-00004C220000}"/>
    <cellStyle name="_집행갑지 _부대입찰송부_01 실행(군장산단) Rev00" xfId="5307" xr:uid="{00000000-0005-0000-0000-00004D220000}"/>
    <cellStyle name="_집행갑지 _부대입찰송부_01 실행(군장산단) Rev00_01 실행(부산남컨가호안109-원안분) REV04" xfId="5308" xr:uid="{00000000-0005-0000-0000-00004E220000}"/>
    <cellStyle name="_집행갑지 _부대입찰조정" xfId="5309" xr:uid="{00000000-0005-0000-0000-00004F220000}"/>
    <cellStyle name="_집행갑지 _부대입찰조정(광릉숲)" xfId="5310" xr:uid="{00000000-0005-0000-0000-000050220000}"/>
    <cellStyle name="_집행갑지 _부대입찰조정(광릉숲)_01 실행(군장산단) Rev00" xfId="5311" xr:uid="{00000000-0005-0000-0000-000051220000}"/>
    <cellStyle name="_집행갑지 _부대입찰조정(광릉숲)_01 실행(군장산단) Rev00_01 실행(부산남컨가호안109-원안분) REV04" xfId="5312" xr:uid="{00000000-0005-0000-0000-000052220000}"/>
    <cellStyle name="_집행갑지 _부대입찰조정_01 실행(군장산단) Rev00" xfId="5313" xr:uid="{00000000-0005-0000-0000-000053220000}"/>
    <cellStyle name="_집행갑지 _부대입찰조정_01 실행(군장산단) Rev00_01 실행(부산남컨가호안109-원안분) REV04" xfId="5314" xr:uid="{00000000-0005-0000-0000-000054220000}"/>
    <cellStyle name="_집행갑지 _부대입찰특별조건및내역송부" xfId="5315" xr:uid="{00000000-0005-0000-0000-000055220000}"/>
    <cellStyle name="_집행갑지 _부대입찰특별조건및내역송부(최저가)" xfId="5316" xr:uid="{00000000-0005-0000-0000-000056220000}"/>
    <cellStyle name="_집행갑지 _부대입찰특별조건및내역송부(최저가)_01 실행(군장산단) Rev00" xfId="5317" xr:uid="{00000000-0005-0000-0000-000057220000}"/>
    <cellStyle name="_집행갑지 _부대입찰특별조건및내역송부(최저가)_01 실행(군장산단) Rev00_01 실행(부산남컨가호안109-원안분) REV04" xfId="5318" xr:uid="{00000000-0005-0000-0000-000058220000}"/>
    <cellStyle name="_집행갑지 _부대입찰특별조건및내역송부_01 실행(군장산단) Rev00" xfId="5319" xr:uid="{00000000-0005-0000-0000-000059220000}"/>
    <cellStyle name="_집행갑지 _부대입찰특별조건및내역송부_01 실행(군장산단) Rev00_01 실행(부산남컨가호안109-원안분) REV04" xfId="5320" xr:uid="{00000000-0005-0000-0000-00005A220000}"/>
    <cellStyle name="_집행갑지 _투찰" xfId="5321" xr:uid="{00000000-0005-0000-0000-00005B220000}"/>
    <cellStyle name="_집행갑지 _투찰(14-1)" xfId="5322" xr:uid="{00000000-0005-0000-0000-00005C220000}"/>
    <cellStyle name="_집행갑지 _투찰(14-1)_01 실행(군장산단) Rev00" xfId="5323" xr:uid="{00000000-0005-0000-0000-00005D220000}"/>
    <cellStyle name="_집행갑지 _투찰(14-1)_01 실행(군장산단) Rev00_01 실행(부산남컨가호안109-원안분) REV04" xfId="5324" xr:uid="{00000000-0005-0000-0000-00005E220000}"/>
    <cellStyle name="_집행갑지 _투찰(8공구)" xfId="5325" xr:uid="{00000000-0005-0000-0000-00005F220000}"/>
    <cellStyle name="_집행갑지 _투찰(8공구)_01 실행(군장산단) Rev00" xfId="5326" xr:uid="{00000000-0005-0000-0000-000060220000}"/>
    <cellStyle name="_집행갑지 _투찰(8공구)_01 실행(군장산단) Rev00_01 실행(부산남컨가호안109-원안분) REV04" xfId="5327" xr:uid="{00000000-0005-0000-0000-000061220000}"/>
    <cellStyle name="_집행갑지 _투찰(고철10-4)" xfId="5328" xr:uid="{00000000-0005-0000-0000-000062220000}"/>
    <cellStyle name="_집행갑지 _투찰(고철10-4)_01 실행(군장산단) Rev00" xfId="5329" xr:uid="{00000000-0005-0000-0000-000063220000}"/>
    <cellStyle name="_집행갑지 _투찰(고철10-4)_01 실행(군장산단) Rev00_01 실행(부산남컨가호안109-원안분) REV04" xfId="5330" xr:uid="{00000000-0005-0000-0000-000064220000}"/>
    <cellStyle name="_집행갑지 _투찰(무안광주3공구)" xfId="5331" xr:uid="{00000000-0005-0000-0000-000065220000}"/>
    <cellStyle name="_집행갑지 _투찰(무안광주3공구)_01 실행(군장산단) Rev00" xfId="5332" xr:uid="{00000000-0005-0000-0000-000066220000}"/>
    <cellStyle name="_집행갑지 _투찰(무안광주3공구)_01 실행(군장산단) Rev00_01 실행(부산남컨가호안109-원안분) REV04" xfId="5333" xr:uid="{00000000-0005-0000-0000-000067220000}"/>
    <cellStyle name="_집행갑지 _투찰(토목)" xfId="5334" xr:uid="{00000000-0005-0000-0000-000068220000}"/>
    <cellStyle name="_집행갑지 _투찰(토목)_01 실행(군장산단) Rev00" xfId="5335" xr:uid="{00000000-0005-0000-0000-000069220000}"/>
    <cellStyle name="_집행갑지 _투찰(토목)_01 실행(군장산단) Rev00_01 실행(부산남컨가호안109-원안분) REV04" xfId="5336" xr:uid="{00000000-0005-0000-0000-00006A220000}"/>
    <cellStyle name="_집행갑지 _투찰_01 실행(군장산단) Rev00" xfId="5337" xr:uid="{00000000-0005-0000-0000-00006B220000}"/>
    <cellStyle name="_집행갑지 _투찰_01 실행(군장산단) Rev00_01 실행(부산남컨가호안109-원안분) REV04" xfId="5338" xr:uid="{00000000-0005-0000-0000-00006C220000}"/>
    <cellStyle name="_집행갑지 _투찰_1" xfId="5339" xr:uid="{00000000-0005-0000-0000-00006D220000}"/>
    <cellStyle name="_집행갑지 _투찰_1_01 실행(군장산단) Rev00" xfId="5340" xr:uid="{00000000-0005-0000-0000-00006E220000}"/>
    <cellStyle name="_집행갑지 _투찰_1_01 실행(군장산단) Rev00_01 실행(부산남컨가호안109-원안분) REV04" xfId="5341" xr:uid="{00000000-0005-0000-0000-00006F220000}"/>
    <cellStyle name="_집행갑지 _투찰_부대견적결과" xfId="5342" xr:uid="{00000000-0005-0000-0000-000070220000}"/>
    <cellStyle name="_집행갑지 _투찰_부대견적결과_01 실행(군장산단) Rev00" xfId="5343" xr:uid="{00000000-0005-0000-0000-000071220000}"/>
    <cellStyle name="_집행갑지 _투찰_부대견적결과_01 실행(군장산단) Rev00_01 실행(부산남컨가호안109-원안분) REV04" xfId="5344" xr:uid="{00000000-0005-0000-0000-000072220000}"/>
    <cellStyle name="_집행갑지 _투찰_부대견적결과1" xfId="5345" xr:uid="{00000000-0005-0000-0000-000073220000}"/>
    <cellStyle name="_집행갑지 _투찰_부대견적결과1_01 실행(군장산단) Rev00" xfId="5346" xr:uid="{00000000-0005-0000-0000-000074220000}"/>
    <cellStyle name="_집행갑지 _투찰_부대견적결과1_01 실행(군장산단) Rev00_01 실행(부산남컨가호안109-원안분) REV04" xfId="5347" xr:uid="{00000000-0005-0000-0000-000075220000}"/>
    <cellStyle name="_집행갑지 _투찰_부대견적의뢰" xfId="5348" xr:uid="{00000000-0005-0000-0000-000076220000}"/>
    <cellStyle name="_집행갑지 _투찰_부대견적의뢰_01 실행(군장산단) Rev00" xfId="5349" xr:uid="{00000000-0005-0000-0000-000077220000}"/>
    <cellStyle name="_집행갑지 _투찰_부대견적의뢰_01 실행(군장산단) Rev00_01 실행(부산남컨가호안109-원안분) REV04" xfId="5350" xr:uid="{00000000-0005-0000-0000-000078220000}"/>
    <cellStyle name="_집행갑지 _투찰_부대선정조정품의" xfId="5351" xr:uid="{00000000-0005-0000-0000-000079220000}"/>
    <cellStyle name="_집행갑지 _투찰_부대선정조정품의_01 실행(군장산단) Rev00" xfId="5352" xr:uid="{00000000-0005-0000-0000-00007A220000}"/>
    <cellStyle name="_집행갑지 _투찰_부대선정조정품의_01 실행(군장산단) Rev00_01 실행(부산남컨가호안109-원안분) REV04" xfId="5353" xr:uid="{00000000-0005-0000-0000-00007B220000}"/>
    <cellStyle name="_집행갑지 _투찰_부대입찰결과" xfId="5354" xr:uid="{00000000-0005-0000-0000-00007C220000}"/>
    <cellStyle name="_집행갑지 _투찰_부대입찰결과_01 실행(군장산단) Rev00" xfId="5355" xr:uid="{00000000-0005-0000-0000-00007D220000}"/>
    <cellStyle name="_집행갑지 _투찰_부대입찰결과_01 실행(군장산단) Rev00_01 실행(부산남컨가호안109-원안분) REV04" xfId="5356" xr:uid="{00000000-0005-0000-0000-00007E220000}"/>
    <cellStyle name="_집행갑지 _투찰_부대입찰송부" xfId="5357" xr:uid="{00000000-0005-0000-0000-00007F220000}"/>
    <cellStyle name="_집행갑지 _투찰_부대입찰송부(1차조정)" xfId="5358" xr:uid="{00000000-0005-0000-0000-000080220000}"/>
    <cellStyle name="_집행갑지 _투찰_부대입찰송부(1차조정)_01 실행(군장산단) Rev00" xfId="5359" xr:uid="{00000000-0005-0000-0000-000081220000}"/>
    <cellStyle name="_집행갑지 _투찰_부대입찰송부(1차조정)_01 실행(군장산단) Rev00_01 실행(부산남컨가호안109-원안분) REV04" xfId="5360" xr:uid="{00000000-0005-0000-0000-000082220000}"/>
    <cellStyle name="_집행갑지 _투찰_부대입찰송부_01 실행(군장산단) Rev00" xfId="5361" xr:uid="{00000000-0005-0000-0000-000083220000}"/>
    <cellStyle name="_집행갑지 _투찰_부대입찰송부_01 실행(군장산단) Rev00_01 실행(부산남컨가호안109-원안분) REV04" xfId="5362" xr:uid="{00000000-0005-0000-0000-000084220000}"/>
    <cellStyle name="_집행갑지 _투찰_부대입찰조정" xfId="5363" xr:uid="{00000000-0005-0000-0000-000085220000}"/>
    <cellStyle name="_집행갑지 _투찰_부대입찰조정_01 실행(군장산단) Rev00" xfId="5364" xr:uid="{00000000-0005-0000-0000-000086220000}"/>
    <cellStyle name="_집행갑지 _투찰_부대입찰조정_01 실행(군장산단) Rev00_01 실행(부산남컨가호안109-원안분) REV04" xfId="5365" xr:uid="{00000000-0005-0000-0000-000087220000}"/>
    <cellStyle name="_집행갑지 _투찰_부대입찰특별조건및내역송부" xfId="5366" xr:uid="{00000000-0005-0000-0000-000088220000}"/>
    <cellStyle name="_집행갑지 _투찰_부대입찰특별조건및내역송부_01 실행(군장산단) Rev00" xfId="5367" xr:uid="{00000000-0005-0000-0000-000089220000}"/>
    <cellStyle name="_집행갑지 _투찰_부대입찰특별조건및내역송부_01 실행(군장산단) Rev00_01 실행(부산남컨가호안109-원안분) REV04" xfId="5368" xr:uid="{00000000-0005-0000-0000-00008A220000}"/>
    <cellStyle name="_집행갑지 _투찰_투찰" xfId="5369" xr:uid="{00000000-0005-0000-0000-00008B220000}"/>
    <cellStyle name="_집행갑지 _투찰_투찰(8공구)" xfId="5370" xr:uid="{00000000-0005-0000-0000-00008C220000}"/>
    <cellStyle name="_집행갑지 _투찰_투찰(8공구)_01 실행(군장산단) Rev00" xfId="5371" xr:uid="{00000000-0005-0000-0000-00008D220000}"/>
    <cellStyle name="_집행갑지 _투찰_투찰(8공구)_01 실행(군장산단) Rev00_01 실행(부산남컨가호안109-원안분) REV04" xfId="5372" xr:uid="{00000000-0005-0000-0000-00008E220000}"/>
    <cellStyle name="_집행갑지 _투찰_투찰(토목)" xfId="5373" xr:uid="{00000000-0005-0000-0000-00008F220000}"/>
    <cellStyle name="_집행갑지 _투찰_투찰(토목)_01 실행(군장산단) Rev00" xfId="5374" xr:uid="{00000000-0005-0000-0000-000090220000}"/>
    <cellStyle name="_집행갑지 _투찰_투찰(토목)_01 실행(군장산단) Rev00_01 실행(부산남컨가호안109-원안분) REV04" xfId="5375" xr:uid="{00000000-0005-0000-0000-000091220000}"/>
    <cellStyle name="_집행갑지 _투찰_투찰_01 실행(군장산단) Rev00" xfId="5376" xr:uid="{00000000-0005-0000-0000-000092220000}"/>
    <cellStyle name="_집행갑지 _투찰_투찰_01 실행(군장산단) Rev00_01 실행(부산남컨가호안109-원안분) REV04" xfId="5377" xr:uid="{00000000-0005-0000-0000-000093220000}"/>
    <cellStyle name="_집행갑지 _투찰_투찰서" xfId="5378" xr:uid="{00000000-0005-0000-0000-000094220000}"/>
    <cellStyle name="_집행갑지 _투찰_투찰서_01 실행(군장산단) Rev00" xfId="5379" xr:uid="{00000000-0005-0000-0000-000095220000}"/>
    <cellStyle name="_집행갑지 _투찰_투찰서_01 실행(군장산단) Rev00_01 실행(부산남컨가호안109-원안분) REV04" xfId="5380" xr:uid="{00000000-0005-0000-0000-000096220000}"/>
    <cellStyle name="_집행갑지 _투찰서" xfId="5381" xr:uid="{00000000-0005-0000-0000-000097220000}"/>
    <cellStyle name="_집행갑지 _투찰서_01 실행(군장산단) Rev00" xfId="5382" xr:uid="{00000000-0005-0000-0000-000098220000}"/>
    <cellStyle name="_집행갑지 _투찰서_01 실행(군장산단) Rev00_01 실행(부산남컨가호안109-원안분) REV04" xfId="5383" xr:uid="{00000000-0005-0000-0000-000099220000}"/>
    <cellStyle name="_착공계" xfId="8071" xr:uid="{00000000-0005-0000-0000-00009A220000}"/>
    <cellStyle name="_창(에리트(설치제외)" xfId="5384" xr:uid="{00000000-0005-0000-0000-00009B220000}"/>
    <cellStyle name="_창원 북면지역 도시개발사업(감계)" xfId="5385" xr:uid="{00000000-0005-0000-0000-00009C220000}"/>
    <cellStyle name="_창원 북면지역 도시개발사업(동전)" xfId="5386" xr:uid="{00000000-0005-0000-0000-00009D220000}"/>
    <cellStyle name="_창원상수도(투찰)-0.815%" xfId="5387" xr:uid="{00000000-0005-0000-0000-00009E220000}"/>
    <cellStyle name="_창원상수도(투찰)-0.815%②" xfId="5388" xr:uid="{00000000-0005-0000-0000-00009F220000}"/>
    <cellStyle name="_총괄주요자재집계표" xfId="5389" xr:uid="{00000000-0005-0000-0000-0000A0220000}"/>
    <cellStyle name="_총괄표" xfId="10332" xr:uid="{00000000-0005-0000-0000-0000A1220000}"/>
    <cellStyle name="_최종내역서" xfId="10333" xr:uid="{00000000-0005-0000-0000-0000A2220000}"/>
    <cellStyle name="_춘천전화국증축통신+개요" xfId="5390" xr:uid="{00000000-0005-0000-0000-0000A3220000}"/>
    <cellStyle name="_춘천합동내역+개요(수정한최종)" xfId="5391" xr:uid="{00000000-0005-0000-0000-0000A4220000}"/>
    <cellStyle name="_측량(항측,감계)" xfId="5392" xr:uid="{00000000-0005-0000-0000-0000A5220000}"/>
    <cellStyle name="_측량(항측,동전)" xfId="5393" xr:uid="{00000000-0005-0000-0000-0000A6220000}"/>
    <cellStyle name="_침입감시 견적서" xfId="8072" xr:uid="{00000000-0005-0000-0000-0000A7220000}"/>
    <cellStyle name="_크로스텍-1220" xfId="8073" xr:uid="{00000000-0005-0000-0000-0000A8220000}"/>
    <cellStyle name="_테마공사새로03" xfId="5394" xr:uid="{00000000-0005-0000-0000-0000A9220000}"/>
    <cellStyle name="_토공" xfId="8074" xr:uid="{00000000-0005-0000-0000-0000AA220000}"/>
    <cellStyle name="_토공_교량산출서 (version 1)" xfId="8075" xr:uid="{00000000-0005-0000-0000-0000AB220000}"/>
    <cellStyle name="_토공_수량산출서(금수천)" xfId="8076" xr:uid="{00000000-0005-0000-0000-0000AC220000}"/>
    <cellStyle name="_토공_수량산출서(원당천2공구)" xfId="8077" xr:uid="{00000000-0005-0000-0000-0000AD220000}"/>
    <cellStyle name="_토공_수량산출서(큰골천)" xfId="8078" xr:uid="{00000000-0005-0000-0000-0000AE220000}"/>
    <cellStyle name="_토공_수령산출" xfId="8079" xr:uid="{00000000-0005-0000-0000-0000AF220000}"/>
    <cellStyle name="_토공_수령산출_교량산출서 (version 1)" xfId="8080" xr:uid="{00000000-0005-0000-0000-0000B0220000}"/>
    <cellStyle name="_토공_수령산출_수량산출서(금수천)" xfId="8081" xr:uid="{00000000-0005-0000-0000-0000B1220000}"/>
    <cellStyle name="_토공_수령산출_수량산출서(원당천2공구)" xfId="8082" xr:uid="{00000000-0005-0000-0000-0000B2220000}"/>
    <cellStyle name="_토공_수령산출_수량산출서(큰골천)" xfId="8083" xr:uid="{00000000-0005-0000-0000-0000B3220000}"/>
    <cellStyle name="_토공_수령산출_원당천1공구수량산출서" xfId="8084" xr:uid="{00000000-0005-0000-0000-0000B4220000}"/>
    <cellStyle name="_토공_수령산출_원당천2공구수량산출서" xfId="8085" xr:uid="{00000000-0005-0000-0000-0000B5220000}"/>
    <cellStyle name="_토공_원당천1공구수량산출서" xfId="8086" xr:uid="{00000000-0005-0000-0000-0000B6220000}"/>
    <cellStyle name="_토공_원당천2공구수량산출서" xfId="8087" xr:uid="{00000000-0005-0000-0000-0000B7220000}"/>
    <cellStyle name="_토질부문설계변경내역서" xfId="5395" xr:uid="{00000000-0005-0000-0000-0000B8220000}"/>
    <cellStyle name="_토질조사(감계)" xfId="5396" xr:uid="{00000000-0005-0000-0000-0000B9220000}"/>
    <cellStyle name="_토질조사(동전)" xfId="5397" xr:uid="{00000000-0005-0000-0000-0000BA220000}"/>
    <cellStyle name="_토질조사내역(2007)" xfId="9892" xr:uid="{00000000-0005-0000-0000-0000BB220000}"/>
    <cellStyle name="_토질조사내역서" xfId="10334" xr:uid="{00000000-0005-0000-0000-0000BC220000}"/>
    <cellStyle name="_토질조사내역서(부안)" xfId="5398" xr:uid="{00000000-0005-0000-0000-0000BD220000}"/>
    <cellStyle name="_토질조사내역-심이사님" xfId="9893" xr:uid="{00000000-0005-0000-0000-0000BE220000}"/>
    <cellStyle name="_투찰" xfId="5399" xr:uid="{00000000-0005-0000-0000-0000BF220000}"/>
    <cellStyle name="_투찰(14-1)" xfId="5400" xr:uid="{00000000-0005-0000-0000-0000C0220000}"/>
    <cellStyle name="_투찰(14-1)_01 실행(군장산단) Rev00" xfId="5401" xr:uid="{00000000-0005-0000-0000-0000C1220000}"/>
    <cellStyle name="_투찰(14-1)_01 실행(군장산단) Rev00_01 실행(부산남컨가호안109-원안분) REV04" xfId="5402" xr:uid="{00000000-0005-0000-0000-0000C2220000}"/>
    <cellStyle name="_투찰(8공구)" xfId="5403" xr:uid="{00000000-0005-0000-0000-0000C3220000}"/>
    <cellStyle name="_투찰(8공구)_01 실행(군장산단) Rev00" xfId="5404" xr:uid="{00000000-0005-0000-0000-0000C4220000}"/>
    <cellStyle name="_투찰(8공구)_01 실행(군장산단) Rev00_01 실행(부산남컨가호안109-원안분) REV04" xfId="5405" xr:uid="{00000000-0005-0000-0000-0000C5220000}"/>
    <cellStyle name="_투찰(고철10-4)" xfId="5406" xr:uid="{00000000-0005-0000-0000-0000C6220000}"/>
    <cellStyle name="_투찰(고철10-4)_01 실행(군장산단) Rev00" xfId="5407" xr:uid="{00000000-0005-0000-0000-0000C7220000}"/>
    <cellStyle name="_투찰(고철10-4)_01 실행(군장산단) Rev00_01 실행(부산남컨가호안109-원안분) REV04" xfId="5408" xr:uid="{00000000-0005-0000-0000-0000C8220000}"/>
    <cellStyle name="_투찰(무안광주3공구)" xfId="5409" xr:uid="{00000000-0005-0000-0000-0000C9220000}"/>
    <cellStyle name="_투찰(무안광주3공구)_01 실행(군장산단) Rev00" xfId="5410" xr:uid="{00000000-0005-0000-0000-0000CA220000}"/>
    <cellStyle name="_투찰(무안광주3공구)_01 실행(군장산단) Rev00_01 실행(부산남컨가호안109-원안분) REV04" xfId="5411" xr:uid="{00000000-0005-0000-0000-0000CB220000}"/>
    <cellStyle name="_투찰(토목)" xfId="5412" xr:uid="{00000000-0005-0000-0000-0000CC220000}"/>
    <cellStyle name="_투찰(토목)_01 실행(군장산단) Rev00" xfId="5413" xr:uid="{00000000-0005-0000-0000-0000CD220000}"/>
    <cellStyle name="_투찰(토목)_01 실행(군장산단) Rev00_01 실행(부산남컨가호안109-원안분) REV04" xfId="5414" xr:uid="{00000000-0005-0000-0000-0000CE220000}"/>
    <cellStyle name="_투찰_01 실행(군장산단) Rev00" xfId="5415" xr:uid="{00000000-0005-0000-0000-0000CF220000}"/>
    <cellStyle name="_투찰_01 실행(군장산단) Rev00_01 실행(부산남컨가호안109-원안분) REV04" xfId="5416" xr:uid="{00000000-0005-0000-0000-0000D0220000}"/>
    <cellStyle name="_투찰_1" xfId="5417" xr:uid="{00000000-0005-0000-0000-0000D1220000}"/>
    <cellStyle name="_투찰_1_01 실행(군장산단) Rev00" xfId="5418" xr:uid="{00000000-0005-0000-0000-0000D2220000}"/>
    <cellStyle name="_투찰_1_01 실행(군장산단) Rev00_01 실행(부산남컨가호안109-원안분) REV04" xfId="5419" xr:uid="{00000000-0005-0000-0000-0000D3220000}"/>
    <cellStyle name="_투찰_부대견적결과" xfId="5420" xr:uid="{00000000-0005-0000-0000-0000D4220000}"/>
    <cellStyle name="_투찰_부대견적결과_01 실행(군장산단) Rev00" xfId="5421" xr:uid="{00000000-0005-0000-0000-0000D5220000}"/>
    <cellStyle name="_투찰_부대견적결과_01 실행(군장산단) Rev00_01 실행(부산남컨가호안109-원안분) REV04" xfId="5422" xr:uid="{00000000-0005-0000-0000-0000D6220000}"/>
    <cellStyle name="_투찰_부대견적결과1" xfId="5423" xr:uid="{00000000-0005-0000-0000-0000D7220000}"/>
    <cellStyle name="_투찰_부대견적결과1_01 실행(군장산단) Rev00" xfId="5424" xr:uid="{00000000-0005-0000-0000-0000D8220000}"/>
    <cellStyle name="_투찰_부대견적결과1_01 실행(군장산단) Rev00_01 실행(부산남컨가호안109-원안분) REV04" xfId="5425" xr:uid="{00000000-0005-0000-0000-0000D9220000}"/>
    <cellStyle name="_투찰_부대견적의뢰" xfId="5426" xr:uid="{00000000-0005-0000-0000-0000DA220000}"/>
    <cellStyle name="_투찰_부대견적의뢰_01 실행(군장산단) Rev00" xfId="5427" xr:uid="{00000000-0005-0000-0000-0000DB220000}"/>
    <cellStyle name="_투찰_부대견적의뢰_01 실행(군장산단) Rev00_01 실행(부산남컨가호안109-원안분) REV04" xfId="5428" xr:uid="{00000000-0005-0000-0000-0000DC220000}"/>
    <cellStyle name="_투찰_부대선정조정품의" xfId="5429" xr:uid="{00000000-0005-0000-0000-0000DD220000}"/>
    <cellStyle name="_투찰_부대선정조정품의_01 실행(군장산단) Rev00" xfId="5430" xr:uid="{00000000-0005-0000-0000-0000DE220000}"/>
    <cellStyle name="_투찰_부대선정조정품의_01 실행(군장산단) Rev00_01 실행(부산남컨가호안109-원안분) REV04" xfId="5431" xr:uid="{00000000-0005-0000-0000-0000DF220000}"/>
    <cellStyle name="_투찰_부대입찰결과" xfId="5432" xr:uid="{00000000-0005-0000-0000-0000E0220000}"/>
    <cellStyle name="_투찰_부대입찰결과_01 실행(군장산단) Rev00" xfId="5433" xr:uid="{00000000-0005-0000-0000-0000E1220000}"/>
    <cellStyle name="_투찰_부대입찰결과_01 실행(군장산단) Rev00_01 실행(부산남컨가호안109-원안분) REV04" xfId="5434" xr:uid="{00000000-0005-0000-0000-0000E2220000}"/>
    <cellStyle name="_투찰_부대입찰송부" xfId="5435" xr:uid="{00000000-0005-0000-0000-0000E3220000}"/>
    <cellStyle name="_투찰_부대입찰송부(1차조정)" xfId="5436" xr:uid="{00000000-0005-0000-0000-0000E4220000}"/>
    <cellStyle name="_투찰_부대입찰송부(1차조정)_01 실행(군장산단) Rev00" xfId="5437" xr:uid="{00000000-0005-0000-0000-0000E5220000}"/>
    <cellStyle name="_투찰_부대입찰송부(1차조정)_01 실행(군장산단) Rev00_01 실행(부산남컨가호안109-원안분) REV04" xfId="5438" xr:uid="{00000000-0005-0000-0000-0000E6220000}"/>
    <cellStyle name="_투찰_부대입찰송부_01 실행(군장산단) Rev00" xfId="5439" xr:uid="{00000000-0005-0000-0000-0000E7220000}"/>
    <cellStyle name="_투찰_부대입찰송부_01 실행(군장산단) Rev00_01 실행(부산남컨가호안109-원안분) REV04" xfId="5440" xr:uid="{00000000-0005-0000-0000-0000E8220000}"/>
    <cellStyle name="_투찰_부대입찰조정" xfId="5441" xr:uid="{00000000-0005-0000-0000-0000E9220000}"/>
    <cellStyle name="_투찰_부대입찰조정_01 실행(군장산단) Rev00" xfId="5442" xr:uid="{00000000-0005-0000-0000-0000EA220000}"/>
    <cellStyle name="_투찰_부대입찰조정_01 실행(군장산단) Rev00_01 실행(부산남컨가호안109-원안분) REV04" xfId="5443" xr:uid="{00000000-0005-0000-0000-0000EB220000}"/>
    <cellStyle name="_투찰_부대입찰특별조건및내역송부" xfId="5444" xr:uid="{00000000-0005-0000-0000-0000EC220000}"/>
    <cellStyle name="_투찰_부대입찰특별조건및내역송부_01 실행(군장산단) Rev00" xfId="5445" xr:uid="{00000000-0005-0000-0000-0000ED220000}"/>
    <cellStyle name="_투찰_부대입찰특별조건및내역송부_01 실행(군장산단) Rev00_01 실행(부산남컨가호안109-원안분) REV04" xfId="5446" xr:uid="{00000000-0005-0000-0000-0000EE220000}"/>
    <cellStyle name="_투찰_투찰" xfId="5447" xr:uid="{00000000-0005-0000-0000-0000EF220000}"/>
    <cellStyle name="_투찰_투찰(8공구)" xfId="5448" xr:uid="{00000000-0005-0000-0000-0000F0220000}"/>
    <cellStyle name="_투찰_투찰(8공구)_01 실행(군장산단) Rev00" xfId="5449" xr:uid="{00000000-0005-0000-0000-0000F1220000}"/>
    <cellStyle name="_투찰_투찰(8공구)_01 실행(군장산단) Rev00_01 실행(부산남컨가호안109-원안분) REV04" xfId="5450" xr:uid="{00000000-0005-0000-0000-0000F2220000}"/>
    <cellStyle name="_투찰_투찰(토목)" xfId="5451" xr:uid="{00000000-0005-0000-0000-0000F3220000}"/>
    <cellStyle name="_투찰_투찰(토목)_01 실행(군장산단) Rev00" xfId="5452" xr:uid="{00000000-0005-0000-0000-0000F4220000}"/>
    <cellStyle name="_투찰_투찰(토목)_01 실행(군장산단) Rev00_01 실행(부산남컨가호안109-원안분) REV04" xfId="5453" xr:uid="{00000000-0005-0000-0000-0000F5220000}"/>
    <cellStyle name="_투찰_투찰_01 실행(군장산단) Rev00" xfId="5454" xr:uid="{00000000-0005-0000-0000-0000F6220000}"/>
    <cellStyle name="_투찰_투찰_01 실행(군장산단) Rev00_01 실행(부산남컨가호안109-원안분) REV04" xfId="5455" xr:uid="{00000000-0005-0000-0000-0000F7220000}"/>
    <cellStyle name="_투찰_투찰서" xfId="5456" xr:uid="{00000000-0005-0000-0000-0000F8220000}"/>
    <cellStyle name="_투찰_투찰서_01 실행(군장산단) Rev00" xfId="5457" xr:uid="{00000000-0005-0000-0000-0000F9220000}"/>
    <cellStyle name="_투찰_투찰서_01 실행(군장산단) Rev00_01 실행(부산남컨가호안109-원안분) REV04" xfId="5458" xr:uid="{00000000-0005-0000-0000-0000FA220000}"/>
    <cellStyle name="_투찰서" xfId="5459" xr:uid="{00000000-0005-0000-0000-0000FB220000}"/>
    <cellStyle name="_투찰서_01 실행(군장산단) Rev00" xfId="5460" xr:uid="{00000000-0005-0000-0000-0000FC220000}"/>
    <cellStyle name="_투찰서_01 실행(군장산단) Rev00_01 실행(부산남컨가호안109-원안분) REV04" xfId="5461" xr:uid="{00000000-0005-0000-0000-0000FD220000}"/>
    <cellStyle name="_평천교" xfId="5462" xr:uid="{00000000-0005-0000-0000-0000FE220000}"/>
    <cellStyle name="_평천교_암거" xfId="5463" xr:uid="{00000000-0005-0000-0000-0000FF220000}"/>
    <cellStyle name="_평천교_암거_영월읍내역서" xfId="5464" xr:uid="{00000000-0005-0000-0000-000000230000}"/>
    <cellStyle name="_평천교_암거01" xfId="5465" xr:uid="{00000000-0005-0000-0000-000001230000}"/>
    <cellStyle name="_평천교_암거01_영월읍내역서" xfId="5466" xr:uid="{00000000-0005-0000-0000-000002230000}"/>
    <cellStyle name="_평천교_영월읍내역서" xfId="5467" xr:uid="{00000000-0005-0000-0000-000003230000}"/>
    <cellStyle name="_평촌교수량" xfId="5468" xr:uid="{00000000-0005-0000-0000-000004230000}"/>
    <cellStyle name="_평촌교수량_암거" xfId="5469" xr:uid="{00000000-0005-0000-0000-000005230000}"/>
    <cellStyle name="_평촌교수량_암거_영월읍내역서" xfId="5470" xr:uid="{00000000-0005-0000-0000-000006230000}"/>
    <cellStyle name="_평촌교수량_암거01" xfId="5471" xr:uid="{00000000-0005-0000-0000-000007230000}"/>
    <cellStyle name="_평촌교수량_암거01_영월읍내역서" xfId="5472" xr:uid="{00000000-0005-0000-0000-000008230000}"/>
    <cellStyle name="_평촌교수량_영월읍내역서" xfId="5473" xr:uid="{00000000-0005-0000-0000-000009230000}"/>
    <cellStyle name="_평택내리관광지조성계획 및 타당성조사용역" xfId="10335" xr:uid="{00000000-0005-0000-0000-00000A230000}"/>
    <cellStyle name="_평택오성 배수로 내역서(Rev.2)-수행금액" xfId="9894" xr:uid="{00000000-0005-0000-0000-00000B230000}"/>
    <cellStyle name="_포장공(괴목배수로)" xfId="10336" xr:uid="{00000000-0005-0000-0000-00000C230000}"/>
    <cellStyle name="_포장깨기조서" xfId="5474" xr:uid="{00000000-0005-0000-0000-00000D230000}"/>
    <cellStyle name="_표본설계" xfId="5475" xr:uid="{00000000-0005-0000-0000-00000E230000}"/>
    <cellStyle name="_표준 견적서 2003년" xfId="8090" xr:uid="{00000000-0005-0000-0000-00000F230000}"/>
    <cellStyle name="_표지판 변경사유(학산영동)" xfId="8091" xr:uid="{00000000-0005-0000-0000-000010230000}"/>
    <cellStyle name="_표지판변경현황" xfId="8092" xr:uid="{00000000-0005-0000-0000-000011230000}"/>
    <cellStyle name="_풍기인삼랜드설계내역서(최종)" xfId="10337" xr:uid="{00000000-0005-0000-0000-000012230000}"/>
    <cellStyle name="_하수 준설물 내역서" xfId="10338" xr:uid="{00000000-0005-0000-0000-000013230000}"/>
    <cellStyle name="_합죽교 01 상부일반수량" xfId="5476" xr:uid="{00000000-0005-0000-0000-000014230000}"/>
    <cellStyle name="_항공사진촬영,DB구축,수치표고자료구축,영상지도제작" xfId="5477" xr:uid="{00000000-0005-0000-0000-000015230000}"/>
    <cellStyle name="_항측(한진재조정,05년04월버젼)" xfId="9895" xr:uid="{00000000-0005-0000-0000-000016230000}"/>
    <cellStyle name="_현대ENG-총괄" xfId="9896" xr:uid="{00000000-0005-0000-0000-000017230000}"/>
    <cellStyle name="_홍천(노천1지구)-1공구" xfId="8093" xr:uid="{00000000-0005-0000-0000-000018230000}"/>
    <cellStyle name="_홍천(노천1지구)-1공구_00.자재집계(TOTAL)" xfId="8094" xr:uid="{00000000-0005-0000-0000-000019230000}"/>
    <cellStyle name="_홍천(노천1지구)-1공구_00.자재집계(TOTAL)_교량산출서 (version 1)" xfId="8095" xr:uid="{00000000-0005-0000-0000-00001A230000}"/>
    <cellStyle name="_홍천(노천1지구)-1공구_00.자재집계(TOTAL)_수량산출서(금수천)" xfId="8096" xr:uid="{00000000-0005-0000-0000-00001B230000}"/>
    <cellStyle name="_홍천(노천1지구)-1공구_00.자재집계(TOTAL)_수량산출서(원당천2공구)" xfId="8097" xr:uid="{00000000-0005-0000-0000-00001C230000}"/>
    <cellStyle name="_홍천(노천1지구)-1공구_00.자재집계(TOTAL)_수량산출서(큰골천)" xfId="8098" xr:uid="{00000000-0005-0000-0000-00001D230000}"/>
    <cellStyle name="_홍천(노천1지구)-1공구_00.자재집계(TOTAL)_수령산출" xfId="8099" xr:uid="{00000000-0005-0000-0000-00001E230000}"/>
    <cellStyle name="_홍천(노천1지구)-1공구_00.자재집계(TOTAL)_수령산출_교량산출서 (version 1)" xfId="8100" xr:uid="{00000000-0005-0000-0000-00001F230000}"/>
    <cellStyle name="_홍천(노천1지구)-1공구_00.자재집계(TOTAL)_수령산출_수량산출서(금수천)" xfId="8101" xr:uid="{00000000-0005-0000-0000-000020230000}"/>
    <cellStyle name="_홍천(노천1지구)-1공구_00.자재집계(TOTAL)_수령산출_수량산출서(원당천2공구)" xfId="8102" xr:uid="{00000000-0005-0000-0000-000021230000}"/>
    <cellStyle name="_홍천(노천1지구)-1공구_00.자재집계(TOTAL)_수령산출_수량산출서(큰골천)" xfId="8103" xr:uid="{00000000-0005-0000-0000-000022230000}"/>
    <cellStyle name="_홍천(노천1지구)-1공구_00.자재집계(TOTAL)_수령산출_원당천1공구수량산출서" xfId="8104" xr:uid="{00000000-0005-0000-0000-000023230000}"/>
    <cellStyle name="_홍천(노천1지구)-1공구_00.자재집계(TOTAL)_수령산출_원당천2공구수량산출서" xfId="8105" xr:uid="{00000000-0005-0000-0000-000024230000}"/>
    <cellStyle name="_홍천(노천1지구)-1공구_00.자재집계(TOTAL)_원당천1공구수량산출서" xfId="8106" xr:uid="{00000000-0005-0000-0000-000025230000}"/>
    <cellStyle name="_홍천(노천1지구)-1공구_00.자재집계(TOTAL)_원당천2공구수량산출서" xfId="8107" xr:uid="{00000000-0005-0000-0000-000026230000}"/>
    <cellStyle name="_홍천(노천1지구)-1공구_02.2-4.배수공" xfId="8108" xr:uid="{00000000-0005-0000-0000-000027230000}"/>
    <cellStyle name="_홍천(노천1지구)-1공구_02.2-4.배수공_교량산출서 (version 1)" xfId="8109" xr:uid="{00000000-0005-0000-0000-000028230000}"/>
    <cellStyle name="_홍천(노천1지구)-1공구_02.2-4.배수공_수량산출서(금수천)" xfId="8110" xr:uid="{00000000-0005-0000-0000-000029230000}"/>
    <cellStyle name="_홍천(노천1지구)-1공구_02.2-4.배수공_수량산출서(원당천2공구)" xfId="8111" xr:uid="{00000000-0005-0000-0000-00002A230000}"/>
    <cellStyle name="_홍천(노천1지구)-1공구_02.2-4.배수공_수량산출서(큰골천)" xfId="8112" xr:uid="{00000000-0005-0000-0000-00002B230000}"/>
    <cellStyle name="_홍천(노천1지구)-1공구_02.2-4.배수공_수령산출" xfId="8113" xr:uid="{00000000-0005-0000-0000-00002C230000}"/>
    <cellStyle name="_홍천(노천1지구)-1공구_02.2-4.배수공_수령산출_교량산출서 (version 1)" xfId="8114" xr:uid="{00000000-0005-0000-0000-00002D230000}"/>
    <cellStyle name="_홍천(노천1지구)-1공구_02.2-4.배수공_수령산출_수량산출서(금수천)" xfId="8115" xr:uid="{00000000-0005-0000-0000-00002E230000}"/>
    <cellStyle name="_홍천(노천1지구)-1공구_02.2-4.배수공_수령산출_수량산출서(원당천2공구)" xfId="8116" xr:uid="{00000000-0005-0000-0000-00002F230000}"/>
    <cellStyle name="_홍천(노천1지구)-1공구_02.2-4.배수공_수령산출_수량산출서(큰골천)" xfId="8117" xr:uid="{00000000-0005-0000-0000-000030230000}"/>
    <cellStyle name="_홍천(노천1지구)-1공구_02.2-4.배수공_수령산출_원당천1공구수량산출서" xfId="8118" xr:uid="{00000000-0005-0000-0000-000031230000}"/>
    <cellStyle name="_홍천(노천1지구)-1공구_02.2-4.배수공_수령산출_원당천2공구수량산출서" xfId="8119" xr:uid="{00000000-0005-0000-0000-000032230000}"/>
    <cellStyle name="_홍천(노천1지구)-1공구_02.2-4.배수공_원당천1공구수량산출서" xfId="8120" xr:uid="{00000000-0005-0000-0000-000033230000}"/>
    <cellStyle name="_홍천(노천1지구)-1공구_02.2-4.배수공_원당천2공구수량산출서" xfId="8121" xr:uid="{00000000-0005-0000-0000-000034230000}"/>
    <cellStyle name="_홍천(노천1지구)-1공구_02.3-6.배수공" xfId="8122" xr:uid="{00000000-0005-0000-0000-000035230000}"/>
    <cellStyle name="_홍천(노천1지구)-1공구_02.3-6.배수공_교량산출서 (version 1)" xfId="8123" xr:uid="{00000000-0005-0000-0000-000036230000}"/>
    <cellStyle name="_홍천(노천1지구)-1공구_02.3-6.배수공_수량산출서(금수천)" xfId="8124" xr:uid="{00000000-0005-0000-0000-000037230000}"/>
    <cellStyle name="_홍천(노천1지구)-1공구_02.3-6.배수공_수량산출서(원당천2공구)" xfId="8125" xr:uid="{00000000-0005-0000-0000-000038230000}"/>
    <cellStyle name="_홍천(노천1지구)-1공구_02.3-6.배수공_수량산출서(큰골천)" xfId="8126" xr:uid="{00000000-0005-0000-0000-000039230000}"/>
    <cellStyle name="_홍천(노천1지구)-1공구_02.3-6.배수공_수령산출" xfId="8127" xr:uid="{00000000-0005-0000-0000-00003A230000}"/>
    <cellStyle name="_홍천(노천1지구)-1공구_02.3-6.배수공_수령산출_교량산출서 (version 1)" xfId="8128" xr:uid="{00000000-0005-0000-0000-00003B230000}"/>
    <cellStyle name="_홍천(노천1지구)-1공구_02.3-6.배수공_수령산출_수량산출서(금수천)" xfId="8129" xr:uid="{00000000-0005-0000-0000-00003C230000}"/>
    <cellStyle name="_홍천(노천1지구)-1공구_02.3-6.배수공_수령산출_수량산출서(원당천2공구)" xfId="8130" xr:uid="{00000000-0005-0000-0000-00003D230000}"/>
    <cellStyle name="_홍천(노천1지구)-1공구_02.3-6.배수공_수령산출_수량산출서(큰골천)" xfId="8131" xr:uid="{00000000-0005-0000-0000-00003E230000}"/>
    <cellStyle name="_홍천(노천1지구)-1공구_02.3-6.배수공_수령산출_원당천1공구수량산출서" xfId="8132" xr:uid="{00000000-0005-0000-0000-00003F230000}"/>
    <cellStyle name="_홍천(노천1지구)-1공구_02.3-6.배수공_수령산출_원당천2공구수량산출서" xfId="8133" xr:uid="{00000000-0005-0000-0000-000040230000}"/>
    <cellStyle name="_홍천(노천1지구)-1공구_02.3-6.배수공_원당천1공구수량산출서" xfId="8134" xr:uid="{00000000-0005-0000-0000-000041230000}"/>
    <cellStyle name="_홍천(노천1지구)-1공구_02.3-6.배수공_원당천2공구수량산출서" xfId="8135" xr:uid="{00000000-0005-0000-0000-000042230000}"/>
    <cellStyle name="_홍천(노천1지구)-1공구_02.3-G.배수공" xfId="8136" xr:uid="{00000000-0005-0000-0000-000043230000}"/>
    <cellStyle name="_홍천(노천1지구)-1공구_02.3-G.배수공_교량산출서 (version 1)" xfId="8137" xr:uid="{00000000-0005-0000-0000-000044230000}"/>
    <cellStyle name="_홍천(노천1지구)-1공구_02.3-G.배수공_수량산출서(금수천)" xfId="8138" xr:uid="{00000000-0005-0000-0000-000045230000}"/>
    <cellStyle name="_홍천(노천1지구)-1공구_02.3-G.배수공_수량산출서(원당천2공구)" xfId="8139" xr:uid="{00000000-0005-0000-0000-000046230000}"/>
    <cellStyle name="_홍천(노천1지구)-1공구_02.3-G.배수공_수량산출서(큰골천)" xfId="8140" xr:uid="{00000000-0005-0000-0000-000047230000}"/>
    <cellStyle name="_홍천(노천1지구)-1공구_02.3-G.배수공_수령산출" xfId="8141" xr:uid="{00000000-0005-0000-0000-000048230000}"/>
    <cellStyle name="_홍천(노천1지구)-1공구_02.3-G.배수공_수령산출_교량산출서 (version 1)" xfId="8142" xr:uid="{00000000-0005-0000-0000-000049230000}"/>
    <cellStyle name="_홍천(노천1지구)-1공구_02.3-G.배수공_수령산출_수량산출서(금수천)" xfId="8143" xr:uid="{00000000-0005-0000-0000-00004A230000}"/>
    <cellStyle name="_홍천(노천1지구)-1공구_02.3-G.배수공_수령산출_수량산출서(원당천2공구)" xfId="8144" xr:uid="{00000000-0005-0000-0000-00004B230000}"/>
    <cellStyle name="_홍천(노천1지구)-1공구_02.3-G.배수공_수령산출_수량산출서(큰골천)" xfId="8145" xr:uid="{00000000-0005-0000-0000-00004C230000}"/>
    <cellStyle name="_홍천(노천1지구)-1공구_02.3-G.배수공_수령산출_원당천1공구수량산출서" xfId="8146" xr:uid="{00000000-0005-0000-0000-00004D230000}"/>
    <cellStyle name="_홍천(노천1지구)-1공구_02.3-G.배수공_수령산출_원당천2공구수량산출서" xfId="8147" xr:uid="{00000000-0005-0000-0000-00004E230000}"/>
    <cellStyle name="_홍천(노천1지구)-1공구_02.3-G.배수공_원당천1공구수량산출서" xfId="8148" xr:uid="{00000000-0005-0000-0000-00004F230000}"/>
    <cellStyle name="_홍천(노천1지구)-1공구_02.3-G.배수공_원당천2공구수량산출서" xfId="8149" xr:uid="{00000000-0005-0000-0000-000050230000}"/>
    <cellStyle name="_홍천(노천1지구)-1공구_02-배수공집계" xfId="8150" xr:uid="{00000000-0005-0000-0000-000051230000}"/>
    <cellStyle name="_홍천(노천1지구)-1공구_02-배수공집계_교량산출서 (version 1)" xfId="8151" xr:uid="{00000000-0005-0000-0000-000052230000}"/>
    <cellStyle name="_홍천(노천1지구)-1공구_02-배수공집계_수량산출서(금수천)" xfId="8152" xr:uid="{00000000-0005-0000-0000-000053230000}"/>
    <cellStyle name="_홍천(노천1지구)-1공구_02-배수공집계_수량산출서(원당천2공구)" xfId="8153" xr:uid="{00000000-0005-0000-0000-000054230000}"/>
    <cellStyle name="_홍천(노천1지구)-1공구_02-배수공집계_수량산출서(큰골천)" xfId="8154" xr:uid="{00000000-0005-0000-0000-000055230000}"/>
    <cellStyle name="_홍천(노천1지구)-1공구_02-배수공집계_수령산출" xfId="8155" xr:uid="{00000000-0005-0000-0000-000056230000}"/>
    <cellStyle name="_홍천(노천1지구)-1공구_02-배수공집계_수령산출_교량산출서 (version 1)" xfId="8156" xr:uid="{00000000-0005-0000-0000-000057230000}"/>
    <cellStyle name="_홍천(노천1지구)-1공구_02-배수공집계_수령산출_수량산출서(금수천)" xfId="8157" xr:uid="{00000000-0005-0000-0000-000058230000}"/>
    <cellStyle name="_홍천(노천1지구)-1공구_02-배수공집계_수령산출_수량산출서(원당천2공구)" xfId="8158" xr:uid="{00000000-0005-0000-0000-000059230000}"/>
    <cellStyle name="_홍천(노천1지구)-1공구_02-배수공집계_수령산출_수량산출서(큰골천)" xfId="8159" xr:uid="{00000000-0005-0000-0000-00005A230000}"/>
    <cellStyle name="_홍천(노천1지구)-1공구_02-배수공집계_수령산출_원당천1공구수량산출서" xfId="8160" xr:uid="{00000000-0005-0000-0000-00005B230000}"/>
    <cellStyle name="_홍천(노천1지구)-1공구_02-배수공집계_수령산출_원당천2공구수량산출서" xfId="8161" xr:uid="{00000000-0005-0000-0000-00005C230000}"/>
    <cellStyle name="_홍천(노천1지구)-1공구_02-배수공집계_원당천1공구수량산출서" xfId="8162" xr:uid="{00000000-0005-0000-0000-00005D230000}"/>
    <cellStyle name="_홍천(노천1지구)-1공구_02-배수공집계_원당천2공구수량산출서" xfId="8163" xr:uid="{00000000-0005-0000-0000-00005E230000}"/>
    <cellStyle name="_홍천(노천1지구)-1공구_교량산출서 (version 1)" xfId="8164" xr:uid="{00000000-0005-0000-0000-00005F230000}"/>
    <cellStyle name="_홍천(노천1지구)-1공구_수량산출서(금수천)" xfId="8165" xr:uid="{00000000-0005-0000-0000-000060230000}"/>
    <cellStyle name="_홍천(노천1지구)-1공구_수량산출서(원당천2공구)" xfId="8166" xr:uid="{00000000-0005-0000-0000-000061230000}"/>
    <cellStyle name="_홍천(노천1지구)-1공구_수량산출서(큰골천)" xfId="8167" xr:uid="{00000000-0005-0000-0000-000062230000}"/>
    <cellStyle name="_홍천(노천1지구)-1공구_수령산출" xfId="8168" xr:uid="{00000000-0005-0000-0000-000063230000}"/>
    <cellStyle name="_홍천(노천1지구)-1공구_수령산출_교량산출서 (version 1)" xfId="8169" xr:uid="{00000000-0005-0000-0000-000064230000}"/>
    <cellStyle name="_홍천(노천1지구)-1공구_수령산출_수량산출서(금수천)" xfId="8170" xr:uid="{00000000-0005-0000-0000-000065230000}"/>
    <cellStyle name="_홍천(노천1지구)-1공구_수령산출_수량산출서(원당천2공구)" xfId="8171" xr:uid="{00000000-0005-0000-0000-000066230000}"/>
    <cellStyle name="_홍천(노천1지구)-1공구_수령산출_수량산출서(큰골천)" xfId="8172" xr:uid="{00000000-0005-0000-0000-000067230000}"/>
    <cellStyle name="_홍천(노천1지구)-1공구_수령산출_원당천1공구수량산출서" xfId="8173" xr:uid="{00000000-0005-0000-0000-000068230000}"/>
    <cellStyle name="_홍천(노천1지구)-1공구_수령산출_원당천2공구수량산출서" xfId="8174" xr:uid="{00000000-0005-0000-0000-000069230000}"/>
    <cellStyle name="_홍천(노천1지구)-1공구_원당천1공구수량산출서" xfId="8175" xr:uid="{00000000-0005-0000-0000-00006A230000}"/>
    <cellStyle name="_홍천(노천1지구)-1공구_원당천2공구수량산출서" xfId="8176" xr:uid="{00000000-0005-0000-0000-00006B230000}"/>
    <cellStyle name="_환경친화감사지적공사-동백나무-041013" xfId="8177" xr:uid="{00000000-0005-0000-0000-00006C230000}"/>
    <cellStyle name="_흙막이공사(일위)" xfId="5478" xr:uid="{00000000-0005-0000-0000-00006D230000}"/>
    <cellStyle name="``" xfId="5493" xr:uid="{00000000-0005-0000-0000-00006E230000}"/>
    <cellStyle name="¡E￠￥@?e_TEST-1 " xfId="8409" xr:uid="{00000000-0005-0000-0000-00006F230000}"/>
    <cellStyle name="´þ" xfId="5494" xr:uid="{00000000-0005-0000-0000-000070230000}"/>
    <cellStyle name="´þ·¯" xfId="5495" xr:uid="{00000000-0005-0000-0000-000071230000}"/>
    <cellStyle name="’E‰Y [0.00]_laroux" xfId="5496" xr:uid="{00000000-0005-0000-0000-000072230000}"/>
    <cellStyle name="’E‰Y_laroux" xfId="5497" xr:uid="{00000000-0005-0000-0000-000073230000}"/>
    <cellStyle name="¤@?e_TEST-1" xfId="8410" xr:uid="{00000000-0005-0000-0000-000074230000}"/>
    <cellStyle name="\MNPREF32.DLL&amp;" xfId="8411" xr:uid="{00000000-0005-0000-0000-000075230000}"/>
    <cellStyle name="+,-,0" xfId="5498" xr:uid="{00000000-0005-0000-0000-000076230000}"/>
    <cellStyle name="△ []" xfId="5499" xr:uid="{00000000-0005-0000-0000-000077230000}"/>
    <cellStyle name="△ [0]" xfId="5500" xr:uid="{00000000-0005-0000-0000-000078230000}"/>
    <cellStyle name="△백분율" xfId="5501" xr:uid="{00000000-0005-0000-0000-000079230000}"/>
    <cellStyle name="△콤마" xfId="5502" xr:uid="{00000000-0005-0000-0000-00007A230000}"/>
    <cellStyle name="°ia¤¼o " xfId="5503" xr:uid="{00000000-0005-0000-0000-00007B230000}"/>
    <cellStyle name="°íá¤¼ò¼ýá¡" xfId="5504" xr:uid="{00000000-0005-0000-0000-00007C230000}"/>
    <cellStyle name="°ia¤aa " xfId="5505" xr:uid="{00000000-0005-0000-0000-00007D230000}"/>
    <cellStyle name="°íá¤ãâ·â1" xfId="5506" xr:uid="{00000000-0005-0000-0000-00007E230000}"/>
    <cellStyle name="°íá¤ãâ·â2" xfId="5507" xr:uid="{00000000-0005-0000-0000-00007F230000}"/>
    <cellStyle name="" xfId="1" xr:uid="{00000000-0005-0000-0000-000080230000}"/>
    <cellStyle name="_토목(원가계산서 유치원별)" xfId="8088" xr:uid="{00000000-0005-0000-0000-000081230000}"/>
    <cellStyle name="_토목(원가계산서8개소)" xfId="8089" xr:uid="{00000000-0005-0000-0000-000082230000}"/>
    <cellStyle name="0" xfId="8412" xr:uid="{00000000-0005-0000-0000-000083230000}"/>
    <cellStyle name="0%" xfId="5508" xr:uid="{00000000-0005-0000-0000-000084230000}"/>
    <cellStyle name="0,0_x000d__x000a_NA_x000d__x000a_" xfId="5509" xr:uid="{00000000-0005-0000-0000-000085230000}"/>
    <cellStyle name="0.0" xfId="5510" xr:uid="{00000000-0005-0000-0000-000086230000}"/>
    <cellStyle name="0.0%" xfId="5511" xr:uid="{00000000-0005-0000-0000-000087230000}"/>
    <cellStyle name="0.0_남명초등학교 보수공사" xfId="8413" xr:uid="{00000000-0005-0000-0000-000088230000}"/>
    <cellStyle name="0.00" xfId="5512" xr:uid="{00000000-0005-0000-0000-000089230000}"/>
    <cellStyle name="0.00%" xfId="5513" xr:uid="{00000000-0005-0000-0000-00008A230000}"/>
    <cellStyle name="0.00_남명초등학교 보수공사" xfId="8414" xr:uid="{00000000-0005-0000-0000-00008B230000}"/>
    <cellStyle name="0.000%" xfId="5514" xr:uid="{00000000-0005-0000-0000-00008C230000}"/>
    <cellStyle name="0.0000%" xfId="5515" xr:uid="{00000000-0005-0000-0000-00008D230000}"/>
    <cellStyle name="00" xfId="8415" xr:uid="{00000000-0005-0000-0000-00008E230000}"/>
    <cellStyle name="¾È°ÇÈ¸°è¹ýÀÎ" xfId="10339" xr:uid="{00000000-0005-0000-0000-00008F230000}"/>
    <cellStyle name="1" xfId="5516" xr:uid="{00000000-0005-0000-0000-000090230000}"/>
    <cellStyle name="1)" xfId="8416" xr:uid="{00000000-0005-0000-0000-000091230000}"/>
    <cellStyle name="1." xfId="8417" xr:uid="{00000000-0005-0000-0000-000092230000}"/>
    <cellStyle name="1_00-예산서양식100" xfId="10340" xr:uid="{00000000-0005-0000-0000-000093230000}"/>
    <cellStyle name="1_laroux" xfId="10341" xr:uid="{00000000-0005-0000-0000-000094230000}"/>
    <cellStyle name="1_laroux_ATC-YOON1" xfId="10342" xr:uid="{00000000-0005-0000-0000-000095230000}"/>
    <cellStyle name="1_total" xfId="10343" xr:uid="{00000000-0005-0000-0000-000096230000}"/>
    <cellStyle name="1_total_목동내역" xfId="10344" xr:uid="{00000000-0005-0000-0000-000097230000}"/>
    <cellStyle name="1_total_현충묘지-예산서(조경)" xfId="10345" xr:uid="{00000000-0005-0000-0000-000098230000}"/>
    <cellStyle name="1_total_현충묘지-예산서(조경)_목동내역" xfId="10346" xr:uid="{00000000-0005-0000-0000-000099230000}"/>
    <cellStyle name="1_total_현충묘지-예산서(조경)_예산서-엑셀변환양식100" xfId="10347" xr:uid="{00000000-0005-0000-0000-00009A230000}"/>
    <cellStyle name="1_total_현충묘지-예산서(조경)_예산서-엑셀변환양식100_목동내역" xfId="10348" xr:uid="{00000000-0005-0000-0000-00009B230000}"/>
    <cellStyle name="1_tree" xfId="10349" xr:uid="{00000000-0005-0000-0000-00009C230000}"/>
    <cellStyle name="1_tree_목동내역" xfId="10350" xr:uid="{00000000-0005-0000-0000-00009D230000}"/>
    <cellStyle name="1_tree_수량산출" xfId="10351" xr:uid="{00000000-0005-0000-0000-00009E230000}"/>
    <cellStyle name="1_tree_수량산출_목동내역" xfId="10352" xr:uid="{00000000-0005-0000-0000-00009F230000}"/>
    <cellStyle name="1_tree_수량산출_현충묘지-예산서(조경)" xfId="10353" xr:uid="{00000000-0005-0000-0000-0000A0230000}"/>
    <cellStyle name="1_tree_수량산출_현충묘지-예산서(조경)_목동내역" xfId="10354" xr:uid="{00000000-0005-0000-0000-0000A1230000}"/>
    <cellStyle name="1_tree_수량산출_현충묘지-예산서(조경)_예산서-엑셀변환양식100" xfId="10355" xr:uid="{00000000-0005-0000-0000-0000A2230000}"/>
    <cellStyle name="1_tree_수량산출_현충묘지-예산서(조경)_예산서-엑셀변환양식100_목동내역" xfId="10356" xr:uid="{00000000-0005-0000-0000-0000A3230000}"/>
    <cellStyle name="1_tree_현충묘지-예산서(조경)" xfId="10357" xr:uid="{00000000-0005-0000-0000-0000A4230000}"/>
    <cellStyle name="1_tree_현충묘지-예산서(조경)_목동내역" xfId="10358" xr:uid="{00000000-0005-0000-0000-0000A5230000}"/>
    <cellStyle name="1_tree_현충묘지-예산서(조경)_예산서-엑셀변환양식100" xfId="10359" xr:uid="{00000000-0005-0000-0000-0000A6230000}"/>
    <cellStyle name="1_tree_현충묘지-예산서(조경)_예산서-엑셀변환양식100_목동내역" xfId="10360" xr:uid="{00000000-0005-0000-0000-0000A7230000}"/>
    <cellStyle name="1_고창용수댐 열화 보수공사 (공사설계서)" xfId="8418" xr:uid="{00000000-0005-0000-0000-0000A8230000}"/>
    <cellStyle name="1_단가조사표" xfId="5517" xr:uid="{00000000-0005-0000-0000-0000A9230000}"/>
    <cellStyle name="1_단가조사표_1011소각" xfId="5518" xr:uid="{00000000-0005-0000-0000-0000AA230000}"/>
    <cellStyle name="1_단가조사표_1113교~1" xfId="10361" xr:uid="{00000000-0005-0000-0000-0000AB230000}"/>
    <cellStyle name="1_단가조사표_121내역" xfId="5519" xr:uid="{00000000-0005-0000-0000-0000AC230000}"/>
    <cellStyle name="1_단가조사표_객토량" xfId="5520" xr:uid="{00000000-0005-0000-0000-0000AD230000}"/>
    <cellStyle name="1_단가조사표_교통센~1" xfId="5521" xr:uid="{00000000-0005-0000-0000-0000AE230000}"/>
    <cellStyle name="1_단가조사표_교통센터412" xfId="10362" xr:uid="{00000000-0005-0000-0000-0000AF230000}"/>
    <cellStyle name="1_단가조사표_교통수" xfId="10363" xr:uid="{00000000-0005-0000-0000-0000B0230000}"/>
    <cellStyle name="1_단가조사표_교통수량산출서" xfId="10364" xr:uid="{00000000-0005-0000-0000-0000B1230000}"/>
    <cellStyle name="1_단가조사표_구조물대가 (2)" xfId="5522" xr:uid="{00000000-0005-0000-0000-0000B2230000}"/>
    <cellStyle name="1_단가조사표_내역서 (2)" xfId="5523" xr:uid="{00000000-0005-0000-0000-0000B3230000}"/>
    <cellStyle name="1_단가조사표_대전관저지구" xfId="10365" xr:uid="{00000000-0005-0000-0000-0000B4230000}"/>
    <cellStyle name="1_단가조사표_동측지~1" xfId="10366" xr:uid="{00000000-0005-0000-0000-0000B5230000}"/>
    <cellStyle name="1_단가조사표_동측지원422" xfId="10367" xr:uid="{00000000-0005-0000-0000-0000B6230000}"/>
    <cellStyle name="1_단가조사표_동측지원512" xfId="10368" xr:uid="{00000000-0005-0000-0000-0000B7230000}"/>
    <cellStyle name="1_단가조사표_동측지원524" xfId="10369" xr:uid="{00000000-0005-0000-0000-0000B8230000}"/>
    <cellStyle name="1_단가조사표_부대422" xfId="10370" xr:uid="{00000000-0005-0000-0000-0000B9230000}"/>
    <cellStyle name="1_단가조사표_부대시설" xfId="5524" xr:uid="{00000000-0005-0000-0000-0000BA230000}"/>
    <cellStyle name="1_단가조사표_소각수~1" xfId="5525" xr:uid="{00000000-0005-0000-0000-0000BB230000}"/>
    <cellStyle name="1_단가조사표_소각수내역서" xfId="5526" xr:uid="{00000000-0005-0000-0000-0000BC230000}"/>
    <cellStyle name="1_단가조사표_소각수목2" xfId="5527" xr:uid="{00000000-0005-0000-0000-0000BD230000}"/>
    <cellStyle name="1_단가조사표_수량산출서 (2)" xfId="5528" xr:uid="{00000000-0005-0000-0000-0000BE230000}"/>
    <cellStyle name="1_단가조사표_엑스포~1" xfId="5529" xr:uid="{00000000-0005-0000-0000-0000BF230000}"/>
    <cellStyle name="1_단가조사표_엑스포한빛1" xfId="5530" xr:uid="{00000000-0005-0000-0000-0000C0230000}"/>
    <cellStyle name="1_단가조사표_여객터미널331" xfId="10371" xr:uid="{00000000-0005-0000-0000-0000C1230000}"/>
    <cellStyle name="1_단가조사표_여객터미널513" xfId="10372" xr:uid="{00000000-0005-0000-0000-0000C2230000}"/>
    <cellStyle name="1_단가조사표_여객터미널629" xfId="10373" xr:uid="{00000000-0005-0000-0000-0000C3230000}"/>
    <cellStyle name="1_단가조사표_외곽도로616" xfId="10374" xr:uid="{00000000-0005-0000-0000-0000C4230000}"/>
    <cellStyle name="1_단가조사표_원가계~1" xfId="5531" xr:uid="{00000000-0005-0000-0000-0000C5230000}"/>
    <cellStyle name="1_단가조사표_유기질" xfId="5532" xr:uid="{00000000-0005-0000-0000-0000C6230000}"/>
    <cellStyle name="1_단가조사표_자재조서 (2)" xfId="5533" xr:uid="{00000000-0005-0000-0000-0000C7230000}"/>
    <cellStyle name="1_단가조사표_총괄내역" xfId="5534" xr:uid="{00000000-0005-0000-0000-0000C8230000}"/>
    <cellStyle name="1_단가조사표_총괄내역 (2)" xfId="5535" xr:uid="{00000000-0005-0000-0000-0000C9230000}"/>
    <cellStyle name="1_단가조사표_터미널도로403" xfId="10375" xr:uid="{00000000-0005-0000-0000-0000CA230000}"/>
    <cellStyle name="1_단가조사표_터미널도로429" xfId="10376" xr:uid="{00000000-0005-0000-0000-0000CB230000}"/>
    <cellStyle name="1_단가조사표_포장일위" xfId="5536" xr:uid="{00000000-0005-0000-0000-0000CC230000}"/>
    <cellStyle name="1_목동내역" xfId="10377" xr:uid="{00000000-0005-0000-0000-0000CD230000}"/>
    <cellStyle name="1_문화재샘플" xfId="10378" xr:uid="{00000000-0005-0000-0000-0000CE230000}"/>
    <cellStyle name="1_시민계략공사" xfId="8419" xr:uid="{00000000-0005-0000-0000-0000CF230000}"/>
    <cellStyle name="1_시민계략공사_0-총괄수량집계표" xfId="8420" xr:uid="{00000000-0005-0000-0000-0000D0230000}"/>
    <cellStyle name="1_시민계략공사_기성내역서" xfId="8421" xr:uid="{00000000-0005-0000-0000-0000D1230000}"/>
    <cellStyle name="1_시민계략공사_사택내 소운동장" xfId="8422" xr:uid="{00000000-0005-0000-0000-0000D2230000}"/>
    <cellStyle name="1_시민계략공사_사택조명탑설계(최종)" xfId="8423" xr:uid="{00000000-0005-0000-0000-0000D3230000}"/>
    <cellStyle name="1_시민계략공사_일위대가(비금종고)" xfId="8424" xr:uid="{00000000-0005-0000-0000-0000D4230000}"/>
    <cellStyle name="1_시민계략공사_일위대가(비금종고)_0-총괄수량집계표" xfId="8425" xr:uid="{00000000-0005-0000-0000-0000D5230000}"/>
    <cellStyle name="1_시민계략공사_일위대가(약산고)" xfId="8426" xr:uid="{00000000-0005-0000-0000-0000D6230000}"/>
    <cellStyle name="1_시민계략공사_일위대가(약산고)_0-총괄수량집계표" xfId="8427" xr:uid="{00000000-0005-0000-0000-0000D7230000}"/>
    <cellStyle name="1_시민계략공사_일위대가1" xfId="8428" xr:uid="{00000000-0005-0000-0000-0000D8230000}"/>
    <cellStyle name="1_시민계략공사_일위대가1_0-총괄수량집계표" xfId="8429" xr:uid="{00000000-0005-0000-0000-0000D9230000}"/>
    <cellStyle name="1_시민계략공사_전기-한남" xfId="8430" xr:uid="{00000000-0005-0000-0000-0000DA230000}"/>
    <cellStyle name="1_폐기물" xfId="10379" xr:uid="{00000000-0005-0000-0000-0000DB230000}"/>
    <cellStyle name="1_현충묘지-수량산출서" xfId="10380" xr:uid="{00000000-0005-0000-0000-0000DC230000}"/>
    <cellStyle name="10" xfId="5537" xr:uid="{00000000-0005-0000-0000-0000DD230000}"/>
    <cellStyle name="11" xfId="10381" xr:uid="{00000000-0005-0000-0000-0000DE230000}"/>
    <cellStyle name="111" xfId="8431" xr:uid="{00000000-0005-0000-0000-0000DF230000}"/>
    <cellStyle name="120" xfId="5538" xr:uid="{00000000-0005-0000-0000-0000E0230000}"/>
    <cellStyle name="19990216" xfId="5539" xr:uid="{00000000-0005-0000-0000-0000E1230000}"/>
    <cellStyle name="¹e" xfId="5541" xr:uid="{00000000-0005-0000-0000-0000E2230000}"/>
    <cellStyle name="¹eº" xfId="5542" xr:uid="{00000000-0005-0000-0000-0000E3230000}"/>
    <cellStyle name="¹éº" xfId="5543" xr:uid="{00000000-0005-0000-0000-0000E4230000}"/>
    <cellStyle name="¹eº_감곡 건축(양수장 관리사)보완최종" xfId="5544" xr:uid="{00000000-0005-0000-0000-0000E5230000}"/>
    <cellStyle name="¹éº_마곡보완" xfId="5545" xr:uid="{00000000-0005-0000-0000-0000E6230000}"/>
    <cellStyle name="¹eº_신태인배수장제진기" xfId="5546" xr:uid="{00000000-0005-0000-0000-0000E7230000}"/>
    <cellStyle name="¹éº_율북보완" xfId="5547" xr:uid="{00000000-0005-0000-0000-0000E8230000}"/>
    <cellStyle name="¹eº_음성양수장단가보완(건축)" xfId="5548" xr:uid="{00000000-0005-0000-0000-0000E9230000}"/>
    <cellStyle name="¹eºÐA² [0]" xfId="10382" xr:uid="{00000000-0005-0000-0000-0000EA230000}"/>
    <cellStyle name="¹eºÐA² [2]" xfId="10383" xr:uid="{00000000-0005-0000-0000-0000EB230000}"/>
    <cellStyle name="1월" xfId="5540" xr:uid="{00000000-0005-0000-0000-0000EC230000}"/>
    <cellStyle name="2" xfId="5549" xr:uid="{00000000-0005-0000-0000-0000ED230000}"/>
    <cellStyle name="2)" xfId="5550" xr:uid="{00000000-0005-0000-0000-0000EE230000}"/>
    <cellStyle name="2_laroux" xfId="10384" xr:uid="{00000000-0005-0000-0000-0000EF230000}"/>
    <cellStyle name="2_laroux_ATC-YOON1" xfId="10385" xr:uid="{00000000-0005-0000-0000-0000F0230000}"/>
    <cellStyle name="2_단가조사표" xfId="5551" xr:uid="{00000000-0005-0000-0000-0000F1230000}"/>
    <cellStyle name="2_단가조사표_1011소각" xfId="5552" xr:uid="{00000000-0005-0000-0000-0000F2230000}"/>
    <cellStyle name="2_단가조사표_1113교~1" xfId="10386" xr:uid="{00000000-0005-0000-0000-0000F3230000}"/>
    <cellStyle name="2_단가조사표_121내역" xfId="5553" xr:uid="{00000000-0005-0000-0000-0000F4230000}"/>
    <cellStyle name="2_단가조사표_객토량" xfId="5554" xr:uid="{00000000-0005-0000-0000-0000F5230000}"/>
    <cellStyle name="2_단가조사표_교통센~1" xfId="5555" xr:uid="{00000000-0005-0000-0000-0000F6230000}"/>
    <cellStyle name="2_단가조사표_교통센터412" xfId="10387" xr:uid="{00000000-0005-0000-0000-0000F7230000}"/>
    <cellStyle name="2_단가조사표_교통수" xfId="10388" xr:uid="{00000000-0005-0000-0000-0000F8230000}"/>
    <cellStyle name="2_단가조사표_교통수량산출서" xfId="10389" xr:uid="{00000000-0005-0000-0000-0000F9230000}"/>
    <cellStyle name="2_단가조사표_구조물대가 (2)" xfId="5556" xr:uid="{00000000-0005-0000-0000-0000FA230000}"/>
    <cellStyle name="2_단가조사표_내역서 (2)" xfId="5557" xr:uid="{00000000-0005-0000-0000-0000FB230000}"/>
    <cellStyle name="2_단가조사표_대전관저지구" xfId="10390" xr:uid="{00000000-0005-0000-0000-0000FC230000}"/>
    <cellStyle name="2_단가조사표_동측지~1" xfId="10391" xr:uid="{00000000-0005-0000-0000-0000FD230000}"/>
    <cellStyle name="2_단가조사표_동측지원422" xfId="10392" xr:uid="{00000000-0005-0000-0000-0000FE230000}"/>
    <cellStyle name="2_단가조사표_동측지원512" xfId="10393" xr:uid="{00000000-0005-0000-0000-0000FF230000}"/>
    <cellStyle name="2_단가조사표_동측지원524" xfId="10394" xr:uid="{00000000-0005-0000-0000-000000240000}"/>
    <cellStyle name="2_단가조사표_부대422" xfId="10395" xr:uid="{00000000-0005-0000-0000-000001240000}"/>
    <cellStyle name="2_단가조사표_부대시설" xfId="5558" xr:uid="{00000000-0005-0000-0000-000002240000}"/>
    <cellStyle name="2_단가조사표_소각수~1" xfId="5559" xr:uid="{00000000-0005-0000-0000-000003240000}"/>
    <cellStyle name="2_단가조사표_소각수내역서" xfId="5560" xr:uid="{00000000-0005-0000-0000-000004240000}"/>
    <cellStyle name="2_단가조사표_소각수목2" xfId="5561" xr:uid="{00000000-0005-0000-0000-000005240000}"/>
    <cellStyle name="2_단가조사표_수량산출서 (2)" xfId="5562" xr:uid="{00000000-0005-0000-0000-000006240000}"/>
    <cellStyle name="2_단가조사표_엑스포~1" xfId="5563" xr:uid="{00000000-0005-0000-0000-000007240000}"/>
    <cellStyle name="2_단가조사표_엑스포한빛1" xfId="5564" xr:uid="{00000000-0005-0000-0000-000008240000}"/>
    <cellStyle name="2_단가조사표_여객터미널331" xfId="10396" xr:uid="{00000000-0005-0000-0000-000009240000}"/>
    <cellStyle name="2_단가조사표_여객터미널513" xfId="10397" xr:uid="{00000000-0005-0000-0000-00000A240000}"/>
    <cellStyle name="2_단가조사표_여객터미널629" xfId="10398" xr:uid="{00000000-0005-0000-0000-00000B240000}"/>
    <cellStyle name="2_단가조사표_외곽도로616" xfId="10399" xr:uid="{00000000-0005-0000-0000-00000C240000}"/>
    <cellStyle name="2_단가조사표_원가계~1" xfId="5565" xr:uid="{00000000-0005-0000-0000-00000D240000}"/>
    <cellStyle name="2_단가조사표_유기질" xfId="5566" xr:uid="{00000000-0005-0000-0000-00000E240000}"/>
    <cellStyle name="2_단가조사표_자재조서 (2)" xfId="5567" xr:uid="{00000000-0005-0000-0000-00000F240000}"/>
    <cellStyle name="2_단가조사표_총괄내역" xfId="5568" xr:uid="{00000000-0005-0000-0000-000010240000}"/>
    <cellStyle name="2_단가조사표_총괄내역 (2)" xfId="5569" xr:uid="{00000000-0005-0000-0000-000011240000}"/>
    <cellStyle name="2_단가조사표_터미널도로403" xfId="10400" xr:uid="{00000000-0005-0000-0000-000012240000}"/>
    <cellStyle name="2_단가조사표_터미널도로429" xfId="10401" xr:uid="{00000000-0005-0000-0000-000013240000}"/>
    <cellStyle name="2_단가조사표_포장일위" xfId="5570" xr:uid="{00000000-0005-0000-0000-000014240000}"/>
    <cellStyle name="2자리" xfId="10402" xr:uid="{00000000-0005-0000-0000-000015240000}"/>
    <cellStyle name="3" xfId="5571" xr:uid="{00000000-0005-0000-0000-000016240000}"/>
    <cellStyle name="³?a" xfId="5572" xr:uid="{00000000-0005-0000-0000-000017240000}"/>
    <cellStyle name="³¯â¥" xfId="5573" xr:uid="{00000000-0005-0000-0000-000018240000}"/>
    <cellStyle name="6" xfId="5574" xr:uid="{00000000-0005-0000-0000-000019240000}"/>
    <cellStyle name="60" xfId="5575" xr:uid="{00000000-0005-0000-0000-00001A240000}"/>
    <cellStyle name="_x0014_7." xfId="5576" xr:uid="{00000000-0005-0000-0000-00001B240000}"/>
    <cellStyle name="90" xfId="5577" xr:uid="{00000000-0005-0000-0000-00001C240000}"/>
    <cellStyle name="96" xfId="5578" xr:uid="{00000000-0005-0000-0000-00001D240000}"/>
    <cellStyle name="'98지하철1,2호선 구조물균열누수보수공사" xfId="8432" xr:uid="{00000000-0005-0000-0000-00001E240000}"/>
    <cellStyle name="9포인트" xfId="8433" xr:uid="{00000000-0005-0000-0000-00001F240000}"/>
    <cellStyle name="A" xfId="6194" xr:uid="{00000000-0005-0000-0000-000020240000}"/>
    <cellStyle name="a [0]_mud plant bolted" xfId="6195" xr:uid="{00000000-0005-0000-0000-000021240000}"/>
    <cellStyle name="Ā _x0010_က랐_xdc01_땯_x0001_" xfId="8569" xr:uid="{00000000-0005-0000-0000-000022240000}"/>
    <cellStyle name="a)" xfId="6196" xr:uid="{00000000-0005-0000-0000-000023240000}"/>
    <cellStyle name="A_2회설변전체내역서" xfId="6416" xr:uid="{00000000-0005-0000-0000-000024240000}"/>
    <cellStyle name="A_일위대가양식" xfId="6417" xr:uid="{00000000-0005-0000-0000-000025240000}"/>
    <cellStyle name="A_토목내역" xfId="6418" xr:uid="{00000000-0005-0000-0000-000026240000}"/>
    <cellStyle name="A¡§¡ⓒ¡E¡þ¡EO [0]_¡§uc¡§oA " xfId="8570" xr:uid="{00000000-0005-0000-0000-000027240000}"/>
    <cellStyle name="A¡§¡ⓒ¡E¡þ¡EO_¡§uc¡§oA " xfId="8571" xr:uid="{00000000-0005-0000-0000-000028240000}"/>
    <cellStyle name="A¨­￠￢￠O [0]_ ¨￢n￠￢n¨￢¡Æ ￠?u¨￢¡Æ¡¾a¨uu " xfId="8572" xr:uid="{00000000-0005-0000-0000-000029240000}"/>
    <cellStyle name="A¨­¢¬¢Ò [0]_¨úc¨öA " xfId="8573" xr:uid="{00000000-0005-0000-0000-00002A240000}"/>
    <cellStyle name="A¨­￠￢￠O [0]_￠￥U¡Æe¨￢¡Æ ¡¾￠￢Aa¨uE" xfId="8574" xr:uid="{00000000-0005-0000-0000-00002B240000}"/>
    <cellStyle name="A¨­¢¬¢Ò [0]_4PART " xfId="8575" xr:uid="{00000000-0005-0000-0000-00002C240000}"/>
    <cellStyle name="A¨­￠￢￠O [0]_A|A￠O1¨￢I1¡Æu CoEⓒ÷ " xfId="8576" xr:uid="{00000000-0005-0000-0000-00002D240000}"/>
    <cellStyle name="A¨­¢¬¢Ò [0]_C¡Æ¢¬n¨¬¡Æ " xfId="8577" xr:uid="{00000000-0005-0000-0000-00002E240000}"/>
    <cellStyle name="A¨­￠￢￠O [0]_ⓒoⓒ¡A¨o¨￢R " xfId="8578" xr:uid="{00000000-0005-0000-0000-00002F240000}"/>
    <cellStyle name="A¨­￠￢￠O_ ¨￢n￠￢n¨￢¡Æ ￠?u¨￢¡Æ¡¾a¨uu " xfId="8579" xr:uid="{00000000-0005-0000-0000-000030240000}"/>
    <cellStyle name="A¨­¢¬¢Ò_¨úc¨öA " xfId="8580" xr:uid="{00000000-0005-0000-0000-000031240000}"/>
    <cellStyle name="A¨­￠￢￠O_￠￥U¡Æe¨￢¡Æ ¡¾￠￢Aa¨uE" xfId="8581" xr:uid="{00000000-0005-0000-0000-000032240000}"/>
    <cellStyle name="A¨­¢¬¢Ò_95©øaAN¡Æy¨ùo¡¤R " xfId="8582" xr:uid="{00000000-0005-0000-0000-000033240000}"/>
    <cellStyle name="A¨­￠￢￠O_A|A￠O1¨￢I1¡Æu CoEⓒ÷ " xfId="8583" xr:uid="{00000000-0005-0000-0000-000034240000}"/>
    <cellStyle name="A¨­¢¬¢Ò_C¡Æ¢¬n¨¬¡Æ " xfId="8584" xr:uid="{00000000-0005-0000-0000-000035240000}"/>
    <cellStyle name="A¨­￠￢￠O_ⓒoⓒ¡A¨o¨￢R " xfId="8585" xr:uid="{00000000-0005-0000-0000-000036240000}"/>
    <cellStyle name="A￠R¡×￠R¨I￠RE￠Rⓒ­￠REO [0]_INQUIRY ￠RE?￠RIi￠R¡×u¡ERAA¡§I￠Rⓒ­A¡§I¡§¡I " xfId="8586" xr:uid="{00000000-0005-0000-0000-000037240000}"/>
    <cellStyle name="A￠R¡×￠R¨I￠RE￠Rⓒ­￠REO_INQUIRY ￠RE?￠RIi￠R¡×u¡ERAA¡§I￠Rⓒ­A¡§I¡§¡I " xfId="8587" xr:uid="{00000000-0005-0000-0000-000038240000}"/>
    <cellStyle name="A1" xfId="6197" xr:uid="{00000000-0005-0000-0000-000039240000}"/>
    <cellStyle name="a-4" xfId="8588" xr:uid="{00000000-0005-0000-0000-00003A240000}"/>
    <cellStyle name="aa" xfId="6198" xr:uid="{00000000-0005-0000-0000-00003B240000}"/>
    <cellStyle name="Aⓒ" xfId="6419" xr:uid="{00000000-0005-0000-0000-00003C240000}"/>
    <cellStyle name="Aⓒ­￠￢￠" xfId="6199" xr:uid="{00000000-0005-0000-0000-00003D240000}"/>
    <cellStyle name="Actual Date" xfId="6200" xr:uid="{00000000-0005-0000-0000-00003E240000}"/>
    <cellStyle name="Ae" xfId="6201" xr:uid="{00000000-0005-0000-0000-00003F240000}"/>
    <cellStyle name="Åë" xfId="6202" xr:uid="{00000000-0005-0000-0000-000040240000}"/>
    <cellStyle name="Ae_01 투찰(원안-최종)-050817작업" xfId="6203" xr:uid="{00000000-0005-0000-0000-000041240000}"/>
    <cellStyle name="Åë_마곡보완" xfId="6204" xr:uid="{00000000-0005-0000-0000-000042240000}"/>
    <cellStyle name="Ae_신태인배수장제진기" xfId="6205" xr:uid="{00000000-0005-0000-0000-000043240000}"/>
    <cellStyle name="Åë_율북보완" xfId="6206" xr:uid="{00000000-0005-0000-0000-000044240000}"/>
    <cellStyle name="Ae_음성양수장단가보완(건축)" xfId="6207" xr:uid="{00000000-0005-0000-0000-000045240000}"/>
    <cellStyle name="Aee­ " xfId="6208" xr:uid="{00000000-0005-0000-0000-000046240000}"/>
    <cellStyle name="Aee­ [" xfId="6209" xr:uid="{00000000-0005-0000-0000-000047240000}"/>
    <cellStyle name="Åëè­ [" xfId="6210" xr:uid="{00000000-0005-0000-0000-000048240000}"/>
    <cellStyle name="Aee­ [_감곡 건축(양수장 관리사)보완최종" xfId="6211" xr:uid="{00000000-0005-0000-0000-000049240000}"/>
    <cellStyle name="Åëè­ [_마곡보완" xfId="6212" xr:uid="{00000000-0005-0000-0000-00004A240000}"/>
    <cellStyle name="Aee­ [_신태인배수장제진기" xfId="6213" xr:uid="{00000000-0005-0000-0000-00004B240000}"/>
    <cellStyle name="Åëè­ [_율북보완" xfId="6214" xr:uid="{00000000-0005-0000-0000-00004C240000}"/>
    <cellStyle name="Aee­ [_음성양수장단가보완(건축)" xfId="6215" xr:uid="{00000000-0005-0000-0000-00004D240000}"/>
    <cellStyle name="AeE­ [0]_ 2ÆAAþº° " xfId="6216" xr:uid="{00000000-0005-0000-0000-00004E240000}"/>
    <cellStyle name="ÅëÈ­ [0]_¸ðÇü¸·" xfId="6217" xr:uid="{00000000-0005-0000-0000-00004F240000}"/>
    <cellStyle name="AeE­ [0]_¿­¸° INT" xfId="8589" xr:uid="{00000000-0005-0000-0000-000050240000}"/>
    <cellStyle name="ÅëÈ­ [0]_¿¹»ê¼­" xfId="10403" xr:uid="{00000000-0005-0000-0000-000051240000}"/>
    <cellStyle name="AeE­ [0]_°eE¹_11¿a½A " xfId="10404" xr:uid="{00000000-0005-0000-0000-000052240000}"/>
    <cellStyle name="ÅëÈ­ [0]_¹æÀ½º® " xfId="8590" xr:uid="{00000000-0005-0000-0000-000053240000}"/>
    <cellStyle name="AeE­ [0]_A¾CO½A¼³ " xfId="8591" xr:uid="{00000000-0005-0000-0000-000054240000}"/>
    <cellStyle name="ÅëÈ­ [0]_INQUIRY ¿µ¾÷ÃßÁø " xfId="8592" xr:uid="{00000000-0005-0000-0000-000055240000}"/>
    <cellStyle name="AeE­ [0]_INQUIRY ¿μ¾÷AßAø " xfId="8593" xr:uid="{00000000-0005-0000-0000-000056240000}"/>
    <cellStyle name="ÅëÈ­ [0]_laroux" xfId="8594" xr:uid="{00000000-0005-0000-0000-000057240000}"/>
    <cellStyle name="AeE­ [0]_º≫¼± ±æ¾i±uºI ¼o·R Ay°eC￥ " xfId="10405" xr:uid="{00000000-0005-0000-0000-000058240000}"/>
    <cellStyle name="ÅëÈ­ [0]_Sheet1" xfId="10406" xr:uid="{00000000-0005-0000-0000-000059240000}"/>
    <cellStyle name="Aee­ _`07 일본인학교 신호설계내역서-조달확장판-복구포함" xfId="8595" xr:uid="{00000000-0005-0000-0000-00005A240000}"/>
    <cellStyle name="AeE­_ 2ÆAAþº° " xfId="6218" xr:uid="{00000000-0005-0000-0000-00005B240000}"/>
    <cellStyle name="ÅëÈ­_¸ðÇü¸·" xfId="6219" xr:uid="{00000000-0005-0000-0000-00005C240000}"/>
    <cellStyle name="AeE­_¿­¸° INT" xfId="8596" xr:uid="{00000000-0005-0000-0000-00005D240000}"/>
    <cellStyle name="ÅëÈ­_¿¹»ê¼­" xfId="10407" xr:uid="{00000000-0005-0000-0000-00005E240000}"/>
    <cellStyle name="AeE­_°eE¹_11¿a½A " xfId="10408" xr:uid="{00000000-0005-0000-0000-00005F240000}"/>
    <cellStyle name="ÅëÈ­_¹æÀ½º® " xfId="8597" xr:uid="{00000000-0005-0000-0000-000060240000}"/>
    <cellStyle name="AeE­_A¾CO½A¼³ " xfId="8598" xr:uid="{00000000-0005-0000-0000-000061240000}"/>
    <cellStyle name="ÅëÈ­_INQUIRY ¿µ¾÷ÃßÁø " xfId="8599" xr:uid="{00000000-0005-0000-0000-000062240000}"/>
    <cellStyle name="AeE­_INQUIRY ¿μ¾÷AßAø " xfId="8600" xr:uid="{00000000-0005-0000-0000-000063240000}"/>
    <cellStyle name="ÅëÈ­_laroux" xfId="8601" xr:uid="{00000000-0005-0000-0000-000064240000}"/>
    <cellStyle name="AeE­_º≫¼± ±æ¾i±uºI ¼o·R Ay°eC￥ " xfId="10409" xr:uid="{00000000-0005-0000-0000-000065240000}"/>
    <cellStyle name="ÅëÈ­_Sheet1" xfId="10410" xr:uid="{00000000-0005-0000-0000-000066240000}"/>
    <cellStyle name="Aee¡" xfId="6220" xr:uid="{00000000-0005-0000-0000-000067240000}"/>
    <cellStyle name="AeE¡© [0]_¨úc¨öA " xfId="8602" xr:uid="{00000000-0005-0000-0000-000068240000}"/>
    <cellStyle name="AeE¡©_¨úc¨öA " xfId="8603" xr:uid="{00000000-0005-0000-0000-000069240000}"/>
    <cellStyle name="Aee¡ⓒ " xfId="6221" xr:uid="{00000000-0005-0000-0000-00006A240000}"/>
    <cellStyle name="AeE¡ⓒ [0]_ ¨￢n￠￢n¨￢¡Æ ￠?u¨￢¡Æ¡¾a¨uu " xfId="8604" xr:uid="{00000000-0005-0000-0000-00006B240000}"/>
    <cellStyle name="AeE¡ⓒ_ ¨￢n￠￢n¨￢¡Æ ￠?u¨￢¡Æ¡¾a¨uu " xfId="8605" xr:uid="{00000000-0005-0000-0000-00006C240000}"/>
    <cellStyle name="AeE¡ER¡§I [0]_INQUIRY ￠RE?￠RIi￠R¡×u¡ERAA¡§I￠Rⓒ­A¡§I¡§¡I " xfId="8606" xr:uid="{00000000-0005-0000-0000-00006D240000}"/>
    <cellStyle name="AeE¡ER¡§I_INQUIRY ￠RE?￠RIi￠R¡×u¡ERAA¡§I￠Rⓒ­A¡§I¡§¡I " xfId="8607" xr:uid="{00000000-0005-0000-0000-00006E240000}"/>
    <cellStyle name="AeE￠R¨I [0]_¡§uc¡§oA " xfId="8608" xr:uid="{00000000-0005-0000-0000-00006F240000}"/>
    <cellStyle name="AeE￠R¨I_¡§uc¡§oA " xfId="8609" xr:uid="{00000000-0005-0000-0000-000070240000}"/>
    <cellStyle name="Æu¼ " xfId="6222" xr:uid="{00000000-0005-0000-0000-000071240000}"/>
    <cellStyle name="Æû¼¾æ®" xfId="6223" xr:uid="{00000000-0005-0000-0000-000072240000}"/>
    <cellStyle name="ALIGNMENT" xfId="6224" xr:uid="{00000000-0005-0000-0000-000073240000}"/>
    <cellStyle name="AoA¤μCAo ¾EA½" xfId="8610" xr:uid="{00000000-0005-0000-0000-000074240000}"/>
    <cellStyle name="args.style" xfId="8611" xr:uid="{00000000-0005-0000-0000-000075240000}"/>
    <cellStyle name="Aþ" xfId="6225" xr:uid="{00000000-0005-0000-0000-000076240000}"/>
    <cellStyle name="Äþ" xfId="6226" xr:uid="{00000000-0005-0000-0000-000077240000}"/>
    <cellStyle name="Aþ_감곡 건축(양수장 관리사)보완최종" xfId="6227" xr:uid="{00000000-0005-0000-0000-000078240000}"/>
    <cellStyle name="Äþ_마곡보완" xfId="6228" xr:uid="{00000000-0005-0000-0000-000079240000}"/>
    <cellStyle name="Aþ_신태인배수장제진기" xfId="6229" xr:uid="{00000000-0005-0000-0000-00007A240000}"/>
    <cellStyle name="Äþ_율북보완" xfId="6230" xr:uid="{00000000-0005-0000-0000-00007B240000}"/>
    <cellStyle name="Aþ_음성양수장단가보완(건축)" xfId="6231" xr:uid="{00000000-0005-0000-0000-00007C240000}"/>
    <cellStyle name="Aþ¸" xfId="6232" xr:uid="{00000000-0005-0000-0000-00007D240000}"/>
    <cellStyle name="Aþ¸¶ [" xfId="6233" xr:uid="{00000000-0005-0000-0000-00007E240000}"/>
    <cellStyle name="Äþ¸¶ [" xfId="6234" xr:uid="{00000000-0005-0000-0000-00007F240000}"/>
    <cellStyle name="Aþ¸¶ [_감곡 건축(양수장 관리사)보완최종" xfId="6235" xr:uid="{00000000-0005-0000-0000-000080240000}"/>
    <cellStyle name="Äþ¸¶ [_마곡보완" xfId="6236" xr:uid="{00000000-0005-0000-0000-000081240000}"/>
    <cellStyle name="Aþ¸¶ [_신태인배수장제진기" xfId="6237" xr:uid="{00000000-0005-0000-0000-000082240000}"/>
    <cellStyle name="Äþ¸¶ [_율북보완" xfId="6238" xr:uid="{00000000-0005-0000-0000-000083240000}"/>
    <cellStyle name="Aþ¸¶ [_음성양수장단가보완(건축)" xfId="6239" xr:uid="{00000000-0005-0000-0000-000084240000}"/>
    <cellStyle name="AÞ¸¶ [0]_ 2ÆAAþº° " xfId="6240" xr:uid="{00000000-0005-0000-0000-000085240000}"/>
    <cellStyle name="ÄÞ¸¶ [0]_¸ðÇü¸·" xfId="6241" xr:uid="{00000000-0005-0000-0000-000086240000}"/>
    <cellStyle name="AÞ¸¶ [0]_¿­¸° INT" xfId="8612" xr:uid="{00000000-0005-0000-0000-000087240000}"/>
    <cellStyle name="ÄÞ¸¶ [0]_¿¹»ê¼­" xfId="10411" xr:uid="{00000000-0005-0000-0000-000088240000}"/>
    <cellStyle name="AÞ¸¶ [0]_°¡³ª´U " xfId="8613" xr:uid="{00000000-0005-0000-0000-000089240000}"/>
    <cellStyle name="ÄÞ¸¶ [0]_¹æÀ½º® " xfId="8614" xr:uid="{00000000-0005-0000-0000-00008A240000}"/>
    <cellStyle name="AÞ¸¶ [0]_A¾CO½A¼³ " xfId="8615" xr:uid="{00000000-0005-0000-0000-00008B240000}"/>
    <cellStyle name="ÄÞ¸¶ [0]_INQUIRY ¿µ¾÷ÃßÁø " xfId="8616" xr:uid="{00000000-0005-0000-0000-00008C240000}"/>
    <cellStyle name="AÞ¸¶ [0]_INQUIRY ¿μ¾÷AßAø " xfId="8617" xr:uid="{00000000-0005-0000-0000-00008D240000}"/>
    <cellStyle name="ÄÞ¸¶ [0]_laroux" xfId="8618" xr:uid="{00000000-0005-0000-0000-00008E240000}"/>
    <cellStyle name="AÞ¸¶ [0]_laroux_도담차량공작실설계서" xfId="8619" xr:uid="{00000000-0005-0000-0000-00008F240000}"/>
    <cellStyle name="ÄÞ¸¶ [0]_laroux_도담차량공작실설계서" xfId="8620" xr:uid="{00000000-0005-0000-0000-000090240000}"/>
    <cellStyle name="AÞ¸¶ [0]_laroux_도담차량공작실신설공사" xfId="8621" xr:uid="{00000000-0005-0000-0000-000091240000}"/>
    <cellStyle name="ÄÞ¸¶ [0]_laroux_도담차량공작실신설공사" xfId="8622" xr:uid="{00000000-0005-0000-0000-000092240000}"/>
    <cellStyle name="AÞ¸¶ [0]_laroux_상장가도교설계서" xfId="8623" xr:uid="{00000000-0005-0000-0000-000093240000}"/>
    <cellStyle name="ÄÞ¸¶ [0]_laroux_상장가도교수량산출" xfId="8624" xr:uid="{00000000-0005-0000-0000-000094240000}"/>
    <cellStyle name="AÞ¸¶ [0]_º≫¼± ±æ¾i±uºI ¼o·R Ay°eC￥ " xfId="10412" xr:uid="{00000000-0005-0000-0000-000095240000}"/>
    <cellStyle name="ÄÞ¸¶ [0]_Sheet1" xfId="10413" xr:uid="{00000000-0005-0000-0000-000096240000}"/>
    <cellStyle name="AÞ¸¶ [2]" xfId="10414" xr:uid="{00000000-0005-0000-0000-000097240000}"/>
    <cellStyle name="AÞ¸¶_ 2ÆAAþº° " xfId="6242" xr:uid="{00000000-0005-0000-0000-000098240000}"/>
    <cellStyle name="ÄÞ¸¶_¸ðÇü¸·" xfId="6243" xr:uid="{00000000-0005-0000-0000-000099240000}"/>
    <cellStyle name="AÞ¸¶_¿­¸° INT" xfId="8625" xr:uid="{00000000-0005-0000-0000-00009A240000}"/>
    <cellStyle name="ÄÞ¸¶_¿¹»ê¼­" xfId="10415" xr:uid="{00000000-0005-0000-0000-00009B240000}"/>
    <cellStyle name="AÞ¸¶_°eE¹_11¿a½A " xfId="10416" xr:uid="{00000000-0005-0000-0000-00009C240000}"/>
    <cellStyle name="ÄÞ¸¶_¹æÀ½º® " xfId="8626" xr:uid="{00000000-0005-0000-0000-00009D240000}"/>
    <cellStyle name="AÞ¸¶_A¾CO½A¼³ " xfId="8627" xr:uid="{00000000-0005-0000-0000-00009E240000}"/>
    <cellStyle name="ÄÞ¸¶_INQUIRY ¿µ¾÷ÃßÁø " xfId="8628" xr:uid="{00000000-0005-0000-0000-00009F240000}"/>
    <cellStyle name="AÞ¸¶_INQUIRY ¿μ¾÷AßAø " xfId="8629" xr:uid="{00000000-0005-0000-0000-0000A0240000}"/>
    <cellStyle name="ÄÞ¸¶_laroux" xfId="8630" xr:uid="{00000000-0005-0000-0000-0000A1240000}"/>
    <cellStyle name="AÞ¸¶_º≫¼± ±æ¾i±uºI ¼o·R Ay°eC￥ " xfId="10417" xr:uid="{00000000-0005-0000-0000-0000A2240000}"/>
    <cellStyle name="ÄÞ¸¶_Sheet1" xfId="10418" xr:uid="{00000000-0005-0000-0000-0000A3240000}"/>
    <cellStyle name="Àú¸®¼ö" xfId="6244" xr:uid="{00000000-0005-0000-0000-0000A4240000}"/>
    <cellStyle name="Àú¸®¼ö0" xfId="6245" xr:uid="{00000000-0005-0000-0000-0000A5240000}"/>
    <cellStyle name="Au¸r " xfId="6246" xr:uid="{00000000-0005-0000-0000-0000A6240000}"/>
    <cellStyle name="Au¸r¼" xfId="6247" xr:uid="{00000000-0005-0000-0000-0000A7240000}"/>
    <cellStyle name="_x0001_b" xfId="6248" xr:uid="{00000000-0005-0000-0000-0000A8240000}"/>
    <cellStyle name="b?þ?b?þ?b?þ?b?þ?b?þ?b?þ?b?þ?b?þ?b?þ?b?þ?b灌þ?b?þ?&lt;?b?þ?b濬þ?b?þ?b?þ昰_x0018_?þ????_x0008_" xfId="6249" xr:uid="{00000000-0005-0000-0000-0000A9240000}"/>
    <cellStyle name="b?þ?b?þ?b?þ?b灌þ?b?þ?&lt;?b?þ?b濬þ?b?þ?b?þ昰_x0018_?þ????_x0008_" xfId="6250" xr:uid="{00000000-0005-0000-0000-0000AA240000}"/>
    <cellStyle name="b␌þකb濰þඪb瀠þයb灌þ්b炈þ宐&lt;෢b濈þෲb濬þขb瀐þฒb瀰þ昰_x0018_⋸þ㤕䰀ጤܕ_x0008_" xfId="6251" xr:uid="{00000000-0005-0000-0000-0000AB240000}"/>
    <cellStyle name="BA" xfId="6254" xr:uid="{00000000-0005-0000-0000-0000AC240000}"/>
    <cellStyle name="blank" xfId="8632" xr:uid="{00000000-0005-0000-0000-0000AD240000}"/>
    <cellStyle name="blank - Style1" xfId="8633" xr:uid="{00000000-0005-0000-0000-0000AE240000}"/>
    <cellStyle name="body" xfId="6255" xr:uid="{00000000-0005-0000-0000-0000AF240000}"/>
    <cellStyle name="Bridge " xfId="10419" xr:uid="{00000000-0005-0000-0000-0000B0240000}"/>
    <cellStyle name="b宼ň͢b宼ň͢b_x0005_" xfId="8631" xr:uid="{00000000-0005-0000-0000-0000B1240000}"/>
    <cellStyle name="b椬ៜ_x000c_Comma_ODCOS " xfId="6253" xr:uid="{00000000-0005-0000-0000-0000B2240000}"/>
    <cellStyle name="b嬜þപb嬼þഺb孬þൊb⍜þ൚b⍼þ൪b⎨þൺb⏜þඊb␌þකb濰þඪb瀠þයb灌þ්b炈þ宐&lt;෢b濈þෲb濬þขb瀐þฒb瀰þ昰_x0018_⋸þ㤕䰀ጤܕ_x0008_" xfId="6252" xr:uid="{00000000-0005-0000-0000-0000B3240000}"/>
    <cellStyle name="C" xfId="6256" xr:uid="{00000000-0005-0000-0000-0000B4240000}"/>
    <cellStyle name="C_2회설변전체내역서" xfId="6420" xr:uid="{00000000-0005-0000-0000-0000B5240000}"/>
    <cellStyle name="C_일위대가양식" xfId="6421" xr:uid="{00000000-0005-0000-0000-0000B6240000}"/>
    <cellStyle name="C_토목내역" xfId="6422" xr:uid="{00000000-0005-0000-0000-0000B7240000}"/>
    <cellStyle name="C¡" xfId="6257" xr:uid="{00000000-0005-0000-0000-0000B8240000}"/>
    <cellStyle name="C¡ERIA￠R¡×¡§¡I_¡ERic￠R¡×u¡ERA￠R¡×￠Rⓒ­I￠R¡×￠Rⓒ­¡ER¡§￠R AN¡ER¡§￠Re " xfId="8634" xr:uid="{00000000-0005-0000-0000-0000B9240000}"/>
    <cellStyle name="C¡ÍA¨ª_  FAB AIA¢´  " xfId="8635" xr:uid="{00000000-0005-0000-0000-0000BA240000}"/>
    <cellStyle name="C¡IA¨ª_ 1-3 " xfId="8636" xr:uid="{00000000-0005-0000-0000-0000BB240000}"/>
    <cellStyle name="C¡ÍA¨ª_¡Æ©øAI OXIDE " xfId="8637" xr:uid="{00000000-0005-0000-0000-0000BC240000}"/>
    <cellStyle name="C¡IA¨ª_¡Æu￠￢RBS('98) " xfId="8638" xr:uid="{00000000-0005-0000-0000-0000BD240000}"/>
    <cellStyle name="C¡ÍA¨ª_¡íoE©÷¡¾a¡¤IAo " xfId="8639" xr:uid="{00000000-0005-0000-0000-0000BE240000}"/>
    <cellStyle name="C¡IA¨ª_¡ioEⓒ÷¡¾a¡¤IAo " xfId="8640" xr:uid="{00000000-0005-0000-0000-0000BF240000}"/>
    <cellStyle name="C¡ÍA¨ª_03 " xfId="8641" xr:uid="{00000000-0005-0000-0000-0000C0240000}"/>
    <cellStyle name="C¡IA¨ª_12￠?u " xfId="8642" xr:uid="{00000000-0005-0000-0000-0000C1240000}"/>
    <cellStyle name="C¡ÍA¨ª_12AO " xfId="8643" xr:uid="{00000000-0005-0000-0000-0000C2240000}"/>
    <cellStyle name="C¡IA¨ª_Ac¡Æi¡Æu￠￢R " xfId="8644" xr:uid="{00000000-0005-0000-0000-0000C3240000}"/>
    <cellStyle name="C¡ÍA¨ª_C¡ÍAo " xfId="8645" xr:uid="{00000000-0005-0000-0000-0000C4240000}"/>
    <cellStyle name="C¡IA¨ª_CD-ROM " xfId="8646" xr:uid="{00000000-0005-0000-0000-0000C5240000}"/>
    <cellStyle name="C¡ÍA¨ª_Sheet1_4PART " xfId="8647" xr:uid="{00000000-0005-0000-0000-0000C6240000}"/>
    <cellStyle name="C￠RIA¡§¨￡_  FAB AIA¡E￠￥  " xfId="8648" xr:uid="{00000000-0005-0000-0000-0000C7240000}"/>
    <cellStyle name="C￥" xfId="6258" xr:uid="{00000000-0005-0000-0000-0000C8240000}"/>
    <cellStyle name="Ç¥" xfId="6259" xr:uid="{00000000-0005-0000-0000-0000C9240000}"/>
    <cellStyle name="C￥_감곡 건축(양수장 관리사)보완최종" xfId="6260" xr:uid="{00000000-0005-0000-0000-0000CA240000}"/>
    <cellStyle name="Ç¥_마곡보완" xfId="6261" xr:uid="{00000000-0005-0000-0000-0000CB240000}"/>
    <cellStyle name="C￥_신태인배수장제진기" xfId="6262" xr:uid="{00000000-0005-0000-0000-0000CC240000}"/>
    <cellStyle name="Ç¥_율북보완" xfId="6263" xr:uid="{00000000-0005-0000-0000-0000CD240000}"/>
    <cellStyle name="C￥_음성양수장단가보완(건축)" xfId="6264" xr:uid="{00000000-0005-0000-0000-0000CE240000}"/>
    <cellStyle name="C￥AØ_  FAB AIA¤  " xfId="6265" xr:uid="{00000000-0005-0000-0000-0000CF240000}"/>
    <cellStyle name="Ç¥ÁØ_#3E4¿î»ê" xfId="10420" xr:uid="{00000000-0005-0000-0000-0000D0240000}"/>
    <cellStyle name="C￥AØ_¸AAa.¼OAI " xfId="10421" xr:uid="{00000000-0005-0000-0000-0000D1240000}"/>
    <cellStyle name="Ç¥ÁØ_¸ðÇü¸·" xfId="6266" xr:uid="{00000000-0005-0000-0000-0000D2240000}"/>
    <cellStyle name="C￥AØ_¿­¸° INT" xfId="8649" xr:uid="{00000000-0005-0000-0000-0000D3240000}"/>
    <cellStyle name="Ç¥ÁØ_±â°è¼³ºñ-ÀÏÀ§¸ñ·Ï " xfId="10422" xr:uid="{00000000-0005-0000-0000-0000D4240000}"/>
    <cellStyle name="C￥AØ_≫c¾÷ºIº° AN°e " xfId="6267" xr:uid="{00000000-0005-0000-0000-0000D5240000}"/>
    <cellStyle name="Ç¥ÁØ_°­´ç (2)" xfId="8650" xr:uid="{00000000-0005-0000-0000-0000D6240000}"/>
    <cellStyle name="C￥AØ_°³AI OXIDE " xfId="8651" xr:uid="{00000000-0005-0000-0000-0000D7240000}"/>
    <cellStyle name="Ç¥ÁØ_°ü¸®BS('98) " xfId="8652" xr:uid="{00000000-0005-0000-0000-0000D8240000}"/>
    <cellStyle name="C￥AØ_03 " xfId="8653" xr:uid="{00000000-0005-0000-0000-0000D9240000}"/>
    <cellStyle name="Ç¥ÁØ_0N-HANDLING " xfId="8654" xr:uid="{00000000-0005-0000-0000-0000DA240000}"/>
    <cellStyle name="C￥AØ_¾c½A " xfId="8655" xr:uid="{00000000-0005-0000-0000-0000DB240000}"/>
    <cellStyle name="Ç¥ÁØ_7°èÈ¹ " xfId="8656" xr:uid="{00000000-0005-0000-0000-0000DC240000}"/>
    <cellStyle name="C￥AØ_95,96 ºn±³ " xfId="10423" xr:uid="{00000000-0005-0000-0000-0000DD240000}"/>
    <cellStyle name="Ç¥ÁØ_95,96 ºñ±³ " xfId="10424" xr:uid="{00000000-0005-0000-0000-0000DE240000}"/>
    <cellStyle name="C￥AØ_AN°y(1.25) " xfId="8657" xr:uid="{00000000-0005-0000-0000-0000DF240000}"/>
    <cellStyle name="Ç¥ÁØ_Àü·Â¼ÕÀÍºÐ¼®" xfId="8658" xr:uid="{00000000-0005-0000-0000-0000E0240000}"/>
    <cellStyle name="C￥AØ_C￥Ao " xfId="8659" xr:uid="{00000000-0005-0000-0000-0000E1240000}"/>
    <cellStyle name="Ç¥ÁØ_CD-ROM " xfId="8660" xr:uid="{00000000-0005-0000-0000-0000E2240000}"/>
    <cellStyle name="C￥AØ_PERSONAL" xfId="8661" xr:uid="{00000000-0005-0000-0000-0000E3240000}"/>
    <cellStyle name="Ç¥ÁØ_Sheet1 (2)" xfId="8662" xr:uid="{00000000-0005-0000-0000-0000E4240000}"/>
    <cellStyle name="Calc Currency (0)" xfId="6268" xr:uid="{00000000-0005-0000-0000-0000E5240000}"/>
    <cellStyle name="Calc Currency (2)" xfId="8663" xr:uid="{00000000-0005-0000-0000-0000E6240000}"/>
    <cellStyle name="Calc Percent (0)" xfId="8664" xr:uid="{00000000-0005-0000-0000-0000E7240000}"/>
    <cellStyle name="Calc Percent (1)" xfId="8665" xr:uid="{00000000-0005-0000-0000-0000E8240000}"/>
    <cellStyle name="Calc Percent (2)" xfId="8666" xr:uid="{00000000-0005-0000-0000-0000E9240000}"/>
    <cellStyle name="Calc Units (0)" xfId="8667" xr:uid="{00000000-0005-0000-0000-0000EA240000}"/>
    <cellStyle name="Calc Units (1)" xfId="8668" xr:uid="{00000000-0005-0000-0000-0000EB240000}"/>
    <cellStyle name="Calc Units (2)" xfId="8669" xr:uid="{00000000-0005-0000-0000-0000EC240000}"/>
    <cellStyle name="category" xfId="6269" xr:uid="{00000000-0005-0000-0000-0000ED240000}"/>
    <cellStyle name="CIAIÆU¸μAⓒ" xfId="6270" xr:uid="{00000000-0005-0000-0000-0000EE240000}"/>
    <cellStyle name="Cmma_을지 (2)_갑지 (2)_집계표 (2)_집계표 (3)_견적서 (2)" xfId="8670" xr:uid="{00000000-0005-0000-0000-0000EF240000}"/>
    <cellStyle name="ⓒo" xfId="6271" xr:uid="{00000000-0005-0000-0000-0000F0240000}"/>
    <cellStyle name="Çõ»ê" xfId="6272" xr:uid="{00000000-0005-0000-0000-0000F1240000}"/>
    <cellStyle name="Co≫" xfId="6273" xr:uid="{00000000-0005-0000-0000-0000F2240000}"/>
    <cellStyle name="ⓒoe" xfId="6274" xr:uid="{00000000-0005-0000-0000-0000F3240000}"/>
    <cellStyle name="Comma" xfId="6275" xr:uid="{00000000-0005-0000-0000-0000F4240000}"/>
    <cellStyle name="Comma  - Style2" xfId="8671" xr:uid="{00000000-0005-0000-0000-0000F5240000}"/>
    <cellStyle name="Comma  - Style3" xfId="8672" xr:uid="{00000000-0005-0000-0000-0000F6240000}"/>
    <cellStyle name="Comma  - Style4" xfId="8673" xr:uid="{00000000-0005-0000-0000-0000F7240000}"/>
    <cellStyle name="Comma  - Style5" xfId="8674" xr:uid="{00000000-0005-0000-0000-0000F8240000}"/>
    <cellStyle name="Comma  - Style6" xfId="8675" xr:uid="{00000000-0005-0000-0000-0000F9240000}"/>
    <cellStyle name="Comma  - Style7" xfId="8676" xr:uid="{00000000-0005-0000-0000-0000FA240000}"/>
    <cellStyle name="Comma  - Style8" xfId="8677" xr:uid="{00000000-0005-0000-0000-0000FB240000}"/>
    <cellStyle name="Comma [0]" xfId="6276" xr:uid="{00000000-0005-0000-0000-0000FC240000}"/>
    <cellStyle name="Comma [00]" xfId="8678" xr:uid="{00000000-0005-0000-0000-0000FD240000}"/>
    <cellStyle name="comma zerodec" xfId="6277" xr:uid="{00000000-0005-0000-0000-0000FE240000}"/>
    <cellStyle name="Comma_ SG&amp;A Bridge" xfId="8679" xr:uid="{00000000-0005-0000-0000-0000FF240000}"/>
    <cellStyle name="Comma0" xfId="6278" xr:uid="{00000000-0005-0000-0000-000000250000}"/>
    <cellStyle name="Comma0 2" xfId="10425" xr:uid="{00000000-0005-0000-0000-000001250000}"/>
    <cellStyle name="Commm_laroux_12~3SO2_97회비_laroux" xfId="6279" xr:uid="{00000000-0005-0000-0000-000002250000}"/>
    <cellStyle name="Copied" xfId="6280" xr:uid="{00000000-0005-0000-0000-000003250000}"/>
    <cellStyle name="Curren" xfId="6281" xr:uid="{00000000-0005-0000-0000-000004250000}"/>
    <cellStyle name="Curren?_x0012_퐀_x0017_?" xfId="6282" xr:uid="{00000000-0005-0000-0000-000005250000}"/>
    <cellStyle name="Currenby_Cash&amp;DSO Chart" xfId="6283" xr:uid="{00000000-0005-0000-0000-000006250000}"/>
    <cellStyle name="Currency" xfId="6284" xr:uid="{00000000-0005-0000-0000-000007250000}"/>
    <cellStyle name="Currency [0]" xfId="6285" xr:uid="{00000000-0005-0000-0000-000008250000}"/>
    <cellStyle name="Currency [00]" xfId="8680" xr:uid="{00000000-0005-0000-0000-000009250000}"/>
    <cellStyle name="Currency [ﺜ]_P&amp;L_laroux" xfId="6286" xr:uid="{00000000-0005-0000-0000-00000A250000}"/>
    <cellStyle name="currency-$_표지 " xfId="10426" xr:uid="{00000000-0005-0000-0000-00000B250000}"/>
    <cellStyle name="Currency(￦)" xfId="6287" xr:uid="{00000000-0005-0000-0000-00000C250000}"/>
    <cellStyle name="Currency_ SG&amp;A Bridge " xfId="6288" xr:uid="{00000000-0005-0000-0000-00000D250000}"/>
    <cellStyle name="Currency0" xfId="6289" xr:uid="{00000000-0005-0000-0000-00000E250000}"/>
    <cellStyle name="Currency1" xfId="6290" xr:uid="{00000000-0005-0000-0000-00000F250000}"/>
    <cellStyle name="cy_r1" xfId="8681" xr:uid="{00000000-0005-0000-0000-000010250000}"/>
    <cellStyle name="Date" xfId="6291" xr:uid="{00000000-0005-0000-0000-000011250000}"/>
    <cellStyle name="Date Short" xfId="8682" xr:uid="{00000000-0005-0000-0000-000012250000}"/>
    <cellStyle name="Date_02.봉산동옹벽 단가산출서" xfId="8683" xr:uid="{00000000-0005-0000-0000-000013250000}"/>
    <cellStyle name="de" xfId="6292" xr:uid="{00000000-0005-0000-0000-000014250000}"/>
    <cellStyle name="Dezimal [0]_Ausdruck RUND (D)" xfId="6293" xr:uid="{00000000-0005-0000-0000-000015250000}"/>
    <cellStyle name="Dezimal_Ausdruck RUND (D)" xfId="6294" xr:uid="{00000000-0005-0000-0000-000016250000}"/>
    <cellStyle name="Dollar (zero dec)" xfId="6295" xr:uid="{00000000-0005-0000-0000-000017250000}"/>
    <cellStyle name="EA" xfId="6296" xr:uid="{00000000-0005-0000-0000-000018250000}"/>
    <cellStyle name="E­æo±" xfId="6297" xr:uid="{00000000-0005-0000-0000-000019250000}"/>
    <cellStyle name="E­æo±a" xfId="6298" xr:uid="{00000000-0005-0000-0000-00001A250000}"/>
    <cellStyle name="È­æó±âè£" xfId="6299" xr:uid="{00000000-0005-0000-0000-00001B250000}"/>
    <cellStyle name="È­æó±âè£0" xfId="6300" xr:uid="{00000000-0005-0000-0000-00001C250000}"/>
    <cellStyle name="Enter Currency (0)" xfId="8684" xr:uid="{00000000-0005-0000-0000-00001D250000}"/>
    <cellStyle name="Enter Currency (2)" xfId="8685" xr:uid="{00000000-0005-0000-0000-00001E250000}"/>
    <cellStyle name="Enter Units (0)" xfId="8686" xr:uid="{00000000-0005-0000-0000-00001F250000}"/>
    <cellStyle name="Enter Units (1)" xfId="8687" xr:uid="{00000000-0005-0000-0000-000020250000}"/>
    <cellStyle name="Enter Units (2)" xfId="8688" xr:uid="{00000000-0005-0000-0000-000021250000}"/>
    <cellStyle name="Entered" xfId="6301" xr:uid="{00000000-0005-0000-0000-000022250000}"/>
    <cellStyle name="Euro" xfId="6302" xr:uid="{00000000-0005-0000-0000-000023250000}"/>
    <cellStyle name="F2" xfId="6303" xr:uid="{00000000-0005-0000-0000-000024250000}"/>
    <cellStyle name="F3" xfId="6304" xr:uid="{00000000-0005-0000-0000-000025250000}"/>
    <cellStyle name="F4" xfId="6305" xr:uid="{00000000-0005-0000-0000-000026250000}"/>
    <cellStyle name="F5" xfId="6306" xr:uid="{00000000-0005-0000-0000-000027250000}"/>
    <cellStyle name="F6" xfId="6307" xr:uid="{00000000-0005-0000-0000-000028250000}"/>
    <cellStyle name="F7" xfId="6308" xr:uid="{00000000-0005-0000-0000-000029250000}"/>
    <cellStyle name="F8" xfId="6309" xr:uid="{00000000-0005-0000-0000-00002A250000}"/>
    <cellStyle name="Fixed" xfId="6310" xr:uid="{00000000-0005-0000-0000-00002B250000}"/>
    <cellStyle name="Fixed 2" xfId="9915" xr:uid="{00000000-0005-0000-0000-00002C250000}"/>
    <cellStyle name="Fixed_양천길_조사내역서-(지반)" xfId="9916" xr:uid="{00000000-0005-0000-0000-00002D250000}"/>
    <cellStyle name="Followed Hyperlink" xfId="8689" xr:uid="{00000000-0005-0000-0000-00002E250000}"/>
    <cellStyle name="g" xfId="6311" xr:uid="{00000000-0005-0000-0000-00002F250000}"/>
    <cellStyle name="G/표준" xfId="6312" xr:uid="{00000000-0005-0000-0000-000030250000}"/>
    <cellStyle name="Grey" xfId="6313" xr:uid="{00000000-0005-0000-0000-000031250000}"/>
    <cellStyle name="H1" xfId="6314" xr:uid="{00000000-0005-0000-0000-000032250000}"/>
    <cellStyle name="H2" xfId="6315" xr:uid="{00000000-0005-0000-0000-000033250000}"/>
    <cellStyle name="head" xfId="6316" xr:uid="{00000000-0005-0000-0000-000034250000}"/>
    <cellStyle name="head 1" xfId="6317" xr:uid="{00000000-0005-0000-0000-000035250000}"/>
    <cellStyle name="head 1-1" xfId="6318" xr:uid="{00000000-0005-0000-0000-000036250000}"/>
    <cellStyle name="HEADER" xfId="6319" xr:uid="{00000000-0005-0000-0000-000037250000}"/>
    <cellStyle name="Header1" xfId="6320" xr:uid="{00000000-0005-0000-0000-000038250000}"/>
    <cellStyle name="Header2" xfId="6321" xr:uid="{00000000-0005-0000-0000-000039250000}"/>
    <cellStyle name="Heading 1" xfId="6322" xr:uid="{00000000-0005-0000-0000-00003A250000}"/>
    <cellStyle name="Heading 2" xfId="6323" xr:uid="{00000000-0005-0000-0000-00003B250000}"/>
    <cellStyle name="HEADING1" xfId="6324" xr:uid="{00000000-0005-0000-0000-00003C250000}"/>
    <cellStyle name="HEADING2" xfId="6325" xr:uid="{00000000-0005-0000-0000-00003D250000}"/>
    <cellStyle name="HelpStyle" xfId="6326" xr:uid="{00000000-0005-0000-0000-00003E250000}"/>
    <cellStyle name="Helv8_PFD4.XLS" xfId="6327" xr:uid="{00000000-0005-0000-0000-00003F250000}"/>
    <cellStyle name="HIGHLIGHT" xfId="6328" xr:uid="{00000000-0005-0000-0000-000040250000}"/>
    <cellStyle name="Hyperlink" xfId="8690" xr:uid="{00000000-0005-0000-0000-000041250000}"/>
    <cellStyle name="Input [yellow]" xfId="6329" xr:uid="{00000000-0005-0000-0000-000042250000}"/>
    <cellStyle name="kg" xfId="10427" xr:uid="{00000000-0005-0000-0000-000043250000}"/>
    <cellStyle name="Komma [0]_BINV" xfId="8691" xr:uid="{00000000-0005-0000-0000-000044250000}"/>
    <cellStyle name="Komma_BINV" xfId="8692" xr:uid="{00000000-0005-0000-0000-000045250000}"/>
    <cellStyle name="L`" xfId="8693" xr:uid="{00000000-0005-0000-0000-000046250000}"/>
    <cellStyle name="left" xfId="6330" xr:uid="{00000000-0005-0000-0000-000047250000}"/>
    <cellStyle name="Link Currency (0)" xfId="8694" xr:uid="{00000000-0005-0000-0000-000048250000}"/>
    <cellStyle name="Link Currency (2)" xfId="8695" xr:uid="{00000000-0005-0000-0000-000049250000}"/>
    <cellStyle name="Link Units (0)" xfId="8696" xr:uid="{00000000-0005-0000-0000-00004A250000}"/>
    <cellStyle name="Link Units (1)" xfId="8697" xr:uid="{00000000-0005-0000-0000-00004B250000}"/>
    <cellStyle name="Link Units (2)" xfId="8698" xr:uid="{00000000-0005-0000-0000-00004C250000}"/>
    <cellStyle name="M" xfId="10428" xr:uid="{00000000-0005-0000-0000-00004D250000}"/>
    <cellStyle name="M2" xfId="10429" xr:uid="{00000000-0005-0000-0000-00004E250000}"/>
    <cellStyle name="M3" xfId="6331" xr:uid="{00000000-0005-0000-0000-00004F250000}"/>
    <cellStyle name="Midtitle" xfId="6332" xr:uid="{00000000-0005-0000-0000-000050250000}"/>
    <cellStyle name="Milliers [0]_399GC10" xfId="6333" xr:uid="{00000000-0005-0000-0000-000051250000}"/>
    <cellStyle name="Milliers_399GC10" xfId="6334" xr:uid="{00000000-0005-0000-0000-000052250000}"/>
    <cellStyle name="Model" xfId="6335" xr:uid="{00000000-0005-0000-0000-000053250000}"/>
    <cellStyle name="Mon?aire [0]_399GC10" xfId="6336" xr:uid="{00000000-0005-0000-0000-000054250000}"/>
    <cellStyle name="Mon?aire_399GC10" xfId="6337" xr:uid="{00000000-0005-0000-0000-000055250000}"/>
    <cellStyle name="moon" xfId="10430" xr:uid="{00000000-0005-0000-0000-000056250000}"/>
    <cellStyle name="n" xfId="6338" xr:uid="{00000000-0005-0000-0000-000057250000}"/>
    <cellStyle name="NEW정렬" xfId="8699" xr:uid="{00000000-0005-0000-0000-000058250000}"/>
    <cellStyle name="no dec" xfId="6339" xr:uid="{00000000-0005-0000-0000-000059250000}"/>
    <cellStyle name="normal" xfId="6340" xr:uid="{00000000-0005-0000-0000-00005A250000}"/>
    <cellStyle name="Normal - Style1" xfId="6342" xr:uid="{00000000-0005-0000-0000-00005B250000}"/>
    <cellStyle name="Normal - Style2" xfId="6343" xr:uid="{00000000-0005-0000-0000-00005C250000}"/>
    <cellStyle name="Normal - Style3" xfId="6344" xr:uid="{00000000-0005-0000-0000-00005D250000}"/>
    <cellStyle name="Normal - Style4" xfId="6345" xr:uid="{00000000-0005-0000-0000-00005E250000}"/>
    <cellStyle name="Normal - Style5" xfId="6346" xr:uid="{00000000-0005-0000-0000-00005F250000}"/>
    <cellStyle name="Normal - Style6" xfId="6347" xr:uid="{00000000-0005-0000-0000-000060250000}"/>
    <cellStyle name="Normal - Style7" xfId="6348" xr:uid="{00000000-0005-0000-0000-000061250000}"/>
    <cellStyle name="Normal - Style8" xfId="6349" xr:uid="{00000000-0005-0000-0000-000062250000}"/>
    <cellStyle name="Normal - 유형1" xfId="6341" xr:uid="{00000000-0005-0000-0000-000063250000}"/>
    <cellStyle name="Normal_ SG&amp;A Bridge" xfId="6350" xr:uid="{00000000-0005-0000-0000-000064250000}"/>
    <cellStyle name="O" xfId="6351" xr:uid="{00000000-0005-0000-0000-000065250000}"/>
    <cellStyle name="OD" xfId="6352" xr:uid="{00000000-0005-0000-0000-000066250000}"/>
    <cellStyle name="Œ…?æ맖?e [0.00]_laroux" xfId="6353" xr:uid="{00000000-0005-0000-0000-000067250000}"/>
    <cellStyle name="Œ…?æ맖?e_laroux" xfId="6354" xr:uid="{00000000-0005-0000-0000-000068250000}"/>
    <cellStyle name="Œ…‹æØ‚è [0.00]_laroux" xfId="10431" xr:uid="{00000000-0005-0000-0000-000069250000}"/>
    <cellStyle name="Œ…‹æØ‚è_laroux" xfId="10432" xr:uid="{00000000-0005-0000-0000-00006A250000}"/>
    <cellStyle name="oh" xfId="8700" xr:uid="{00000000-0005-0000-0000-00006B250000}"/>
    <cellStyle name="omma [0]_Mktg Prog" xfId="6355" xr:uid="{00000000-0005-0000-0000-00006C250000}"/>
    <cellStyle name="ormal_Sheet1_1" xfId="6356" xr:uid="{00000000-0005-0000-0000-00006D250000}"/>
    <cellStyle name="P01" xfId="8701" xr:uid="{00000000-0005-0000-0000-00006E250000}"/>
    <cellStyle name="Percent" xfId="6357" xr:uid="{00000000-0005-0000-0000-00006F250000}"/>
    <cellStyle name="Percent [0]" xfId="8702" xr:uid="{00000000-0005-0000-0000-000070250000}"/>
    <cellStyle name="Percent [00]" xfId="8703" xr:uid="{00000000-0005-0000-0000-000071250000}"/>
    <cellStyle name="Percent [2]" xfId="6358" xr:uid="{00000000-0005-0000-0000-000072250000}"/>
    <cellStyle name="Percent_#6 Temps &amp; Contractors" xfId="8704" xr:uid="{00000000-0005-0000-0000-000073250000}"/>
    <cellStyle name="PrePop Currency (0)" xfId="8705" xr:uid="{00000000-0005-0000-0000-000074250000}"/>
    <cellStyle name="PrePop Currency (2)" xfId="8706" xr:uid="{00000000-0005-0000-0000-000075250000}"/>
    <cellStyle name="PrePop Units (0)" xfId="8707" xr:uid="{00000000-0005-0000-0000-000076250000}"/>
    <cellStyle name="PrePop Units (1)" xfId="8708" xr:uid="{00000000-0005-0000-0000-000077250000}"/>
    <cellStyle name="PrePop Units (2)" xfId="8709" xr:uid="{00000000-0005-0000-0000-000078250000}"/>
    <cellStyle name="PRICE2" xfId="8710" xr:uid="{00000000-0005-0000-0000-000079250000}"/>
    <cellStyle name="Procent_BINV" xfId="8711" xr:uid="{00000000-0005-0000-0000-00007A250000}"/>
    <cellStyle name="Q1" xfId="6359" xr:uid="{00000000-0005-0000-0000-00007B250000}"/>
    <cellStyle name="Q4" xfId="6360" xr:uid="{00000000-0005-0000-0000-00007C250000}"/>
    <cellStyle name="Q값(소수점,3)" xfId="8712" xr:uid="{00000000-0005-0000-0000-00007D250000}"/>
    <cellStyle name="RevList" xfId="6361" xr:uid="{00000000-0005-0000-0000-00007E250000}"/>
    <cellStyle name="s" xfId="6362" xr:uid="{00000000-0005-0000-0000-00007F250000}"/>
    <cellStyle name="S " xfId="6363" xr:uid="{00000000-0005-0000-0000-000080250000}"/>
    <cellStyle name="setup" xfId="8713" xr:uid="{00000000-0005-0000-0000-000081250000}"/>
    <cellStyle name="sh" xfId="8714" xr:uid="{00000000-0005-0000-0000-000082250000}"/>
    <cellStyle name="SHIM" xfId="6364" xr:uid="{00000000-0005-0000-0000-000083250000}"/>
    <cellStyle name="ssh" xfId="8715" xr:uid="{00000000-0005-0000-0000-000084250000}"/>
    <cellStyle name="Standaard_BINV" xfId="8716" xr:uid="{00000000-0005-0000-0000-000085250000}"/>
    <cellStyle name="STANDARD" xfId="8717" xr:uid="{00000000-0005-0000-0000-000086250000}"/>
    <cellStyle name="STD" xfId="8718" xr:uid="{00000000-0005-0000-0000-000087250000}"/>
    <cellStyle name="Sub" xfId="8719" xr:uid="{00000000-0005-0000-0000-000088250000}"/>
    <cellStyle name="subhead" xfId="6365" xr:uid="{00000000-0005-0000-0000-000089250000}"/>
    <cellStyle name="Subtotal" xfId="6366" xr:uid="{00000000-0005-0000-0000-00008A250000}"/>
    <cellStyle name="t1" xfId="6367" xr:uid="{00000000-0005-0000-0000-00008B250000}"/>
    <cellStyle name="testtitle" xfId="6368" xr:uid="{00000000-0005-0000-0000-00008C250000}"/>
    <cellStyle name="Text Indent A" xfId="8720" xr:uid="{00000000-0005-0000-0000-00008D250000}"/>
    <cellStyle name="Text Indent B" xfId="8721" xr:uid="{00000000-0005-0000-0000-00008E250000}"/>
    <cellStyle name="Text Indent C" xfId="8722" xr:uid="{00000000-0005-0000-0000-00008F250000}"/>
    <cellStyle name="þ?b?þ?b?þ?b?þ?b?þ?b?þ?b?þ?b灌þ?b?þ?&lt;?b?þ?b濬þ?b?þ?b?þ昰_x0018_?þ????_x0008_" xfId="6369" xr:uid="{00000000-0005-0000-0000-000090250000}"/>
    <cellStyle name="þ൚b⍼þ൪b⎨þൺb⏜þඊb␌þකb濰þඪb瀠þයb灌þ්b炈þ宐&lt;෢b濈þෲb濬þขb瀐þฒb瀰þ昰_x0018_⋸þ㤕䰀ጤܕ_x0008_" xfId="6370" xr:uid="{00000000-0005-0000-0000-000091250000}"/>
    <cellStyle name="Title" xfId="6371" xr:uid="{00000000-0005-0000-0000-000092250000}"/>
    <cellStyle name="title [1]" xfId="6372" xr:uid="{00000000-0005-0000-0000-000093250000}"/>
    <cellStyle name="title [2]" xfId="6373" xr:uid="{00000000-0005-0000-0000-000094250000}"/>
    <cellStyle name="Title_02 김제1-1공구(설계가1203입수)" xfId="6374" xr:uid="{00000000-0005-0000-0000-000095250000}"/>
    <cellStyle name="Title2" xfId="8723" xr:uid="{00000000-0005-0000-0000-000096250000}"/>
    <cellStyle name="TON" xfId="6375" xr:uid="{00000000-0005-0000-0000-000097250000}"/>
    <cellStyle name="Total" xfId="6376" xr:uid="{00000000-0005-0000-0000-000098250000}"/>
    <cellStyle name="UM" xfId="6377" xr:uid="{00000000-0005-0000-0000-000099250000}"/>
    <cellStyle name="Unprot" xfId="6378" xr:uid="{00000000-0005-0000-0000-00009A250000}"/>
    <cellStyle name="Unprot$" xfId="6379" xr:uid="{00000000-0005-0000-0000-00009B250000}"/>
    <cellStyle name="Unprotect" xfId="6380" xr:uid="{00000000-0005-0000-0000-00009C250000}"/>
    <cellStyle name="Valuta [0]_BINV" xfId="8724" xr:uid="{00000000-0005-0000-0000-00009D250000}"/>
    <cellStyle name="Valuta_BINV" xfId="8725" xr:uid="{00000000-0005-0000-0000-00009E250000}"/>
    <cellStyle name="W?rung [0]_Ausdruck RUND (D)" xfId="6381" xr:uid="{00000000-0005-0000-0000-00009F250000}"/>
    <cellStyle name="W?rung_Ausdruck RUND (D)" xfId="6382" xr:uid="{00000000-0005-0000-0000-0000A0250000}"/>
    <cellStyle name="wrap" xfId="6383" xr:uid="{00000000-0005-0000-0000-0000A1250000}"/>
    <cellStyle name="_x0008_z" xfId="8726" xr:uid="{00000000-0005-0000-0000-0000A2250000}"/>
    <cellStyle name="μU¿¡ ¿A´A CIAIÆU¸μAⓒ" xfId="6384" xr:uid="{00000000-0005-0000-0000-0000A3250000}"/>
    <cellStyle name="ハイパーリンク" xfId="8727" xr:uid="{00000000-0005-0000-0000-0000A4250000}"/>
    <cellStyle name="|?ドE" xfId="8568" xr:uid="{00000000-0005-0000-0000-0000A5250000}"/>
    <cellStyle name="" xfId="6385" xr:uid="{00000000-0005-0000-0000-0000A6250000}"/>
    <cellStyle name="가." xfId="8434" xr:uid="{00000000-0005-0000-0000-0000A7250000}"/>
    <cellStyle name="가.인건비" xfId="8435" xr:uid="{00000000-0005-0000-0000-0000A8250000}"/>
    <cellStyle name="감춤" xfId="5579" xr:uid="{00000000-0005-0000-0000-0000A9250000}"/>
    <cellStyle name="계(단가)" xfId="8436" xr:uid="{00000000-0005-0000-0000-0000AA250000}"/>
    <cellStyle name="계(일위,계, 소수0)" xfId="8437" xr:uid="{00000000-0005-0000-0000-0000AB250000}"/>
    <cellStyle name="고정소숫점" xfId="5580" xr:uid="{00000000-0005-0000-0000-0000AC250000}"/>
    <cellStyle name="고정출력1" xfId="5581" xr:uid="{00000000-0005-0000-0000-0000AD250000}"/>
    <cellStyle name="고정출력2" xfId="5582" xr:uid="{00000000-0005-0000-0000-0000AE250000}"/>
    <cellStyle name="공사원가계산서(조경)" xfId="5583" xr:uid="{00000000-0005-0000-0000-0000AF250000}"/>
    <cellStyle name="공정제목" xfId="8438" xr:uid="{00000000-0005-0000-0000-0000B0250000}"/>
    <cellStyle name="공종" xfId="10433" xr:uid="{00000000-0005-0000-0000-0000B1250000}"/>
    <cellStyle name="공종-규격" xfId="5584" xr:uid="{00000000-0005-0000-0000-0000B2250000}"/>
    <cellStyle name="괘선" xfId="8439" xr:uid="{00000000-0005-0000-0000-0000B3250000}"/>
    <cellStyle name="괘선1" xfId="8440" xr:uid="{00000000-0005-0000-0000-0000B4250000}"/>
    <cellStyle name="咬訌裝?INCOM1" xfId="5585" xr:uid="{00000000-0005-0000-0000-0000B5250000}"/>
    <cellStyle name="咬訌裝?INCOM10" xfId="5586" xr:uid="{00000000-0005-0000-0000-0000B6250000}"/>
    <cellStyle name="咬訌裝?INCOM2" xfId="5587" xr:uid="{00000000-0005-0000-0000-0000B7250000}"/>
    <cellStyle name="咬訌裝?INCOM3" xfId="5588" xr:uid="{00000000-0005-0000-0000-0000B8250000}"/>
    <cellStyle name="咬訌裝?INCOM4" xfId="5589" xr:uid="{00000000-0005-0000-0000-0000B9250000}"/>
    <cellStyle name="咬訌裝?INCOM5" xfId="5590" xr:uid="{00000000-0005-0000-0000-0000BA250000}"/>
    <cellStyle name="咬訌裝?INCOM6" xfId="5591" xr:uid="{00000000-0005-0000-0000-0000BB250000}"/>
    <cellStyle name="咬訌裝?INCOM7" xfId="5592" xr:uid="{00000000-0005-0000-0000-0000BC250000}"/>
    <cellStyle name="咬訌裝?INCOM8" xfId="5593" xr:uid="{00000000-0005-0000-0000-0000BD250000}"/>
    <cellStyle name="咬訌裝?INCOM9" xfId="5594" xr:uid="{00000000-0005-0000-0000-0000BE250000}"/>
    <cellStyle name="咬訌裝?PRIB11" xfId="5595" xr:uid="{00000000-0005-0000-0000-0000BF250000}"/>
    <cellStyle name="구조물균열누수보수공사" xfId="8441" xr:uid="{00000000-0005-0000-0000-0000C0250000}"/>
    <cellStyle name="국종합건설" xfId="8442" xr:uid="{00000000-0005-0000-0000-0000C1250000}"/>
    <cellStyle name="그림" xfId="5596" xr:uid="{00000000-0005-0000-0000-0000C2250000}"/>
    <cellStyle name="금액" xfId="5597" xr:uid="{00000000-0005-0000-0000-0000C3250000}"/>
    <cellStyle name="기계" xfId="5598" xr:uid="{00000000-0005-0000-0000-0000C4250000}"/>
    <cellStyle name="기본" xfId="8443" xr:uid="{00000000-0005-0000-0000-0000C5250000}"/>
    <cellStyle name="김덕호" xfId="6400" xr:uid="{00000000-0005-0000-0000-0000C6250000}"/>
    <cellStyle name="김해전기" xfId="5599" xr:uid="{00000000-0005-0000-0000-0000C7250000}"/>
    <cellStyle name="끼_x0001_?" xfId="8444" xr:uid="{00000000-0005-0000-0000-0000C8250000}"/>
    <cellStyle name="날짜" xfId="5600" xr:uid="{00000000-0005-0000-0000-0000C9250000}"/>
    <cellStyle name="남기옥" xfId="5601" xr:uid="{00000000-0005-0000-0000-0000CA250000}"/>
    <cellStyle name="내역서" xfId="5602" xr:uid="{00000000-0005-0000-0000-0000CB250000}"/>
    <cellStyle name="네모제목" xfId="10434" xr:uid="{00000000-0005-0000-0000-0000CC250000}"/>
    <cellStyle name="년도" xfId="8445" xr:uid="{00000000-0005-0000-0000-0000CD250000}"/>
    <cellStyle name="노명용" xfId="5603" xr:uid="{00000000-0005-0000-0000-0000CE250000}"/>
    <cellStyle name="단가" xfId="9897" xr:uid="{00000000-0005-0000-0000-0000CF250000}"/>
    <cellStyle name="단위-&quot;*&quot;" xfId="5604" xr:uid="{00000000-0005-0000-0000-0000D0250000}"/>
    <cellStyle name="단위-%" xfId="5605" xr:uid="{00000000-0005-0000-0000-0000D1250000}"/>
    <cellStyle name="단위(원)" xfId="5606" xr:uid="{00000000-0005-0000-0000-0000D2250000}"/>
    <cellStyle name="단위-kg" xfId="5607" xr:uid="{00000000-0005-0000-0000-0000D3250000}"/>
    <cellStyle name="단위-m" xfId="5608" xr:uid="{00000000-0005-0000-0000-0000D4250000}"/>
    <cellStyle name="단위-㎡" xfId="5610" xr:uid="{00000000-0005-0000-0000-0000D5250000}"/>
    <cellStyle name="단위-㎡/개소" xfId="5611" xr:uid="{00000000-0005-0000-0000-0000D6250000}"/>
    <cellStyle name="단위-㎡_2.토공랑(구룡)" xfId="5612" xr:uid="{00000000-0005-0000-0000-0000D7250000}"/>
    <cellStyle name="단위-㎥" xfId="5609" xr:uid="{00000000-0005-0000-0000-0000D8250000}"/>
    <cellStyle name="단위-t=" xfId="5613" xr:uid="{00000000-0005-0000-0000-0000D9250000}"/>
    <cellStyle name="달러" xfId="5614" xr:uid="{00000000-0005-0000-0000-0000DA250000}"/>
    <cellStyle name="대공종" xfId="5615" xr:uid="{00000000-0005-0000-0000-0000DB250000}"/>
    <cellStyle name="대기" xfId="8446" xr:uid="{00000000-0005-0000-0000-0000DC250000}"/>
    <cellStyle name="뒤에 오는 하이퍼링크" xfId="5616" xr:uid="{00000000-0005-0000-0000-0000DD250000}"/>
    <cellStyle name="똿떓죶Ø괻 [0.00]_PRODUCT DETAIL Q1" xfId="5617" xr:uid="{00000000-0005-0000-0000-0000DE250000}"/>
    <cellStyle name="똿떓죶Ø괻_PRODUCT DETAIL Q1" xfId="5618" xr:uid="{00000000-0005-0000-0000-0000DF250000}"/>
    <cellStyle name="똿뗦먛 - 유형1" xfId="8447" xr:uid="{00000000-0005-0000-0000-0000E0250000}"/>
    <cellStyle name="똿뗦먛 - 유형2" xfId="8448" xr:uid="{00000000-0005-0000-0000-0000E1250000}"/>
    <cellStyle name="똿뗦먛 - 유형3" xfId="8449" xr:uid="{00000000-0005-0000-0000-0000E2250000}"/>
    <cellStyle name="똿뗦먛 - 유형4" xfId="8450" xr:uid="{00000000-0005-0000-0000-0000E3250000}"/>
    <cellStyle name="똿뗦먛귟 [0.00]_laroux" xfId="5619" xr:uid="{00000000-0005-0000-0000-0000E4250000}"/>
    <cellStyle name="똿뗦먛귟_laroux" xfId="5620" xr:uid="{00000000-0005-0000-0000-0000E5250000}"/>
    <cellStyle name="마이너스키" xfId="8451" xr:uid="{00000000-0005-0000-0000-0000E6250000}"/>
    <cellStyle name="묮뎋 [0.00]_PRODUCT DETAIL Q1" xfId="5621" xr:uid="{00000000-0005-0000-0000-0000E7250000}"/>
    <cellStyle name="묮뎋_PRODUCT DETAIL Q1" xfId="5622" xr:uid="{00000000-0005-0000-0000-0000E8250000}"/>
    <cellStyle name="믅됞 [ - 유형5" xfId="8452" xr:uid="{00000000-0005-0000-0000-0000E9250000}"/>
    <cellStyle name="믅됞 [ - 유형6" xfId="8453" xr:uid="{00000000-0005-0000-0000-0000EA250000}"/>
    <cellStyle name="믅됞 [ - 유형7" xfId="8454" xr:uid="{00000000-0005-0000-0000-0000EB250000}"/>
    <cellStyle name="믅됞 [0.00]_laroux" xfId="5623" xr:uid="{00000000-0005-0000-0000-0000EC250000}"/>
    <cellStyle name="믅됞_laroux" xfId="5624" xr:uid="{00000000-0005-0000-0000-0000ED250000}"/>
    <cellStyle name="배분" xfId="5625" xr:uid="{00000000-0005-0000-0000-0000EE250000}"/>
    <cellStyle name="백" xfId="5626" xr:uid="{00000000-0005-0000-0000-0000EF250000}"/>
    <cellStyle name="백 " xfId="5627" xr:uid="{00000000-0005-0000-0000-0000F0250000}"/>
    <cellStyle name="백_01-토공_02-배수공" xfId="10435" xr:uid="{00000000-0005-0000-0000-0000F1250000}"/>
    <cellStyle name="백_01-토공_02-배수공_관양동 석축공사(최종)" xfId="10436" xr:uid="{00000000-0005-0000-0000-0000F2250000}"/>
    <cellStyle name="백_01-토공_02-배수공_내역서" xfId="10437" xr:uid="{00000000-0005-0000-0000-0000F3250000}"/>
    <cellStyle name="백_02 토공" xfId="5628" xr:uid="{00000000-0005-0000-0000-0000F4250000}"/>
    <cellStyle name="백_02.관로공" xfId="10438" xr:uid="{00000000-0005-0000-0000-0000F5250000}"/>
    <cellStyle name="백_02.관로공_관양동 석축공사(최종)" xfId="10439" xr:uid="{00000000-0005-0000-0000-0000F6250000}"/>
    <cellStyle name="백_02.관로공_내역서" xfId="10440" xr:uid="{00000000-0005-0000-0000-0000F7250000}"/>
    <cellStyle name="백_02-배수공" xfId="10441" xr:uid="{00000000-0005-0000-0000-0000F8250000}"/>
    <cellStyle name="백_02-배수공_02-배수공" xfId="10442" xr:uid="{00000000-0005-0000-0000-0000F9250000}"/>
    <cellStyle name="백_02-배수공_02-배수공_관양동 석축공사(최종)" xfId="10443" xr:uid="{00000000-0005-0000-0000-0000FA250000}"/>
    <cellStyle name="백_02-배수공_02-배수공_내역서" xfId="10444" xr:uid="{00000000-0005-0000-0000-0000FB250000}"/>
    <cellStyle name="백_02-배수공_관양동 석축공사(최종)" xfId="10445" xr:uid="{00000000-0005-0000-0000-0000FC250000}"/>
    <cellStyle name="백_02-배수공_내역서" xfId="10446" xr:uid="{00000000-0005-0000-0000-0000FD250000}"/>
    <cellStyle name="백_04-3.B-LINE" xfId="10447" xr:uid="{00000000-0005-0000-0000-0000FE250000}"/>
    <cellStyle name="백_04-3.B-LINE_관양동 석축공사(최종)" xfId="10448" xr:uid="{00000000-0005-0000-0000-0000FF250000}"/>
    <cellStyle name="백_04-3.B-LINE_내역서" xfId="10449" xr:uid="{00000000-0005-0000-0000-000000260000}"/>
    <cellStyle name="백_04-포장공_02-배수공" xfId="10450" xr:uid="{00000000-0005-0000-0000-000001260000}"/>
    <cellStyle name="백_04-포장공_02-배수공_관양동 석축공사(최종)" xfId="10451" xr:uid="{00000000-0005-0000-0000-000002260000}"/>
    <cellStyle name="백_04-포장공_02-배수공_내역서" xfId="10452" xr:uid="{00000000-0005-0000-0000-000003260000}"/>
    <cellStyle name="백_06-부대공_02-배수공" xfId="10453" xr:uid="{00000000-0005-0000-0000-000004260000}"/>
    <cellStyle name="백_06-부대공_02-배수공_관양동 석축공사(최종)" xfId="10454" xr:uid="{00000000-0005-0000-0000-000005260000}"/>
    <cellStyle name="백_06-부대공_02-배수공_내역서" xfId="10455" xr:uid="{00000000-0005-0000-0000-000006260000}"/>
    <cellStyle name="백_2.토공" xfId="10456" xr:uid="{00000000-0005-0000-0000-000007260000}"/>
    <cellStyle name="백_2.토공_04-3.B-LINE" xfId="10457" xr:uid="{00000000-0005-0000-0000-000008260000}"/>
    <cellStyle name="백_2.토공_04-3.B-LINE_관양동 석축공사(최종)" xfId="10458" xr:uid="{00000000-0005-0000-0000-000009260000}"/>
    <cellStyle name="백_2.토공_04-3.B-LINE_내역서" xfId="10459" xr:uid="{00000000-0005-0000-0000-00000A260000}"/>
    <cellStyle name="백_2.토공_4.하수공" xfId="10460" xr:uid="{00000000-0005-0000-0000-00000B260000}"/>
    <cellStyle name="백_2.토공_4.하수공_04-3.B-LINE" xfId="10461" xr:uid="{00000000-0005-0000-0000-00000C260000}"/>
    <cellStyle name="백_2.토공_4.하수공_04-3.B-LINE_관양동 석축공사(최종)" xfId="10462" xr:uid="{00000000-0005-0000-0000-00000D260000}"/>
    <cellStyle name="백_2.토공_4.하수공_04-3.B-LINE_내역서" xfId="10463" xr:uid="{00000000-0005-0000-0000-00000E260000}"/>
    <cellStyle name="백_2.토공_4.하수공_관양동 석축공사(최종)" xfId="10464" xr:uid="{00000000-0005-0000-0000-00000F260000}"/>
    <cellStyle name="백_2.토공_4.하수공_내역서" xfId="10465" xr:uid="{00000000-0005-0000-0000-000010260000}"/>
    <cellStyle name="백_2.토공_관양동 석축공사(최종)" xfId="10466" xr:uid="{00000000-0005-0000-0000-000011260000}"/>
    <cellStyle name="백_2.토공_내역서" xfId="10467" xr:uid="{00000000-0005-0000-0000-000012260000}"/>
    <cellStyle name="백_2회설변전체내역서" xfId="6401" xr:uid="{00000000-0005-0000-0000-000013260000}"/>
    <cellStyle name="백_3.포장공" xfId="10468" xr:uid="{00000000-0005-0000-0000-000014260000}"/>
    <cellStyle name="백_3.포장공_04-3.B-LINE" xfId="10469" xr:uid="{00000000-0005-0000-0000-000015260000}"/>
    <cellStyle name="백_3.포장공_04-3.B-LINE_관양동 석축공사(최종)" xfId="10470" xr:uid="{00000000-0005-0000-0000-000016260000}"/>
    <cellStyle name="백_3.포장공_04-3.B-LINE_내역서" xfId="10471" xr:uid="{00000000-0005-0000-0000-000017260000}"/>
    <cellStyle name="백_3.포장공_4.하수공" xfId="10472" xr:uid="{00000000-0005-0000-0000-000018260000}"/>
    <cellStyle name="백_3.포장공_4.하수공_04-3.B-LINE" xfId="10473" xr:uid="{00000000-0005-0000-0000-000019260000}"/>
    <cellStyle name="백_3.포장공_4.하수공_04-3.B-LINE_관양동 석축공사(최종)" xfId="10474" xr:uid="{00000000-0005-0000-0000-00001A260000}"/>
    <cellStyle name="백_3.포장공_4.하수공_04-3.B-LINE_내역서" xfId="10475" xr:uid="{00000000-0005-0000-0000-00001B260000}"/>
    <cellStyle name="백_3.포장공_4.하수공_관양동 석축공사(최종)" xfId="10476" xr:uid="{00000000-0005-0000-0000-00001C260000}"/>
    <cellStyle name="백_3.포장공_4.하수공_내역서" xfId="10477" xr:uid="{00000000-0005-0000-0000-00001D260000}"/>
    <cellStyle name="백_3.포장공_관양동 석축공사(최종)" xfId="10478" xr:uid="{00000000-0005-0000-0000-00001E260000}"/>
    <cellStyle name="백_3.포장공_내역서" xfId="10479" xr:uid="{00000000-0005-0000-0000-00001F260000}"/>
    <cellStyle name="백_4.부대공" xfId="10480" xr:uid="{00000000-0005-0000-0000-000020260000}"/>
    <cellStyle name="백_4.부대공_04-3.B-LINE" xfId="10481" xr:uid="{00000000-0005-0000-0000-000021260000}"/>
    <cellStyle name="백_4.부대공_04-3.B-LINE_관양동 석축공사(최종)" xfId="10482" xr:uid="{00000000-0005-0000-0000-000022260000}"/>
    <cellStyle name="백_4.부대공_04-3.B-LINE_내역서" xfId="10483" xr:uid="{00000000-0005-0000-0000-000023260000}"/>
    <cellStyle name="백_4.부대공_2.토공" xfId="10484" xr:uid="{00000000-0005-0000-0000-000024260000}"/>
    <cellStyle name="백_4.부대공_2.토공_04-3.B-LINE" xfId="10485" xr:uid="{00000000-0005-0000-0000-000025260000}"/>
    <cellStyle name="백_4.부대공_2.토공_04-3.B-LINE_관양동 석축공사(최종)" xfId="10486" xr:uid="{00000000-0005-0000-0000-000026260000}"/>
    <cellStyle name="백_4.부대공_2.토공_04-3.B-LINE_내역서" xfId="10487" xr:uid="{00000000-0005-0000-0000-000027260000}"/>
    <cellStyle name="백_4.부대공_2.토공_4.하수공" xfId="10488" xr:uid="{00000000-0005-0000-0000-000028260000}"/>
    <cellStyle name="백_4.부대공_2.토공_4.하수공_04-3.B-LINE" xfId="10489" xr:uid="{00000000-0005-0000-0000-000029260000}"/>
    <cellStyle name="백_4.부대공_2.토공_4.하수공_04-3.B-LINE_관양동 석축공사(최종)" xfId="10490" xr:uid="{00000000-0005-0000-0000-00002A260000}"/>
    <cellStyle name="백_4.부대공_2.토공_4.하수공_04-3.B-LINE_내역서" xfId="10491" xr:uid="{00000000-0005-0000-0000-00002B260000}"/>
    <cellStyle name="백_4.부대공_2.토공_4.하수공_관양동 석축공사(최종)" xfId="10492" xr:uid="{00000000-0005-0000-0000-00002C260000}"/>
    <cellStyle name="백_4.부대공_2.토공_4.하수공_내역서" xfId="10493" xr:uid="{00000000-0005-0000-0000-00002D260000}"/>
    <cellStyle name="백_4.부대공_2.토공_관양동 석축공사(최종)" xfId="10494" xr:uid="{00000000-0005-0000-0000-00002E260000}"/>
    <cellStyle name="백_4.부대공_2.토공_내역서" xfId="10495" xr:uid="{00000000-0005-0000-0000-00002F260000}"/>
    <cellStyle name="백_4.부대공_3.포장공" xfId="10496" xr:uid="{00000000-0005-0000-0000-000030260000}"/>
    <cellStyle name="백_4.부대공_3.포장공_04-3.B-LINE" xfId="10497" xr:uid="{00000000-0005-0000-0000-000031260000}"/>
    <cellStyle name="백_4.부대공_3.포장공_04-3.B-LINE_관양동 석축공사(최종)" xfId="10498" xr:uid="{00000000-0005-0000-0000-000032260000}"/>
    <cellStyle name="백_4.부대공_3.포장공_04-3.B-LINE_내역서" xfId="10499" xr:uid="{00000000-0005-0000-0000-000033260000}"/>
    <cellStyle name="백_4.부대공_3.포장공_4.하수공" xfId="10500" xr:uid="{00000000-0005-0000-0000-000034260000}"/>
    <cellStyle name="백_4.부대공_3.포장공_4.하수공_04-3.B-LINE" xfId="10501" xr:uid="{00000000-0005-0000-0000-000035260000}"/>
    <cellStyle name="백_4.부대공_3.포장공_4.하수공_04-3.B-LINE_관양동 석축공사(최종)" xfId="10502" xr:uid="{00000000-0005-0000-0000-000036260000}"/>
    <cellStyle name="백_4.부대공_3.포장공_4.하수공_04-3.B-LINE_내역서" xfId="10503" xr:uid="{00000000-0005-0000-0000-000037260000}"/>
    <cellStyle name="백_4.부대공_3.포장공_4.하수공_관양동 석축공사(최종)" xfId="10504" xr:uid="{00000000-0005-0000-0000-000038260000}"/>
    <cellStyle name="백_4.부대공_3.포장공_4.하수공_내역서" xfId="10505" xr:uid="{00000000-0005-0000-0000-000039260000}"/>
    <cellStyle name="백_4.부대공_3.포장공_관양동 석축공사(최종)" xfId="10506" xr:uid="{00000000-0005-0000-0000-00003A260000}"/>
    <cellStyle name="백_4.부대공_3.포장공_내역서" xfId="10507" xr:uid="{00000000-0005-0000-0000-00003B260000}"/>
    <cellStyle name="백_4.부대공_4배관공" xfId="10508" xr:uid="{00000000-0005-0000-0000-00003C260000}"/>
    <cellStyle name="백_4.부대공_4배관공_04-3.B-LINE" xfId="10509" xr:uid="{00000000-0005-0000-0000-00003D260000}"/>
    <cellStyle name="백_4.부대공_4배관공_04-3.B-LINE_관양동 석축공사(최종)" xfId="10510" xr:uid="{00000000-0005-0000-0000-00003E260000}"/>
    <cellStyle name="백_4.부대공_4배관공_04-3.B-LINE_내역서" xfId="10511" xr:uid="{00000000-0005-0000-0000-00003F260000}"/>
    <cellStyle name="백_4.부대공_4배관공_2.토공" xfId="10512" xr:uid="{00000000-0005-0000-0000-000040260000}"/>
    <cellStyle name="백_4.부대공_4배관공_2.토공_04-3.B-LINE" xfId="10513" xr:uid="{00000000-0005-0000-0000-000041260000}"/>
    <cellStyle name="백_4.부대공_4배관공_2.토공_04-3.B-LINE_관양동 석축공사(최종)" xfId="10514" xr:uid="{00000000-0005-0000-0000-000042260000}"/>
    <cellStyle name="백_4.부대공_4배관공_2.토공_04-3.B-LINE_내역서" xfId="10515" xr:uid="{00000000-0005-0000-0000-000043260000}"/>
    <cellStyle name="백_4.부대공_4배관공_2.토공_4.하수공" xfId="10516" xr:uid="{00000000-0005-0000-0000-000044260000}"/>
    <cellStyle name="백_4.부대공_4배관공_2.토공_4.하수공_04-3.B-LINE" xfId="10517" xr:uid="{00000000-0005-0000-0000-000045260000}"/>
    <cellStyle name="백_4.부대공_4배관공_2.토공_4.하수공_04-3.B-LINE_관양동 석축공사(최종)" xfId="10518" xr:uid="{00000000-0005-0000-0000-000046260000}"/>
    <cellStyle name="백_4.부대공_4배관공_2.토공_4.하수공_04-3.B-LINE_내역서" xfId="10519" xr:uid="{00000000-0005-0000-0000-000047260000}"/>
    <cellStyle name="백_4.부대공_4배관공_2.토공_4.하수공_관양동 석축공사(최종)" xfId="10520" xr:uid="{00000000-0005-0000-0000-000048260000}"/>
    <cellStyle name="백_4.부대공_4배관공_2.토공_4.하수공_내역서" xfId="10521" xr:uid="{00000000-0005-0000-0000-000049260000}"/>
    <cellStyle name="백_4.부대공_4배관공_2.토공_관양동 석축공사(최종)" xfId="10522" xr:uid="{00000000-0005-0000-0000-00004A260000}"/>
    <cellStyle name="백_4.부대공_4배관공_2.토공_내역서" xfId="10523" xr:uid="{00000000-0005-0000-0000-00004B260000}"/>
    <cellStyle name="백_4.부대공_4배관공_3.포장공" xfId="10524" xr:uid="{00000000-0005-0000-0000-00004C260000}"/>
    <cellStyle name="백_4.부대공_4배관공_3.포장공_04-3.B-LINE" xfId="10525" xr:uid="{00000000-0005-0000-0000-00004D260000}"/>
    <cellStyle name="백_4.부대공_4배관공_3.포장공_04-3.B-LINE_관양동 석축공사(최종)" xfId="10526" xr:uid="{00000000-0005-0000-0000-00004E260000}"/>
    <cellStyle name="백_4.부대공_4배관공_3.포장공_04-3.B-LINE_내역서" xfId="10527" xr:uid="{00000000-0005-0000-0000-00004F260000}"/>
    <cellStyle name="백_4.부대공_4배관공_3.포장공_4.하수공" xfId="10528" xr:uid="{00000000-0005-0000-0000-000050260000}"/>
    <cellStyle name="백_4.부대공_4배관공_3.포장공_4.하수공_04-3.B-LINE" xfId="10529" xr:uid="{00000000-0005-0000-0000-000051260000}"/>
    <cellStyle name="백_4.부대공_4배관공_3.포장공_4.하수공_04-3.B-LINE_관양동 석축공사(최종)" xfId="10530" xr:uid="{00000000-0005-0000-0000-000052260000}"/>
    <cellStyle name="백_4.부대공_4배관공_3.포장공_4.하수공_04-3.B-LINE_내역서" xfId="10531" xr:uid="{00000000-0005-0000-0000-000053260000}"/>
    <cellStyle name="백_4.부대공_4배관공_3.포장공_4.하수공_관양동 석축공사(최종)" xfId="10532" xr:uid="{00000000-0005-0000-0000-000054260000}"/>
    <cellStyle name="백_4.부대공_4배관공_3.포장공_4.하수공_내역서" xfId="10533" xr:uid="{00000000-0005-0000-0000-000055260000}"/>
    <cellStyle name="백_4.부대공_4배관공_3.포장공_관양동 석축공사(최종)" xfId="10534" xr:uid="{00000000-0005-0000-0000-000056260000}"/>
    <cellStyle name="백_4.부대공_4배관공_3.포장공_내역서" xfId="10535" xr:uid="{00000000-0005-0000-0000-000057260000}"/>
    <cellStyle name="백_4.부대공_4배관공_관양동 석축공사(최종)" xfId="10536" xr:uid="{00000000-0005-0000-0000-000058260000}"/>
    <cellStyle name="백_4.부대공_4배관공_내역서" xfId="10537" xr:uid="{00000000-0005-0000-0000-000059260000}"/>
    <cellStyle name="백_4.부대공_5부대시설공" xfId="10538" xr:uid="{00000000-0005-0000-0000-00005A260000}"/>
    <cellStyle name="백_4.부대공_5부대시설공_04-3.B-LINE" xfId="10539" xr:uid="{00000000-0005-0000-0000-00005B260000}"/>
    <cellStyle name="백_4.부대공_5부대시설공_04-3.B-LINE_관양동 석축공사(최종)" xfId="10540" xr:uid="{00000000-0005-0000-0000-00005C260000}"/>
    <cellStyle name="백_4.부대공_5부대시설공_04-3.B-LINE_내역서" xfId="10541" xr:uid="{00000000-0005-0000-0000-00005D260000}"/>
    <cellStyle name="백_4.부대공_5부대시설공_2.토공" xfId="10542" xr:uid="{00000000-0005-0000-0000-00005E260000}"/>
    <cellStyle name="백_4.부대공_5부대시설공_2.토공_04-3.B-LINE" xfId="10543" xr:uid="{00000000-0005-0000-0000-00005F260000}"/>
    <cellStyle name="백_4.부대공_5부대시설공_2.토공_04-3.B-LINE_관양동 석축공사(최종)" xfId="10544" xr:uid="{00000000-0005-0000-0000-000060260000}"/>
    <cellStyle name="백_4.부대공_5부대시설공_2.토공_04-3.B-LINE_내역서" xfId="10545" xr:uid="{00000000-0005-0000-0000-000061260000}"/>
    <cellStyle name="백_4.부대공_5부대시설공_2.토공_4.하수공" xfId="10546" xr:uid="{00000000-0005-0000-0000-000062260000}"/>
    <cellStyle name="백_4.부대공_5부대시설공_2.토공_4.하수공_04-3.B-LINE" xfId="10547" xr:uid="{00000000-0005-0000-0000-000063260000}"/>
    <cellStyle name="백_4.부대공_5부대시설공_2.토공_4.하수공_04-3.B-LINE_관양동 석축공사(최종)" xfId="10548" xr:uid="{00000000-0005-0000-0000-000064260000}"/>
    <cellStyle name="백_4.부대공_5부대시설공_2.토공_4.하수공_04-3.B-LINE_내역서" xfId="10549" xr:uid="{00000000-0005-0000-0000-000065260000}"/>
    <cellStyle name="백_4.부대공_5부대시설공_2.토공_4.하수공_관양동 석축공사(최종)" xfId="10550" xr:uid="{00000000-0005-0000-0000-000066260000}"/>
    <cellStyle name="백_4.부대공_5부대시설공_2.토공_4.하수공_내역서" xfId="10551" xr:uid="{00000000-0005-0000-0000-000067260000}"/>
    <cellStyle name="백_4.부대공_5부대시설공_2.토공_관양동 석축공사(최종)" xfId="10552" xr:uid="{00000000-0005-0000-0000-000068260000}"/>
    <cellStyle name="백_4.부대공_5부대시설공_2.토공_내역서" xfId="10553" xr:uid="{00000000-0005-0000-0000-000069260000}"/>
    <cellStyle name="백_4.부대공_5부대시설공_3.포장공" xfId="10554" xr:uid="{00000000-0005-0000-0000-00006A260000}"/>
    <cellStyle name="백_4.부대공_5부대시설공_3.포장공_04-3.B-LINE" xfId="10555" xr:uid="{00000000-0005-0000-0000-00006B260000}"/>
    <cellStyle name="백_4.부대공_5부대시설공_3.포장공_04-3.B-LINE_관양동 석축공사(최종)" xfId="10556" xr:uid="{00000000-0005-0000-0000-00006C260000}"/>
    <cellStyle name="백_4.부대공_5부대시설공_3.포장공_04-3.B-LINE_내역서" xfId="10557" xr:uid="{00000000-0005-0000-0000-00006D260000}"/>
    <cellStyle name="백_4.부대공_5부대시설공_3.포장공_4.하수공" xfId="10558" xr:uid="{00000000-0005-0000-0000-00006E260000}"/>
    <cellStyle name="백_4.부대공_5부대시설공_3.포장공_4.하수공_04-3.B-LINE" xfId="10559" xr:uid="{00000000-0005-0000-0000-00006F260000}"/>
    <cellStyle name="백_4.부대공_5부대시설공_3.포장공_4.하수공_04-3.B-LINE_관양동 석축공사(최종)" xfId="10560" xr:uid="{00000000-0005-0000-0000-000070260000}"/>
    <cellStyle name="백_4.부대공_5부대시설공_3.포장공_4.하수공_04-3.B-LINE_내역서" xfId="10561" xr:uid="{00000000-0005-0000-0000-000071260000}"/>
    <cellStyle name="백_4.부대공_5부대시설공_3.포장공_4.하수공_관양동 석축공사(최종)" xfId="10562" xr:uid="{00000000-0005-0000-0000-000072260000}"/>
    <cellStyle name="백_4.부대공_5부대시설공_3.포장공_4.하수공_내역서" xfId="10563" xr:uid="{00000000-0005-0000-0000-000073260000}"/>
    <cellStyle name="백_4.부대공_5부대시설공_3.포장공_관양동 석축공사(최종)" xfId="10564" xr:uid="{00000000-0005-0000-0000-000074260000}"/>
    <cellStyle name="백_4.부대공_5부대시설공_3.포장공_내역서" xfId="10565" xr:uid="{00000000-0005-0000-0000-000075260000}"/>
    <cellStyle name="백_4.부대공_5부대시설공_관양동 석축공사(최종)" xfId="10566" xr:uid="{00000000-0005-0000-0000-000076260000}"/>
    <cellStyle name="백_4.부대공_5부대시설공_내역서" xfId="10567" xr:uid="{00000000-0005-0000-0000-000077260000}"/>
    <cellStyle name="백_4.부대공_관양동 석축공사(최종)" xfId="10568" xr:uid="{00000000-0005-0000-0000-000078260000}"/>
    <cellStyle name="백_4.부대공_내역서" xfId="10569" xr:uid="{00000000-0005-0000-0000-000079260000}"/>
    <cellStyle name="백_4배관공" xfId="10570" xr:uid="{00000000-0005-0000-0000-00007A260000}"/>
    <cellStyle name="백_4배관공_04-3.B-LINE" xfId="10571" xr:uid="{00000000-0005-0000-0000-00007B260000}"/>
    <cellStyle name="백_4배관공_04-3.B-LINE_관양동 석축공사(최종)" xfId="10572" xr:uid="{00000000-0005-0000-0000-00007C260000}"/>
    <cellStyle name="백_4배관공_04-3.B-LINE_내역서" xfId="10573" xr:uid="{00000000-0005-0000-0000-00007D260000}"/>
    <cellStyle name="백_4배관공_2.토공" xfId="10574" xr:uid="{00000000-0005-0000-0000-00007E260000}"/>
    <cellStyle name="백_4배관공_2.토공_04-3.B-LINE" xfId="10575" xr:uid="{00000000-0005-0000-0000-00007F260000}"/>
    <cellStyle name="백_4배관공_2.토공_04-3.B-LINE_관양동 석축공사(최종)" xfId="10576" xr:uid="{00000000-0005-0000-0000-000080260000}"/>
    <cellStyle name="백_4배관공_2.토공_04-3.B-LINE_내역서" xfId="10577" xr:uid="{00000000-0005-0000-0000-000081260000}"/>
    <cellStyle name="백_4배관공_2.토공_4.하수공" xfId="10578" xr:uid="{00000000-0005-0000-0000-000082260000}"/>
    <cellStyle name="백_4배관공_2.토공_4.하수공_04-3.B-LINE" xfId="10579" xr:uid="{00000000-0005-0000-0000-000083260000}"/>
    <cellStyle name="백_4배관공_2.토공_4.하수공_04-3.B-LINE_관양동 석축공사(최종)" xfId="10580" xr:uid="{00000000-0005-0000-0000-000084260000}"/>
    <cellStyle name="백_4배관공_2.토공_4.하수공_04-3.B-LINE_내역서" xfId="10581" xr:uid="{00000000-0005-0000-0000-000085260000}"/>
    <cellStyle name="백_4배관공_2.토공_4.하수공_관양동 석축공사(최종)" xfId="10582" xr:uid="{00000000-0005-0000-0000-000086260000}"/>
    <cellStyle name="백_4배관공_2.토공_4.하수공_내역서" xfId="10583" xr:uid="{00000000-0005-0000-0000-000087260000}"/>
    <cellStyle name="백_4배관공_2.토공_관양동 석축공사(최종)" xfId="10584" xr:uid="{00000000-0005-0000-0000-000088260000}"/>
    <cellStyle name="백_4배관공_2.토공_내역서" xfId="10585" xr:uid="{00000000-0005-0000-0000-000089260000}"/>
    <cellStyle name="백_4배관공_3.포장공" xfId="10586" xr:uid="{00000000-0005-0000-0000-00008A260000}"/>
    <cellStyle name="백_4배관공_3.포장공_04-3.B-LINE" xfId="10587" xr:uid="{00000000-0005-0000-0000-00008B260000}"/>
    <cellStyle name="백_4배관공_3.포장공_04-3.B-LINE_관양동 석축공사(최종)" xfId="10588" xr:uid="{00000000-0005-0000-0000-00008C260000}"/>
    <cellStyle name="백_4배관공_3.포장공_04-3.B-LINE_내역서" xfId="10589" xr:uid="{00000000-0005-0000-0000-00008D260000}"/>
    <cellStyle name="백_4배관공_3.포장공_4.하수공" xfId="10590" xr:uid="{00000000-0005-0000-0000-00008E260000}"/>
    <cellStyle name="백_4배관공_3.포장공_4.하수공_04-3.B-LINE" xfId="10591" xr:uid="{00000000-0005-0000-0000-00008F260000}"/>
    <cellStyle name="백_4배관공_3.포장공_4.하수공_04-3.B-LINE_관양동 석축공사(최종)" xfId="10592" xr:uid="{00000000-0005-0000-0000-000090260000}"/>
    <cellStyle name="백_4배관공_3.포장공_4.하수공_04-3.B-LINE_내역서" xfId="10593" xr:uid="{00000000-0005-0000-0000-000091260000}"/>
    <cellStyle name="백_4배관공_3.포장공_4.하수공_관양동 석축공사(최종)" xfId="10594" xr:uid="{00000000-0005-0000-0000-000092260000}"/>
    <cellStyle name="백_4배관공_3.포장공_4.하수공_내역서" xfId="10595" xr:uid="{00000000-0005-0000-0000-000093260000}"/>
    <cellStyle name="백_4배관공_3.포장공_관양동 석축공사(최종)" xfId="10596" xr:uid="{00000000-0005-0000-0000-000094260000}"/>
    <cellStyle name="백_4배관공_3.포장공_내역서" xfId="10597" xr:uid="{00000000-0005-0000-0000-000095260000}"/>
    <cellStyle name="백_4배관공_관양동 석축공사(최종)" xfId="10598" xr:uid="{00000000-0005-0000-0000-000096260000}"/>
    <cellStyle name="백_4배관공_내역서" xfId="10599" xr:uid="{00000000-0005-0000-0000-000097260000}"/>
    <cellStyle name="백_5부대시설공" xfId="10600" xr:uid="{00000000-0005-0000-0000-000098260000}"/>
    <cellStyle name="백_5부대시설공_04-3.B-LINE" xfId="10601" xr:uid="{00000000-0005-0000-0000-000099260000}"/>
    <cellStyle name="백_5부대시설공_04-3.B-LINE_관양동 석축공사(최종)" xfId="10602" xr:uid="{00000000-0005-0000-0000-00009A260000}"/>
    <cellStyle name="백_5부대시설공_04-3.B-LINE_내역서" xfId="10603" xr:uid="{00000000-0005-0000-0000-00009B260000}"/>
    <cellStyle name="백_5부대시설공_2.토공" xfId="10604" xr:uid="{00000000-0005-0000-0000-00009C260000}"/>
    <cellStyle name="백_5부대시설공_2.토공_04-3.B-LINE" xfId="10605" xr:uid="{00000000-0005-0000-0000-00009D260000}"/>
    <cellStyle name="백_5부대시설공_2.토공_04-3.B-LINE_관양동 석축공사(최종)" xfId="10606" xr:uid="{00000000-0005-0000-0000-00009E260000}"/>
    <cellStyle name="백_5부대시설공_2.토공_04-3.B-LINE_내역서" xfId="10607" xr:uid="{00000000-0005-0000-0000-00009F260000}"/>
    <cellStyle name="백_5부대시설공_2.토공_4.하수공" xfId="10608" xr:uid="{00000000-0005-0000-0000-0000A0260000}"/>
    <cellStyle name="백_5부대시설공_2.토공_4.하수공_04-3.B-LINE" xfId="10609" xr:uid="{00000000-0005-0000-0000-0000A1260000}"/>
    <cellStyle name="백_5부대시설공_2.토공_4.하수공_04-3.B-LINE_관양동 석축공사(최종)" xfId="10610" xr:uid="{00000000-0005-0000-0000-0000A2260000}"/>
    <cellStyle name="백_5부대시설공_2.토공_4.하수공_04-3.B-LINE_내역서" xfId="10611" xr:uid="{00000000-0005-0000-0000-0000A3260000}"/>
    <cellStyle name="백_5부대시설공_2.토공_4.하수공_관양동 석축공사(최종)" xfId="10612" xr:uid="{00000000-0005-0000-0000-0000A4260000}"/>
    <cellStyle name="백_5부대시설공_2.토공_4.하수공_내역서" xfId="10613" xr:uid="{00000000-0005-0000-0000-0000A5260000}"/>
    <cellStyle name="백_5부대시설공_2.토공_관양동 석축공사(최종)" xfId="10614" xr:uid="{00000000-0005-0000-0000-0000A6260000}"/>
    <cellStyle name="백_5부대시설공_2.토공_내역서" xfId="10615" xr:uid="{00000000-0005-0000-0000-0000A7260000}"/>
    <cellStyle name="백_5부대시설공_3.포장공" xfId="10616" xr:uid="{00000000-0005-0000-0000-0000A8260000}"/>
    <cellStyle name="백_5부대시설공_3.포장공_04-3.B-LINE" xfId="10617" xr:uid="{00000000-0005-0000-0000-0000A9260000}"/>
    <cellStyle name="백_5부대시설공_3.포장공_04-3.B-LINE_관양동 석축공사(최종)" xfId="10618" xr:uid="{00000000-0005-0000-0000-0000AA260000}"/>
    <cellStyle name="백_5부대시설공_3.포장공_04-3.B-LINE_내역서" xfId="10619" xr:uid="{00000000-0005-0000-0000-0000AB260000}"/>
    <cellStyle name="백_5부대시설공_3.포장공_4.하수공" xfId="10620" xr:uid="{00000000-0005-0000-0000-0000AC260000}"/>
    <cellStyle name="백_5부대시설공_3.포장공_4.하수공_04-3.B-LINE" xfId="10621" xr:uid="{00000000-0005-0000-0000-0000AD260000}"/>
    <cellStyle name="백_5부대시설공_3.포장공_4.하수공_04-3.B-LINE_관양동 석축공사(최종)" xfId="10622" xr:uid="{00000000-0005-0000-0000-0000AE260000}"/>
    <cellStyle name="백_5부대시설공_3.포장공_4.하수공_04-3.B-LINE_내역서" xfId="10623" xr:uid="{00000000-0005-0000-0000-0000AF260000}"/>
    <cellStyle name="백_5부대시설공_3.포장공_4.하수공_관양동 석축공사(최종)" xfId="10624" xr:uid="{00000000-0005-0000-0000-0000B0260000}"/>
    <cellStyle name="백_5부대시설공_3.포장공_4.하수공_내역서" xfId="10625" xr:uid="{00000000-0005-0000-0000-0000B1260000}"/>
    <cellStyle name="백_5부대시설공_3.포장공_관양동 석축공사(최종)" xfId="10626" xr:uid="{00000000-0005-0000-0000-0000B2260000}"/>
    <cellStyle name="백_5부대시설공_3.포장공_내역서" xfId="10627" xr:uid="{00000000-0005-0000-0000-0000B3260000}"/>
    <cellStyle name="백_5부대시설공_관양동 석축공사(최종)" xfId="10628" xr:uid="{00000000-0005-0000-0000-0000B4260000}"/>
    <cellStyle name="백_5부대시설공_내역서" xfId="10629" xr:uid="{00000000-0005-0000-0000-0000B5260000}"/>
    <cellStyle name="백_Book2" xfId="10630" xr:uid="{00000000-0005-0000-0000-0000B6260000}"/>
    <cellStyle name="백_Book2_04-3.B-LINE" xfId="10631" xr:uid="{00000000-0005-0000-0000-0000B7260000}"/>
    <cellStyle name="백_Book2_04-3.B-LINE_관양동 석축공사(최종)" xfId="10632" xr:uid="{00000000-0005-0000-0000-0000B8260000}"/>
    <cellStyle name="백_Book2_04-3.B-LINE_내역서" xfId="10633" xr:uid="{00000000-0005-0000-0000-0000B9260000}"/>
    <cellStyle name="백_Book2_2.토공" xfId="10634" xr:uid="{00000000-0005-0000-0000-0000BA260000}"/>
    <cellStyle name="백_Book2_2.토공_04-3.B-LINE" xfId="10635" xr:uid="{00000000-0005-0000-0000-0000BB260000}"/>
    <cellStyle name="백_Book2_2.토공_04-3.B-LINE_관양동 석축공사(최종)" xfId="10636" xr:uid="{00000000-0005-0000-0000-0000BC260000}"/>
    <cellStyle name="백_Book2_2.토공_04-3.B-LINE_내역서" xfId="10637" xr:uid="{00000000-0005-0000-0000-0000BD260000}"/>
    <cellStyle name="백_Book2_2.토공_4.하수공" xfId="10638" xr:uid="{00000000-0005-0000-0000-0000BE260000}"/>
    <cellStyle name="백_Book2_2.토공_4.하수공_04-3.B-LINE" xfId="10639" xr:uid="{00000000-0005-0000-0000-0000BF260000}"/>
    <cellStyle name="백_Book2_2.토공_4.하수공_04-3.B-LINE_관양동 석축공사(최종)" xfId="10640" xr:uid="{00000000-0005-0000-0000-0000C0260000}"/>
    <cellStyle name="백_Book2_2.토공_4.하수공_04-3.B-LINE_내역서" xfId="10641" xr:uid="{00000000-0005-0000-0000-0000C1260000}"/>
    <cellStyle name="백_Book2_2.토공_4.하수공_관양동 석축공사(최종)" xfId="10642" xr:uid="{00000000-0005-0000-0000-0000C2260000}"/>
    <cellStyle name="백_Book2_2.토공_4.하수공_내역서" xfId="10643" xr:uid="{00000000-0005-0000-0000-0000C3260000}"/>
    <cellStyle name="백_Book2_2.토공_관양동 석축공사(최종)" xfId="10644" xr:uid="{00000000-0005-0000-0000-0000C4260000}"/>
    <cellStyle name="백_Book2_2.토공_내역서" xfId="10645" xr:uid="{00000000-0005-0000-0000-0000C5260000}"/>
    <cellStyle name="백_Book2_3.포장공" xfId="10646" xr:uid="{00000000-0005-0000-0000-0000C6260000}"/>
    <cellStyle name="백_Book2_3.포장공_04-3.B-LINE" xfId="10647" xr:uid="{00000000-0005-0000-0000-0000C7260000}"/>
    <cellStyle name="백_Book2_3.포장공_04-3.B-LINE_관양동 석축공사(최종)" xfId="10648" xr:uid="{00000000-0005-0000-0000-0000C8260000}"/>
    <cellStyle name="백_Book2_3.포장공_04-3.B-LINE_내역서" xfId="10649" xr:uid="{00000000-0005-0000-0000-0000C9260000}"/>
    <cellStyle name="백_Book2_3.포장공_4.하수공" xfId="10650" xr:uid="{00000000-0005-0000-0000-0000CA260000}"/>
    <cellStyle name="백_Book2_3.포장공_4.하수공_04-3.B-LINE" xfId="10651" xr:uid="{00000000-0005-0000-0000-0000CB260000}"/>
    <cellStyle name="백_Book2_3.포장공_4.하수공_04-3.B-LINE_관양동 석축공사(최종)" xfId="10652" xr:uid="{00000000-0005-0000-0000-0000CC260000}"/>
    <cellStyle name="백_Book2_3.포장공_4.하수공_04-3.B-LINE_내역서" xfId="10653" xr:uid="{00000000-0005-0000-0000-0000CD260000}"/>
    <cellStyle name="백_Book2_3.포장공_4.하수공_관양동 석축공사(최종)" xfId="10654" xr:uid="{00000000-0005-0000-0000-0000CE260000}"/>
    <cellStyle name="백_Book2_3.포장공_4.하수공_내역서" xfId="10655" xr:uid="{00000000-0005-0000-0000-0000CF260000}"/>
    <cellStyle name="백_Book2_3.포장공_관양동 석축공사(최종)" xfId="10656" xr:uid="{00000000-0005-0000-0000-0000D0260000}"/>
    <cellStyle name="백_Book2_3.포장공_내역서" xfId="10657" xr:uid="{00000000-0005-0000-0000-0000D1260000}"/>
    <cellStyle name="백_Book2_4.부대공" xfId="10658" xr:uid="{00000000-0005-0000-0000-0000D2260000}"/>
    <cellStyle name="백_Book2_4.부대공_04-3.B-LINE" xfId="10659" xr:uid="{00000000-0005-0000-0000-0000D3260000}"/>
    <cellStyle name="백_Book2_4.부대공_04-3.B-LINE_관양동 석축공사(최종)" xfId="10660" xr:uid="{00000000-0005-0000-0000-0000D4260000}"/>
    <cellStyle name="백_Book2_4.부대공_04-3.B-LINE_내역서" xfId="10661" xr:uid="{00000000-0005-0000-0000-0000D5260000}"/>
    <cellStyle name="백_Book2_4.부대공_2.토공" xfId="10662" xr:uid="{00000000-0005-0000-0000-0000D6260000}"/>
    <cellStyle name="백_Book2_4.부대공_2.토공_04-3.B-LINE" xfId="10663" xr:uid="{00000000-0005-0000-0000-0000D7260000}"/>
    <cellStyle name="백_Book2_4.부대공_2.토공_04-3.B-LINE_관양동 석축공사(최종)" xfId="10664" xr:uid="{00000000-0005-0000-0000-0000D8260000}"/>
    <cellStyle name="백_Book2_4.부대공_2.토공_04-3.B-LINE_내역서" xfId="10665" xr:uid="{00000000-0005-0000-0000-0000D9260000}"/>
    <cellStyle name="백_Book2_4.부대공_2.토공_4.하수공" xfId="10666" xr:uid="{00000000-0005-0000-0000-0000DA260000}"/>
    <cellStyle name="백_Book2_4.부대공_2.토공_4.하수공_04-3.B-LINE" xfId="10667" xr:uid="{00000000-0005-0000-0000-0000DB260000}"/>
    <cellStyle name="백_Book2_4.부대공_2.토공_4.하수공_04-3.B-LINE_관양동 석축공사(최종)" xfId="10668" xr:uid="{00000000-0005-0000-0000-0000DC260000}"/>
    <cellStyle name="백_Book2_4.부대공_2.토공_4.하수공_04-3.B-LINE_내역서" xfId="10669" xr:uid="{00000000-0005-0000-0000-0000DD260000}"/>
    <cellStyle name="백_Book2_4.부대공_2.토공_4.하수공_관양동 석축공사(최종)" xfId="10670" xr:uid="{00000000-0005-0000-0000-0000DE260000}"/>
    <cellStyle name="백_Book2_4.부대공_2.토공_4.하수공_내역서" xfId="10671" xr:uid="{00000000-0005-0000-0000-0000DF260000}"/>
    <cellStyle name="백_Book2_4.부대공_2.토공_관양동 석축공사(최종)" xfId="10672" xr:uid="{00000000-0005-0000-0000-0000E0260000}"/>
    <cellStyle name="백_Book2_4.부대공_2.토공_내역서" xfId="10673" xr:uid="{00000000-0005-0000-0000-0000E1260000}"/>
    <cellStyle name="백_Book2_4.부대공_3.포장공" xfId="10674" xr:uid="{00000000-0005-0000-0000-0000E2260000}"/>
    <cellStyle name="백_Book2_4.부대공_3.포장공_04-3.B-LINE" xfId="10675" xr:uid="{00000000-0005-0000-0000-0000E3260000}"/>
    <cellStyle name="백_Book2_4.부대공_3.포장공_04-3.B-LINE_관양동 석축공사(최종)" xfId="10676" xr:uid="{00000000-0005-0000-0000-0000E4260000}"/>
    <cellStyle name="백_Book2_4.부대공_3.포장공_04-3.B-LINE_내역서" xfId="10677" xr:uid="{00000000-0005-0000-0000-0000E5260000}"/>
    <cellStyle name="백_Book2_4.부대공_3.포장공_4.하수공" xfId="10678" xr:uid="{00000000-0005-0000-0000-0000E6260000}"/>
    <cellStyle name="백_Book2_4.부대공_3.포장공_4.하수공_04-3.B-LINE" xfId="10679" xr:uid="{00000000-0005-0000-0000-0000E7260000}"/>
    <cellStyle name="백_Book2_4.부대공_3.포장공_4.하수공_04-3.B-LINE_관양동 석축공사(최종)" xfId="10680" xr:uid="{00000000-0005-0000-0000-0000E8260000}"/>
    <cellStyle name="백_Book2_4.부대공_3.포장공_4.하수공_04-3.B-LINE_내역서" xfId="10681" xr:uid="{00000000-0005-0000-0000-0000E9260000}"/>
    <cellStyle name="백_Book2_4.부대공_3.포장공_4.하수공_관양동 석축공사(최종)" xfId="10682" xr:uid="{00000000-0005-0000-0000-0000EA260000}"/>
    <cellStyle name="백_Book2_4.부대공_3.포장공_4.하수공_내역서" xfId="10683" xr:uid="{00000000-0005-0000-0000-0000EB260000}"/>
    <cellStyle name="백_Book2_4.부대공_3.포장공_관양동 석축공사(최종)" xfId="10684" xr:uid="{00000000-0005-0000-0000-0000EC260000}"/>
    <cellStyle name="백_Book2_4.부대공_3.포장공_내역서" xfId="10685" xr:uid="{00000000-0005-0000-0000-0000ED260000}"/>
    <cellStyle name="백_Book2_4.부대공_4배관공" xfId="10686" xr:uid="{00000000-0005-0000-0000-0000EE260000}"/>
    <cellStyle name="백_Book2_4.부대공_4배관공_04-3.B-LINE" xfId="10687" xr:uid="{00000000-0005-0000-0000-0000EF260000}"/>
    <cellStyle name="백_Book2_4.부대공_4배관공_04-3.B-LINE_관양동 석축공사(최종)" xfId="10688" xr:uid="{00000000-0005-0000-0000-0000F0260000}"/>
    <cellStyle name="백_Book2_4.부대공_4배관공_04-3.B-LINE_내역서" xfId="10689" xr:uid="{00000000-0005-0000-0000-0000F1260000}"/>
    <cellStyle name="백_Book2_4.부대공_4배관공_2.토공" xfId="10690" xr:uid="{00000000-0005-0000-0000-0000F2260000}"/>
    <cellStyle name="백_Book2_4.부대공_4배관공_2.토공_04-3.B-LINE" xfId="10691" xr:uid="{00000000-0005-0000-0000-0000F3260000}"/>
    <cellStyle name="백_Book2_4.부대공_4배관공_2.토공_04-3.B-LINE_관양동 석축공사(최종)" xfId="10692" xr:uid="{00000000-0005-0000-0000-0000F4260000}"/>
    <cellStyle name="백_Book2_4.부대공_4배관공_2.토공_04-3.B-LINE_내역서" xfId="10693" xr:uid="{00000000-0005-0000-0000-0000F5260000}"/>
    <cellStyle name="백_Book2_4.부대공_4배관공_2.토공_4.하수공" xfId="10694" xr:uid="{00000000-0005-0000-0000-0000F6260000}"/>
    <cellStyle name="백_Book2_4.부대공_4배관공_2.토공_4.하수공_04-3.B-LINE" xfId="10695" xr:uid="{00000000-0005-0000-0000-0000F7260000}"/>
    <cellStyle name="백_Book2_4.부대공_4배관공_2.토공_4.하수공_04-3.B-LINE_관양동 석축공사(최종)" xfId="10696" xr:uid="{00000000-0005-0000-0000-0000F8260000}"/>
    <cellStyle name="백_Book2_4.부대공_4배관공_2.토공_4.하수공_04-3.B-LINE_내역서" xfId="10697" xr:uid="{00000000-0005-0000-0000-0000F9260000}"/>
    <cellStyle name="백_Book2_4.부대공_4배관공_2.토공_4.하수공_관양동 석축공사(최종)" xfId="10698" xr:uid="{00000000-0005-0000-0000-0000FA260000}"/>
    <cellStyle name="백_Book2_4.부대공_4배관공_2.토공_4.하수공_내역서" xfId="10699" xr:uid="{00000000-0005-0000-0000-0000FB260000}"/>
    <cellStyle name="백_Book2_4.부대공_4배관공_2.토공_관양동 석축공사(최종)" xfId="10700" xr:uid="{00000000-0005-0000-0000-0000FC260000}"/>
    <cellStyle name="백_Book2_4.부대공_4배관공_2.토공_내역서" xfId="10701" xr:uid="{00000000-0005-0000-0000-0000FD260000}"/>
    <cellStyle name="백_Book2_4.부대공_4배관공_3.포장공" xfId="10702" xr:uid="{00000000-0005-0000-0000-0000FE260000}"/>
    <cellStyle name="백_Book2_4.부대공_4배관공_3.포장공_04-3.B-LINE" xfId="10703" xr:uid="{00000000-0005-0000-0000-0000FF260000}"/>
    <cellStyle name="백_Book2_4.부대공_4배관공_3.포장공_04-3.B-LINE_관양동 석축공사(최종)" xfId="10704" xr:uid="{00000000-0005-0000-0000-000000270000}"/>
    <cellStyle name="백_Book2_4.부대공_4배관공_3.포장공_04-3.B-LINE_내역서" xfId="10705" xr:uid="{00000000-0005-0000-0000-000001270000}"/>
    <cellStyle name="백_Book2_4.부대공_4배관공_3.포장공_4.하수공" xfId="10706" xr:uid="{00000000-0005-0000-0000-000002270000}"/>
    <cellStyle name="백_Book2_4.부대공_4배관공_3.포장공_4.하수공_04-3.B-LINE" xfId="10707" xr:uid="{00000000-0005-0000-0000-000003270000}"/>
    <cellStyle name="백_Book2_4.부대공_4배관공_3.포장공_4.하수공_04-3.B-LINE_관양동 석축공사(최종)" xfId="10708" xr:uid="{00000000-0005-0000-0000-000004270000}"/>
    <cellStyle name="백_Book2_4.부대공_4배관공_3.포장공_4.하수공_04-3.B-LINE_내역서" xfId="10709" xr:uid="{00000000-0005-0000-0000-000005270000}"/>
    <cellStyle name="백_Book2_4.부대공_4배관공_3.포장공_4.하수공_관양동 석축공사(최종)" xfId="10710" xr:uid="{00000000-0005-0000-0000-000006270000}"/>
    <cellStyle name="백_Book2_4.부대공_4배관공_3.포장공_4.하수공_내역서" xfId="10711" xr:uid="{00000000-0005-0000-0000-000007270000}"/>
    <cellStyle name="백_Book2_4.부대공_4배관공_3.포장공_관양동 석축공사(최종)" xfId="10712" xr:uid="{00000000-0005-0000-0000-000008270000}"/>
    <cellStyle name="백_Book2_4.부대공_4배관공_3.포장공_내역서" xfId="10713" xr:uid="{00000000-0005-0000-0000-000009270000}"/>
    <cellStyle name="백_Book2_4.부대공_4배관공_관양동 석축공사(최종)" xfId="10714" xr:uid="{00000000-0005-0000-0000-00000A270000}"/>
    <cellStyle name="백_Book2_4.부대공_4배관공_내역서" xfId="10715" xr:uid="{00000000-0005-0000-0000-00000B270000}"/>
    <cellStyle name="백_Book2_4.부대공_5부대시설공" xfId="10716" xr:uid="{00000000-0005-0000-0000-00000C270000}"/>
    <cellStyle name="백_Book2_4.부대공_5부대시설공_04-3.B-LINE" xfId="10717" xr:uid="{00000000-0005-0000-0000-00000D270000}"/>
    <cellStyle name="백_Book2_4.부대공_5부대시설공_04-3.B-LINE_관양동 석축공사(최종)" xfId="10718" xr:uid="{00000000-0005-0000-0000-00000E270000}"/>
    <cellStyle name="백_Book2_4.부대공_5부대시설공_04-3.B-LINE_내역서" xfId="10719" xr:uid="{00000000-0005-0000-0000-00000F270000}"/>
    <cellStyle name="백_Book2_4.부대공_5부대시설공_2.토공" xfId="10720" xr:uid="{00000000-0005-0000-0000-000010270000}"/>
    <cellStyle name="백_Book2_4.부대공_5부대시설공_2.토공_04-3.B-LINE" xfId="10721" xr:uid="{00000000-0005-0000-0000-000011270000}"/>
    <cellStyle name="백_Book2_4.부대공_5부대시설공_2.토공_04-3.B-LINE_관양동 석축공사(최종)" xfId="10722" xr:uid="{00000000-0005-0000-0000-000012270000}"/>
    <cellStyle name="백_Book2_4.부대공_5부대시설공_2.토공_04-3.B-LINE_내역서" xfId="10723" xr:uid="{00000000-0005-0000-0000-000013270000}"/>
    <cellStyle name="백_Book2_4.부대공_5부대시설공_2.토공_4.하수공" xfId="10724" xr:uid="{00000000-0005-0000-0000-000014270000}"/>
    <cellStyle name="백_Book2_4.부대공_5부대시설공_2.토공_4.하수공_04-3.B-LINE" xfId="10725" xr:uid="{00000000-0005-0000-0000-000015270000}"/>
    <cellStyle name="백_Book2_4.부대공_5부대시설공_2.토공_4.하수공_04-3.B-LINE_관양동 석축공사(최종)" xfId="10726" xr:uid="{00000000-0005-0000-0000-000016270000}"/>
    <cellStyle name="백_Book2_4.부대공_5부대시설공_2.토공_4.하수공_04-3.B-LINE_내역서" xfId="10727" xr:uid="{00000000-0005-0000-0000-000017270000}"/>
    <cellStyle name="백_Book2_4.부대공_5부대시설공_2.토공_4.하수공_관양동 석축공사(최종)" xfId="10728" xr:uid="{00000000-0005-0000-0000-000018270000}"/>
    <cellStyle name="백_Book2_4.부대공_5부대시설공_2.토공_4.하수공_내역서" xfId="10729" xr:uid="{00000000-0005-0000-0000-000019270000}"/>
    <cellStyle name="백_Book2_4.부대공_5부대시설공_2.토공_관양동 석축공사(최종)" xfId="10730" xr:uid="{00000000-0005-0000-0000-00001A270000}"/>
    <cellStyle name="백_Book2_4.부대공_5부대시설공_2.토공_내역서" xfId="10731" xr:uid="{00000000-0005-0000-0000-00001B270000}"/>
    <cellStyle name="백_Book2_4.부대공_5부대시설공_3.포장공" xfId="10732" xr:uid="{00000000-0005-0000-0000-00001C270000}"/>
    <cellStyle name="백_Book2_4.부대공_5부대시설공_3.포장공_04-3.B-LINE" xfId="10733" xr:uid="{00000000-0005-0000-0000-00001D270000}"/>
    <cellStyle name="백_Book2_4.부대공_5부대시설공_3.포장공_04-3.B-LINE_관양동 석축공사(최종)" xfId="10734" xr:uid="{00000000-0005-0000-0000-00001E270000}"/>
    <cellStyle name="백_Book2_4.부대공_5부대시설공_3.포장공_04-3.B-LINE_내역서" xfId="10735" xr:uid="{00000000-0005-0000-0000-00001F270000}"/>
    <cellStyle name="백_Book2_4.부대공_5부대시설공_3.포장공_4.하수공" xfId="10736" xr:uid="{00000000-0005-0000-0000-000020270000}"/>
    <cellStyle name="백_Book2_4.부대공_5부대시설공_3.포장공_4.하수공_04-3.B-LINE" xfId="10737" xr:uid="{00000000-0005-0000-0000-000021270000}"/>
    <cellStyle name="백_Book2_4.부대공_5부대시설공_3.포장공_4.하수공_04-3.B-LINE_관양동 석축공사(최종)" xfId="10738" xr:uid="{00000000-0005-0000-0000-000022270000}"/>
    <cellStyle name="백_Book2_4.부대공_5부대시설공_3.포장공_4.하수공_04-3.B-LINE_내역서" xfId="10739" xr:uid="{00000000-0005-0000-0000-000023270000}"/>
    <cellStyle name="백_Book2_4.부대공_5부대시설공_3.포장공_4.하수공_관양동 석축공사(최종)" xfId="10740" xr:uid="{00000000-0005-0000-0000-000024270000}"/>
    <cellStyle name="백_Book2_4.부대공_5부대시설공_3.포장공_4.하수공_내역서" xfId="10741" xr:uid="{00000000-0005-0000-0000-000025270000}"/>
    <cellStyle name="백_Book2_4.부대공_5부대시설공_3.포장공_관양동 석축공사(최종)" xfId="10742" xr:uid="{00000000-0005-0000-0000-000026270000}"/>
    <cellStyle name="백_Book2_4.부대공_5부대시설공_3.포장공_내역서" xfId="10743" xr:uid="{00000000-0005-0000-0000-000027270000}"/>
    <cellStyle name="백_Book2_4.부대공_5부대시설공_관양동 석축공사(최종)" xfId="10744" xr:uid="{00000000-0005-0000-0000-000028270000}"/>
    <cellStyle name="백_Book2_4.부대공_5부대시설공_내역서" xfId="10745" xr:uid="{00000000-0005-0000-0000-000029270000}"/>
    <cellStyle name="백_Book2_4.부대공_관양동 석축공사(최종)" xfId="10746" xr:uid="{00000000-0005-0000-0000-00002A270000}"/>
    <cellStyle name="백_Book2_4.부대공_내역서" xfId="10747" xr:uid="{00000000-0005-0000-0000-00002B270000}"/>
    <cellStyle name="백_Book2_4배관공" xfId="10748" xr:uid="{00000000-0005-0000-0000-00002C270000}"/>
    <cellStyle name="백_Book2_4배관공_04-3.B-LINE" xfId="10749" xr:uid="{00000000-0005-0000-0000-00002D270000}"/>
    <cellStyle name="백_Book2_4배관공_04-3.B-LINE_관양동 석축공사(최종)" xfId="10750" xr:uid="{00000000-0005-0000-0000-00002E270000}"/>
    <cellStyle name="백_Book2_4배관공_04-3.B-LINE_내역서" xfId="10751" xr:uid="{00000000-0005-0000-0000-00002F270000}"/>
    <cellStyle name="백_Book2_4배관공_2.토공" xfId="10752" xr:uid="{00000000-0005-0000-0000-000030270000}"/>
    <cellStyle name="백_Book2_4배관공_2.토공_04-3.B-LINE" xfId="10753" xr:uid="{00000000-0005-0000-0000-000031270000}"/>
    <cellStyle name="백_Book2_4배관공_2.토공_04-3.B-LINE_관양동 석축공사(최종)" xfId="10754" xr:uid="{00000000-0005-0000-0000-000032270000}"/>
    <cellStyle name="백_Book2_4배관공_2.토공_04-3.B-LINE_내역서" xfId="10755" xr:uid="{00000000-0005-0000-0000-000033270000}"/>
    <cellStyle name="백_Book2_4배관공_2.토공_4.하수공" xfId="10756" xr:uid="{00000000-0005-0000-0000-000034270000}"/>
    <cellStyle name="백_Book2_4배관공_2.토공_4.하수공_04-3.B-LINE" xfId="10757" xr:uid="{00000000-0005-0000-0000-000035270000}"/>
    <cellStyle name="백_Book2_4배관공_2.토공_4.하수공_04-3.B-LINE_관양동 석축공사(최종)" xfId="10758" xr:uid="{00000000-0005-0000-0000-000036270000}"/>
    <cellStyle name="백_Book2_4배관공_2.토공_4.하수공_04-3.B-LINE_내역서" xfId="10759" xr:uid="{00000000-0005-0000-0000-000037270000}"/>
    <cellStyle name="백_Book2_4배관공_2.토공_4.하수공_관양동 석축공사(최종)" xfId="10760" xr:uid="{00000000-0005-0000-0000-000038270000}"/>
    <cellStyle name="백_Book2_4배관공_2.토공_4.하수공_내역서" xfId="10761" xr:uid="{00000000-0005-0000-0000-000039270000}"/>
    <cellStyle name="백_Book2_4배관공_2.토공_관양동 석축공사(최종)" xfId="10762" xr:uid="{00000000-0005-0000-0000-00003A270000}"/>
    <cellStyle name="백_Book2_4배관공_2.토공_내역서" xfId="10763" xr:uid="{00000000-0005-0000-0000-00003B270000}"/>
    <cellStyle name="백_Book2_4배관공_3.포장공" xfId="10764" xr:uid="{00000000-0005-0000-0000-00003C270000}"/>
    <cellStyle name="백_Book2_4배관공_3.포장공_04-3.B-LINE" xfId="10765" xr:uid="{00000000-0005-0000-0000-00003D270000}"/>
    <cellStyle name="백_Book2_4배관공_3.포장공_04-3.B-LINE_관양동 석축공사(최종)" xfId="10766" xr:uid="{00000000-0005-0000-0000-00003E270000}"/>
    <cellStyle name="백_Book2_4배관공_3.포장공_04-3.B-LINE_내역서" xfId="10767" xr:uid="{00000000-0005-0000-0000-00003F270000}"/>
    <cellStyle name="백_Book2_4배관공_3.포장공_4.하수공" xfId="10768" xr:uid="{00000000-0005-0000-0000-000040270000}"/>
    <cellStyle name="백_Book2_4배관공_3.포장공_4.하수공_04-3.B-LINE" xfId="10769" xr:uid="{00000000-0005-0000-0000-000041270000}"/>
    <cellStyle name="백_Book2_4배관공_3.포장공_4.하수공_04-3.B-LINE_관양동 석축공사(최종)" xfId="10770" xr:uid="{00000000-0005-0000-0000-000042270000}"/>
    <cellStyle name="백_Book2_4배관공_3.포장공_4.하수공_04-3.B-LINE_내역서" xfId="10771" xr:uid="{00000000-0005-0000-0000-000043270000}"/>
    <cellStyle name="백_Book2_4배관공_3.포장공_4.하수공_관양동 석축공사(최종)" xfId="10772" xr:uid="{00000000-0005-0000-0000-000044270000}"/>
    <cellStyle name="백_Book2_4배관공_3.포장공_4.하수공_내역서" xfId="10773" xr:uid="{00000000-0005-0000-0000-000045270000}"/>
    <cellStyle name="백_Book2_4배관공_3.포장공_관양동 석축공사(최종)" xfId="10774" xr:uid="{00000000-0005-0000-0000-000046270000}"/>
    <cellStyle name="백_Book2_4배관공_3.포장공_내역서" xfId="10775" xr:uid="{00000000-0005-0000-0000-000047270000}"/>
    <cellStyle name="백_Book2_4배관공_관양동 석축공사(최종)" xfId="10776" xr:uid="{00000000-0005-0000-0000-000048270000}"/>
    <cellStyle name="백_Book2_4배관공_내역서" xfId="10777" xr:uid="{00000000-0005-0000-0000-000049270000}"/>
    <cellStyle name="백_Book2_5부대시설공" xfId="10778" xr:uid="{00000000-0005-0000-0000-00004A270000}"/>
    <cellStyle name="백_Book2_5부대시설공_04-3.B-LINE" xfId="10779" xr:uid="{00000000-0005-0000-0000-00004B270000}"/>
    <cellStyle name="백_Book2_5부대시설공_04-3.B-LINE_관양동 석축공사(최종)" xfId="10780" xr:uid="{00000000-0005-0000-0000-00004C270000}"/>
    <cellStyle name="백_Book2_5부대시설공_04-3.B-LINE_내역서" xfId="10781" xr:uid="{00000000-0005-0000-0000-00004D270000}"/>
    <cellStyle name="백_Book2_5부대시설공_2.토공" xfId="10782" xr:uid="{00000000-0005-0000-0000-00004E270000}"/>
    <cellStyle name="백_Book2_5부대시설공_2.토공_04-3.B-LINE" xfId="10783" xr:uid="{00000000-0005-0000-0000-00004F270000}"/>
    <cellStyle name="백_Book2_5부대시설공_2.토공_04-3.B-LINE_관양동 석축공사(최종)" xfId="10784" xr:uid="{00000000-0005-0000-0000-000050270000}"/>
    <cellStyle name="백_Book2_5부대시설공_2.토공_04-3.B-LINE_내역서" xfId="10785" xr:uid="{00000000-0005-0000-0000-000051270000}"/>
    <cellStyle name="백_Book2_5부대시설공_2.토공_4.하수공" xfId="10786" xr:uid="{00000000-0005-0000-0000-000052270000}"/>
    <cellStyle name="백_Book2_5부대시설공_2.토공_4.하수공_04-3.B-LINE" xfId="10787" xr:uid="{00000000-0005-0000-0000-000053270000}"/>
    <cellStyle name="백_Book2_5부대시설공_2.토공_4.하수공_04-3.B-LINE_관양동 석축공사(최종)" xfId="10788" xr:uid="{00000000-0005-0000-0000-000054270000}"/>
    <cellStyle name="백_Book2_5부대시설공_2.토공_4.하수공_04-3.B-LINE_내역서" xfId="10789" xr:uid="{00000000-0005-0000-0000-000055270000}"/>
    <cellStyle name="백_Book2_5부대시설공_2.토공_4.하수공_관양동 석축공사(최종)" xfId="10790" xr:uid="{00000000-0005-0000-0000-000056270000}"/>
    <cellStyle name="백_Book2_5부대시설공_2.토공_4.하수공_내역서" xfId="10791" xr:uid="{00000000-0005-0000-0000-000057270000}"/>
    <cellStyle name="백_Book2_5부대시설공_2.토공_관양동 석축공사(최종)" xfId="10792" xr:uid="{00000000-0005-0000-0000-000058270000}"/>
    <cellStyle name="백_Book2_5부대시설공_2.토공_내역서" xfId="10793" xr:uid="{00000000-0005-0000-0000-000059270000}"/>
    <cellStyle name="백_Book2_5부대시설공_3.포장공" xfId="10794" xr:uid="{00000000-0005-0000-0000-00005A270000}"/>
    <cellStyle name="백_Book2_5부대시설공_3.포장공_04-3.B-LINE" xfId="10795" xr:uid="{00000000-0005-0000-0000-00005B270000}"/>
    <cellStyle name="백_Book2_5부대시설공_3.포장공_04-3.B-LINE_관양동 석축공사(최종)" xfId="10796" xr:uid="{00000000-0005-0000-0000-00005C270000}"/>
    <cellStyle name="백_Book2_5부대시설공_3.포장공_04-3.B-LINE_내역서" xfId="10797" xr:uid="{00000000-0005-0000-0000-00005D270000}"/>
    <cellStyle name="백_Book2_5부대시설공_3.포장공_4.하수공" xfId="10798" xr:uid="{00000000-0005-0000-0000-00005E270000}"/>
    <cellStyle name="백_Book2_5부대시설공_3.포장공_4.하수공_04-3.B-LINE" xfId="10799" xr:uid="{00000000-0005-0000-0000-00005F270000}"/>
    <cellStyle name="백_Book2_5부대시설공_3.포장공_4.하수공_04-3.B-LINE_관양동 석축공사(최종)" xfId="10800" xr:uid="{00000000-0005-0000-0000-000060270000}"/>
    <cellStyle name="백_Book2_5부대시설공_3.포장공_4.하수공_04-3.B-LINE_내역서" xfId="10801" xr:uid="{00000000-0005-0000-0000-000061270000}"/>
    <cellStyle name="백_Book2_5부대시설공_3.포장공_4.하수공_관양동 석축공사(최종)" xfId="10802" xr:uid="{00000000-0005-0000-0000-000062270000}"/>
    <cellStyle name="백_Book2_5부대시설공_3.포장공_4.하수공_내역서" xfId="10803" xr:uid="{00000000-0005-0000-0000-000063270000}"/>
    <cellStyle name="백_Book2_5부대시설공_3.포장공_관양동 석축공사(최종)" xfId="10804" xr:uid="{00000000-0005-0000-0000-000064270000}"/>
    <cellStyle name="백_Book2_5부대시설공_3.포장공_내역서" xfId="10805" xr:uid="{00000000-0005-0000-0000-000065270000}"/>
    <cellStyle name="백_Book2_5부대시설공_관양동 석축공사(최종)" xfId="10806" xr:uid="{00000000-0005-0000-0000-000066270000}"/>
    <cellStyle name="백_Book2_5부대시설공_내역서" xfId="10807" xr:uid="{00000000-0005-0000-0000-000067270000}"/>
    <cellStyle name="백_Book2_관양동 석축공사(최종)" xfId="10808" xr:uid="{00000000-0005-0000-0000-000068270000}"/>
    <cellStyle name="백_Book2_내역서" xfId="10809" xr:uid="{00000000-0005-0000-0000-000069270000}"/>
    <cellStyle name="백_경강교수량" xfId="5629" xr:uid="{00000000-0005-0000-0000-00006A270000}"/>
    <cellStyle name="백_관양동 석축공사(최종)" xfId="10810" xr:uid="{00000000-0005-0000-0000-00006B270000}"/>
    <cellStyle name="백_내역서" xfId="10811" xr:uid="{00000000-0005-0000-0000-00006C270000}"/>
    <cellStyle name="백_백현교수량" xfId="5630" xr:uid="{00000000-0005-0000-0000-00006D270000}"/>
    <cellStyle name="백_수량산출서(교량연장변경-20060816)" xfId="5631" xr:uid="{00000000-0005-0000-0000-00006E270000}"/>
    <cellStyle name="백_수량산출서(덕소강변대교외)" xfId="5632" xr:uid="{00000000-0005-0000-0000-00006F270000}"/>
    <cellStyle name="백_수량산출서(덕소강변대교외)_수량산출서(교량연장변경-20060816)" xfId="5633" xr:uid="{00000000-0005-0000-0000-000070270000}"/>
    <cellStyle name="백_수량산출서(덕소강변대교외)_수량산출서(덕소강변대교외)" xfId="5634" xr:uid="{00000000-0005-0000-0000-000071270000}"/>
    <cellStyle name="백_수량산출서(덕소강변대교외)_수량산출서(덕소강변대교외)_경강교수량" xfId="5635" xr:uid="{00000000-0005-0000-0000-000072270000}"/>
    <cellStyle name="백_수량산출서(덕소강변대교외)_수량산출서(덕소강변대교외)_백현교수량" xfId="5636" xr:uid="{00000000-0005-0000-0000-000073270000}"/>
    <cellStyle name="백_수량산출서(덕소강변대교외)_수량산출서(덕소강변대교외)_수량산출서(교량연장변경-20060816)" xfId="5637" xr:uid="{00000000-0005-0000-0000-000074270000}"/>
    <cellStyle name="백_수량산출서(덕소강변대교외)_수량산출서(덕소강변대교외)_수량산출서(시선유도봉 추가-20060804)" xfId="5638" xr:uid="{00000000-0005-0000-0000-000075270000}"/>
    <cellStyle name="백_수량산출서(덕소강변대교외)_수량산출서(덕소강변대교외)_조종교수량" xfId="5639" xr:uid="{00000000-0005-0000-0000-000076270000}"/>
    <cellStyle name="백_수량산출서(덕소강변대교외)_수량산출서(덕소강변대교외)_흑천교수량" xfId="5640" xr:uid="{00000000-0005-0000-0000-000077270000}"/>
    <cellStyle name="백_수량산출서(덕소강변대교외)_수량산출서(데리네이터 추가)0816" xfId="5641" xr:uid="{00000000-0005-0000-0000-000078270000}"/>
    <cellStyle name="백_수량산출서(덕소강변대교외)_수량산출서(신양수대교외)" xfId="5642" xr:uid="{00000000-0005-0000-0000-000079270000}"/>
    <cellStyle name="백_수량산출서(덕소강변대교외)_수량산출서(신양수대교외)_경강교수량" xfId="5643" xr:uid="{00000000-0005-0000-0000-00007A270000}"/>
    <cellStyle name="백_수량산출서(덕소강변대교외)_수량산출서(신양수대교외)_백현교수량" xfId="5644" xr:uid="{00000000-0005-0000-0000-00007B270000}"/>
    <cellStyle name="백_수량산출서(덕소강변대교외)_수량산출서(신양수대교외)_수량산출서(교량연장변경-20060816)" xfId="5645" xr:uid="{00000000-0005-0000-0000-00007C270000}"/>
    <cellStyle name="백_수량산출서(덕소강변대교외)_수량산출서(신양수대교외)_수량산출서(시선유도봉 추가-20060804)" xfId="5646" xr:uid="{00000000-0005-0000-0000-00007D270000}"/>
    <cellStyle name="백_수량산출서(덕소강변대교외)_수량산출서(신양수대교외)_조종교수량" xfId="5647" xr:uid="{00000000-0005-0000-0000-00007E270000}"/>
    <cellStyle name="백_수량산출서(덕소강변대교외)_수량산출서(신양수대교외)_흑천교수량" xfId="5648" xr:uid="{00000000-0005-0000-0000-00007F270000}"/>
    <cellStyle name="백_수량산출서(덕소강변대교외)_수량산출서(신양수대교외)-수정" xfId="5649" xr:uid="{00000000-0005-0000-0000-000080270000}"/>
    <cellStyle name="백_수량산출서(덕소강변대교외)_수량산출서(신양수대교외)-수정_경강교수량" xfId="5650" xr:uid="{00000000-0005-0000-0000-000081270000}"/>
    <cellStyle name="백_수량산출서(덕소강변대교외)_수량산출서(신양수대교외)-수정_백현교수량" xfId="5651" xr:uid="{00000000-0005-0000-0000-000082270000}"/>
    <cellStyle name="백_수량산출서(덕소강변대교외)_수량산출서(신양수대교외)-수정_수량산출서(교량연장변경-20060816)" xfId="5652" xr:uid="{00000000-0005-0000-0000-000083270000}"/>
    <cellStyle name="백_수량산출서(덕소강변대교외)_수량산출서(신양수대교외)-수정_수량산출서(시선유도봉 추가-20060804)" xfId="5653" xr:uid="{00000000-0005-0000-0000-000084270000}"/>
    <cellStyle name="백_수량산출서(덕소강변대교외)_수량산출서(신양수대교외)-수정_조종교수량" xfId="5654" xr:uid="{00000000-0005-0000-0000-000085270000}"/>
    <cellStyle name="백_수량산출서(덕소강변대교외)_수량산출서(신양수대교외)-수정_흑천교수량" xfId="5655" xr:uid="{00000000-0005-0000-0000-000086270000}"/>
    <cellStyle name="백_수량산출서(수정)" xfId="5656" xr:uid="{00000000-0005-0000-0000-000087270000}"/>
    <cellStyle name="백_수량산출서(수정)_01-토공_02-배수공" xfId="10812" xr:uid="{00000000-0005-0000-0000-000088270000}"/>
    <cellStyle name="백_수량산출서(수정)_01-토공_02-배수공_관양동 석축공사(최종)" xfId="10813" xr:uid="{00000000-0005-0000-0000-000089270000}"/>
    <cellStyle name="백_수량산출서(수정)_01-토공_02-배수공_내역서" xfId="10814" xr:uid="{00000000-0005-0000-0000-00008A270000}"/>
    <cellStyle name="백_수량산출서(수정)_02-배수공" xfId="10815" xr:uid="{00000000-0005-0000-0000-00008B270000}"/>
    <cellStyle name="백_수량산출서(수정)_02-배수공_02-배수공" xfId="10816" xr:uid="{00000000-0005-0000-0000-00008C270000}"/>
    <cellStyle name="백_수량산출서(수정)_02-배수공_02-배수공_관양동 석축공사(최종)" xfId="10817" xr:uid="{00000000-0005-0000-0000-00008D270000}"/>
    <cellStyle name="백_수량산출서(수정)_02-배수공_02-배수공_내역서" xfId="10818" xr:uid="{00000000-0005-0000-0000-00008E270000}"/>
    <cellStyle name="백_수량산출서(수정)_02-배수공_관양동 석축공사(최종)" xfId="10819" xr:uid="{00000000-0005-0000-0000-00008F270000}"/>
    <cellStyle name="백_수량산출서(수정)_02-배수공_내역서" xfId="10820" xr:uid="{00000000-0005-0000-0000-000090270000}"/>
    <cellStyle name="백_수량산출서(수정)_04-포장공_02-배수공" xfId="10821" xr:uid="{00000000-0005-0000-0000-000091270000}"/>
    <cellStyle name="백_수량산출서(수정)_04-포장공_02-배수공_관양동 석축공사(최종)" xfId="10822" xr:uid="{00000000-0005-0000-0000-000092270000}"/>
    <cellStyle name="백_수량산출서(수정)_04-포장공_02-배수공_내역서" xfId="10823" xr:uid="{00000000-0005-0000-0000-000093270000}"/>
    <cellStyle name="백_수량산출서(수정)_06-부대공_02-배수공" xfId="10824" xr:uid="{00000000-0005-0000-0000-000094270000}"/>
    <cellStyle name="백_수량산출서(수정)_06-부대공_02-배수공_관양동 석축공사(최종)" xfId="10825" xr:uid="{00000000-0005-0000-0000-000095270000}"/>
    <cellStyle name="백_수량산출서(수정)_06-부대공_02-배수공_내역서" xfId="10826" xr:uid="{00000000-0005-0000-0000-000096270000}"/>
    <cellStyle name="백_수량산출서(수정)_경강교수량" xfId="5657" xr:uid="{00000000-0005-0000-0000-000097270000}"/>
    <cellStyle name="백_수량산출서(수정)_관양동 석축공사(최종)" xfId="10827" xr:uid="{00000000-0005-0000-0000-000098270000}"/>
    <cellStyle name="백_수량산출서(수정)_내역서" xfId="10828" xr:uid="{00000000-0005-0000-0000-000099270000}"/>
    <cellStyle name="백_수량산출서(수정)_백현교수량" xfId="5658" xr:uid="{00000000-0005-0000-0000-00009A270000}"/>
    <cellStyle name="백_수량산출서(수정)_수량산출서(교량연장변경-20060816)" xfId="5659" xr:uid="{00000000-0005-0000-0000-00009B270000}"/>
    <cellStyle name="백_수량산출서(수정)_수량산출서(덕소강변대교외)" xfId="5660" xr:uid="{00000000-0005-0000-0000-00009C270000}"/>
    <cellStyle name="백_수량산출서(수정)_수량산출서(덕소강변대교외)_수량산출서(교량연장변경-20060816)" xfId="5661" xr:uid="{00000000-0005-0000-0000-00009D270000}"/>
    <cellStyle name="백_수량산출서(수정)_수량산출서(덕소강변대교외)_수량산출서(덕소강변대교외)" xfId="5662" xr:uid="{00000000-0005-0000-0000-00009E270000}"/>
    <cellStyle name="백_수량산출서(수정)_수량산출서(덕소강변대교외)_수량산출서(덕소강변대교외)_경강교수량" xfId="5663" xr:uid="{00000000-0005-0000-0000-00009F270000}"/>
    <cellStyle name="백_수량산출서(수정)_수량산출서(덕소강변대교외)_수량산출서(덕소강변대교외)_백현교수량" xfId="5664" xr:uid="{00000000-0005-0000-0000-0000A0270000}"/>
    <cellStyle name="백_수량산출서(수정)_수량산출서(덕소강변대교외)_수량산출서(덕소강변대교외)_수량산출서(교량연장변경-20060816)" xfId="5665" xr:uid="{00000000-0005-0000-0000-0000A1270000}"/>
    <cellStyle name="백_수량산출서(수정)_수량산출서(덕소강변대교외)_수량산출서(덕소강변대교외)_수량산출서(시선유도봉 추가-20060804)" xfId="5666" xr:uid="{00000000-0005-0000-0000-0000A2270000}"/>
    <cellStyle name="백_수량산출서(수정)_수량산출서(덕소강변대교외)_수량산출서(덕소강변대교외)_조종교수량" xfId="5667" xr:uid="{00000000-0005-0000-0000-0000A3270000}"/>
    <cellStyle name="백_수량산출서(수정)_수량산출서(덕소강변대교외)_수량산출서(덕소강변대교외)_흑천교수량" xfId="5668" xr:uid="{00000000-0005-0000-0000-0000A4270000}"/>
    <cellStyle name="백_수량산출서(수정)_수량산출서(덕소강변대교외)_수량산출서(데리네이터 추가)0816" xfId="5669" xr:uid="{00000000-0005-0000-0000-0000A5270000}"/>
    <cellStyle name="백_수량산출서(수정)_수량산출서(덕소강변대교외)_수량산출서(신양수대교외)" xfId="5670" xr:uid="{00000000-0005-0000-0000-0000A6270000}"/>
    <cellStyle name="백_수량산출서(수정)_수량산출서(덕소강변대교외)_수량산출서(신양수대교외)_경강교수량" xfId="5671" xr:uid="{00000000-0005-0000-0000-0000A7270000}"/>
    <cellStyle name="백_수량산출서(수정)_수량산출서(덕소강변대교외)_수량산출서(신양수대교외)_백현교수량" xfId="5672" xr:uid="{00000000-0005-0000-0000-0000A8270000}"/>
    <cellStyle name="백_수량산출서(수정)_수량산출서(덕소강변대교외)_수량산출서(신양수대교외)_수량산출서(교량연장변경-20060816)" xfId="5673" xr:uid="{00000000-0005-0000-0000-0000A9270000}"/>
    <cellStyle name="백_수량산출서(수정)_수량산출서(덕소강변대교외)_수량산출서(신양수대교외)_수량산출서(시선유도봉 추가-20060804)" xfId="5674" xr:uid="{00000000-0005-0000-0000-0000AA270000}"/>
    <cellStyle name="백_수량산출서(수정)_수량산출서(덕소강변대교외)_수량산출서(신양수대교외)_조종교수량" xfId="5675" xr:uid="{00000000-0005-0000-0000-0000AB270000}"/>
    <cellStyle name="백_수량산출서(수정)_수량산출서(덕소강변대교외)_수량산출서(신양수대교외)_흑천교수량" xfId="5676" xr:uid="{00000000-0005-0000-0000-0000AC270000}"/>
    <cellStyle name="백_수량산출서(수정)_수량산출서(덕소강변대교외)_수량산출서(신양수대교외)-수정" xfId="5677" xr:uid="{00000000-0005-0000-0000-0000AD270000}"/>
    <cellStyle name="백_수량산출서(수정)_수량산출서(덕소강변대교외)_수량산출서(신양수대교외)-수정_경강교수량" xfId="5678" xr:uid="{00000000-0005-0000-0000-0000AE270000}"/>
    <cellStyle name="백_수량산출서(수정)_수량산출서(덕소강변대교외)_수량산출서(신양수대교외)-수정_백현교수량" xfId="5679" xr:uid="{00000000-0005-0000-0000-0000AF270000}"/>
    <cellStyle name="백_수량산출서(수정)_수량산출서(덕소강변대교외)_수량산출서(신양수대교외)-수정_수량산출서(교량연장변경-20060816)" xfId="5680" xr:uid="{00000000-0005-0000-0000-0000B0270000}"/>
    <cellStyle name="백_수량산출서(수정)_수량산출서(덕소강변대교외)_수량산출서(신양수대교외)-수정_수량산출서(시선유도봉 추가-20060804)" xfId="5681" xr:uid="{00000000-0005-0000-0000-0000B1270000}"/>
    <cellStyle name="백_수량산출서(수정)_수량산출서(덕소강변대교외)_수량산출서(신양수대교외)-수정_조종교수량" xfId="5682" xr:uid="{00000000-0005-0000-0000-0000B2270000}"/>
    <cellStyle name="백_수량산출서(수정)_수량산출서(덕소강변대교외)_수량산출서(신양수대교외)-수정_흑천교수량" xfId="5683" xr:uid="{00000000-0005-0000-0000-0000B3270000}"/>
    <cellStyle name="백_수량산출서(수정)_수량산출서(시선유도봉 추가-20060804)" xfId="5684" xr:uid="{00000000-0005-0000-0000-0000B4270000}"/>
    <cellStyle name="백_수량산출서(수정)_조종교수량" xfId="5685" xr:uid="{00000000-0005-0000-0000-0000B5270000}"/>
    <cellStyle name="백_수량산출서(수정)_흑천교수량" xfId="5686" xr:uid="{00000000-0005-0000-0000-0000B6270000}"/>
    <cellStyle name="백_수량산출서(시선유도봉 추가-20060804)" xfId="5687" xr:uid="{00000000-0005-0000-0000-0000B7270000}"/>
    <cellStyle name="백_일위대가양식" xfId="6402" xr:uid="{00000000-0005-0000-0000-0000B8270000}"/>
    <cellStyle name="백_조종교수량" xfId="5688" xr:uid="{00000000-0005-0000-0000-0000B9270000}"/>
    <cellStyle name="백_토목내역" xfId="6403" xr:uid="{00000000-0005-0000-0000-0000BA270000}"/>
    <cellStyle name="백_흑천교수량" xfId="5689" xr:uid="{00000000-0005-0000-0000-0000BB270000}"/>
    <cellStyle name="백분율 [△1]" xfId="5690" xr:uid="{00000000-0005-0000-0000-0000BD270000}"/>
    <cellStyle name="백분율 [△2]" xfId="5691" xr:uid="{00000000-0005-0000-0000-0000BE270000}"/>
    <cellStyle name="백분율 [0]" xfId="5692" xr:uid="{00000000-0005-0000-0000-0000BF270000}"/>
    <cellStyle name="백분율 [1]" xfId="8455" xr:uid="{00000000-0005-0000-0000-0000C0270000}"/>
    <cellStyle name="백분율 [2]" xfId="5693" xr:uid="{00000000-0005-0000-0000-0000C1270000}"/>
    <cellStyle name="백분율 2" xfId="5694" xr:uid="{00000000-0005-0000-0000-0000C2270000}"/>
    <cellStyle name="백분율 2 2" xfId="9898" xr:uid="{00000000-0005-0000-0000-0000C3270000}"/>
    <cellStyle name="백분율 3" xfId="5695" xr:uid="{00000000-0005-0000-0000-0000C4270000}"/>
    <cellStyle name="백분율 4" xfId="8729" xr:uid="{00000000-0005-0000-0000-0000C5270000}"/>
    <cellStyle name="백분율 5" xfId="9899" xr:uid="{00000000-0005-0000-0000-0000C6270000}"/>
    <cellStyle name="백분율［△1］" xfId="5696" xr:uid="{00000000-0005-0000-0000-0000C7270000}"/>
    <cellStyle name="백분율［△2］" xfId="5697" xr:uid="{00000000-0005-0000-0000-0000C8270000}"/>
    <cellStyle name="범위" xfId="5698" xr:uid="{00000000-0005-0000-0000-0000C9270000}"/>
    <cellStyle name="병합 후 가운데 맞춤" xfId="8456" xr:uid="{00000000-0005-0000-0000-0000CA270000}"/>
    <cellStyle name="병합 후 가운데 정열" xfId="8457" xr:uid="{00000000-0005-0000-0000-0000CB270000}"/>
    <cellStyle name="본문" xfId="9900" xr:uid="{00000000-0005-0000-0000-0000CC270000}"/>
    <cellStyle name="凤준" xfId="5916" xr:uid="{00000000-0005-0000-0000-0000CD270000}"/>
    <cellStyle name="분수" xfId="5699" xr:uid="{00000000-0005-0000-0000-0000CE270000}"/>
    <cellStyle name="뷭?" xfId="5700" xr:uid="{00000000-0005-0000-0000-0000CF270000}"/>
    <cellStyle name="빨간색" xfId="10829" xr:uid="{00000000-0005-0000-0000-0000D0270000}"/>
    <cellStyle name="빨강" xfId="8458" xr:uid="{00000000-0005-0000-0000-0000D1270000}"/>
    <cellStyle name="산출식" xfId="5701" xr:uid="{00000000-0005-0000-0000-0000D2270000}"/>
    <cellStyle name="상단배분" xfId="8459" xr:uid="{00000000-0005-0000-0000-0000D3270000}"/>
    <cellStyle name="서구니" xfId="5702" xr:uid="{00000000-0005-0000-0000-0000D4270000}"/>
    <cellStyle name="선택영역" xfId="5703" xr:uid="{00000000-0005-0000-0000-0000D5270000}"/>
    <cellStyle name="선택영역 가운데" xfId="5704" xr:uid="{00000000-0005-0000-0000-0000D6270000}"/>
    <cellStyle name="선택영역_토공수량" xfId="5705" xr:uid="{00000000-0005-0000-0000-0000D7270000}"/>
    <cellStyle name="선택영역의 가운데" xfId="5706" xr:uid="{00000000-0005-0000-0000-0000D8270000}"/>
    <cellStyle name="선택영역의 가운데로" xfId="5707" xr:uid="{00000000-0005-0000-0000-0000D9270000}"/>
    <cellStyle name="선택영영" xfId="5708" xr:uid="{00000000-0005-0000-0000-0000DA270000}"/>
    <cellStyle name="설계기준" xfId="8460" xr:uid="{00000000-0005-0000-0000-0000DB270000}"/>
    <cellStyle name="설계서" xfId="5709" xr:uid="{00000000-0005-0000-0000-0000DC270000}"/>
    <cellStyle name="설계서-내용" xfId="5710" xr:uid="{00000000-0005-0000-0000-0000DD270000}"/>
    <cellStyle name="설계서-내용-소수점" xfId="5711" xr:uid="{00000000-0005-0000-0000-0000DE270000}"/>
    <cellStyle name="설계서-내용-우" xfId="5712" xr:uid="{00000000-0005-0000-0000-0000DF270000}"/>
    <cellStyle name="설계서-내용-좌" xfId="5713" xr:uid="{00000000-0005-0000-0000-0000E0270000}"/>
    <cellStyle name="설계서-소제목" xfId="5714" xr:uid="{00000000-0005-0000-0000-0000E1270000}"/>
    <cellStyle name="설계서-타이틀" xfId="5715" xr:uid="{00000000-0005-0000-0000-0000E2270000}"/>
    <cellStyle name="설계서-항목" xfId="5716" xr:uid="{00000000-0005-0000-0000-0000E3270000}"/>
    <cellStyle name="소계(소수점0,10포)" xfId="8461" xr:uid="{00000000-0005-0000-0000-0000E4270000}"/>
    <cellStyle name="소계무늬" xfId="8462" xr:uid="{00000000-0005-0000-0000-0000E5270000}"/>
    <cellStyle name="소공종" xfId="5717" xr:uid="{00000000-0005-0000-0000-0000E6270000}"/>
    <cellStyle name="소수0" xfId="9901" xr:uid="{00000000-0005-0000-0000-0000E7270000}"/>
    <cellStyle name="소수1" xfId="9902" xr:uid="{00000000-0005-0000-0000-0000E8270000}"/>
    <cellStyle name="소수2" xfId="9903" xr:uid="{00000000-0005-0000-0000-0000E9270000}"/>
    <cellStyle name="소수3" xfId="9904" xr:uid="{00000000-0005-0000-0000-0000EA270000}"/>
    <cellStyle name="소숫점0" xfId="5718" xr:uid="{00000000-0005-0000-0000-0000EB270000}"/>
    <cellStyle name="소숫점3" xfId="5719" xr:uid="{00000000-0005-0000-0000-0000EC270000}"/>
    <cellStyle name="수량" xfId="5720" xr:uid="{00000000-0005-0000-0000-0000ED270000}"/>
    <cellStyle name="수량1" xfId="10830" xr:uid="{00000000-0005-0000-0000-0000EE270000}"/>
    <cellStyle name="수량산출" xfId="8463" xr:uid="{00000000-0005-0000-0000-0000EF270000}"/>
    <cellStyle name="수목명" xfId="10831" xr:uid="{00000000-0005-0000-0000-0000F0270000}"/>
    <cellStyle name="수산" xfId="5721" xr:uid="{00000000-0005-0000-0000-0000F1270000}"/>
    <cellStyle name="숨김" xfId="5722" xr:uid="{00000000-0005-0000-0000-0000F2270000}"/>
    <cellStyle name="숫자" xfId="5723" xr:uid="{00000000-0005-0000-0000-0000F3270000}"/>
    <cellStyle name="숫자(R)" xfId="5724" xr:uid="{00000000-0005-0000-0000-0000F4270000}"/>
    <cellStyle name="숫자_02.배수공" xfId="5725" xr:uid="{00000000-0005-0000-0000-0000F5270000}"/>
    <cellStyle name="숫자1" xfId="5726" xr:uid="{00000000-0005-0000-0000-0000F6270000}"/>
    <cellStyle name="숫자3" xfId="5727" xr:uid="{00000000-0005-0000-0000-0000F7270000}"/>
    <cellStyle name="숫자3R" xfId="5729" xr:uid="{00000000-0005-0000-0000-0000F8270000}"/>
    <cellStyle name="숫자3자리" xfId="5728" xr:uid="{00000000-0005-0000-0000-0000F9270000}"/>
    <cellStyle name="쉼표 [0] 10" xfId="9905" xr:uid="{00000000-0005-0000-0000-0000FB270000}"/>
    <cellStyle name="쉼표 [0] 11" xfId="9906" xr:uid="{00000000-0005-0000-0000-0000FC270000}"/>
    <cellStyle name="쉼표 [0] 12" xfId="9907" xr:uid="{00000000-0005-0000-0000-0000FD270000}"/>
    <cellStyle name="쉼표 [0] 12 2" xfId="12549" xr:uid="{00000000-0005-0000-0000-0000FE270000}"/>
    <cellStyle name="쉼표 [0] 13" xfId="9918" xr:uid="{00000000-0005-0000-0000-0000FF270000}"/>
    <cellStyle name="쉼표 [0] 2" xfId="5730" xr:uid="{00000000-0005-0000-0000-000000280000}"/>
    <cellStyle name="쉼표 [0] 2 2" xfId="5731" xr:uid="{00000000-0005-0000-0000-000001280000}"/>
    <cellStyle name="쉼표 [0] 2 2 2" xfId="8730" xr:uid="{00000000-0005-0000-0000-000002280000}"/>
    <cellStyle name="쉼표 [0] 2 3" xfId="9908" xr:uid="{00000000-0005-0000-0000-000003280000}"/>
    <cellStyle name="쉼표 [0] 2 3 2" xfId="12552" xr:uid="{00000000-0005-0000-0000-000004280000}"/>
    <cellStyle name="쉼표 [0] 2 4" xfId="9909" xr:uid="{00000000-0005-0000-0000-000005280000}"/>
    <cellStyle name="쉼표 [0] 3" xfId="5732" xr:uid="{00000000-0005-0000-0000-000006280000}"/>
    <cellStyle name="쉼표 [0] 3 2" xfId="5733" xr:uid="{00000000-0005-0000-0000-000007280000}"/>
    <cellStyle name="쉼표 [0] 3 3" xfId="9910" xr:uid="{00000000-0005-0000-0000-000008280000}"/>
    <cellStyle name="쉼표 [0] 4" xfId="5734" xr:uid="{00000000-0005-0000-0000-000009280000}"/>
    <cellStyle name="쉼표 [0] 4 2" xfId="5735" xr:uid="{00000000-0005-0000-0000-00000A280000}"/>
    <cellStyle name="쉼표 [0] 4 3" xfId="12551" xr:uid="{00000000-0005-0000-0000-00000B280000}"/>
    <cellStyle name="쉼표 [0] 4 4" xfId="12554" xr:uid="{00000000-0005-0000-0000-00000C280000}"/>
    <cellStyle name="쉼표 [0] 5" xfId="5736" xr:uid="{00000000-0005-0000-0000-00000D280000}"/>
    <cellStyle name="쉼표 [0] 6" xfId="5737" xr:uid="{00000000-0005-0000-0000-00000E280000}"/>
    <cellStyle name="쉼표 [0] 7" xfId="6386" xr:uid="{00000000-0005-0000-0000-00000F280000}"/>
    <cellStyle name="쉼표 [0] 8" xfId="6388" xr:uid="{00000000-0005-0000-0000-000010280000}"/>
    <cellStyle name="쉼표 [0] 9" xfId="6424" xr:uid="{00000000-0005-0000-0000-000011280000}"/>
    <cellStyle name="쉼표 2 2" xfId="8464" xr:uid="{00000000-0005-0000-0000-000012280000}"/>
    <cellStyle name="스타일 1" xfId="5738" xr:uid="{00000000-0005-0000-0000-000013280000}"/>
    <cellStyle name="스타일 10" xfId="8465" xr:uid="{00000000-0005-0000-0000-000014280000}"/>
    <cellStyle name="스타일 11" xfId="8466" xr:uid="{00000000-0005-0000-0000-000015280000}"/>
    <cellStyle name="스타일 12" xfId="8467" xr:uid="{00000000-0005-0000-0000-000016280000}"/>
    <cellStyle name="스타일 13" xfId="8468" xr:uid="{00000000-0005-0000-0000-000017280000}"/>
    <cellStyle name="스타일 14" xfId="8469" xr:uid="{00000000-0005-0000-0000-000018280000}"/>
    <cellStyle name="스타일 15" xfId="8470" xr:uid="{00000000-0005-0000-0000-000019280000}"/>
    <cellStyle name="스타일 16" xfId="8471" xr:uid="{00000000-0005-0000-0000-00001A280000}"/>
    <cellStyle name="스타일 17" xfId="8472" xr:uid="{00000000-0005-0000-0000-00001B280000}"/>
    <cellStyle name="스타일 18" xfId="8473" xr:uid="{00000000-0005-0000-0000-00001C280000}"/>
    <cellStyle name="스타일 19" xfId="8474" xr:uid="{00000000-0005-0000-0000-00001D280000}"/>
    <cellStyle name="스타일 2" xfId="5739" xr:uid="{00000000-0005-0000-0000-00001E280000}"/>
    <cellStyle name="스타일 20" xfId="8475" xr:uid="{00000000-0005-0000-0000-00001F280000}"/>
    <cellStyle name="스타일 21" xfId="8476" xr:uid="{00000000-0005-0000-0000-000020280000}"/>
    <cellStyle name="스타일 22" xfId="8477" xr:uid="{00000000-0005-0000-0000-000021280000}"/>
    <cellStyle name="스타일 23" xfId="8478" xr:uid="{00000000-0005-0000-0000-000022280000}"/>
    <cellStyle name="스타일 24" xfId="8479" xr:uid="{00000000-0005-0000-0000-000023280000}"/>
    <cellStyle name="스타일 25" xfId="8480" xr:uid="{00000000-0005-0000-0000-000024280000}"/>
    <cellStyle name="스타일 26" xfId="8481" xr:uid="{00000000-0005-0000-0000-000025280000}"/>
    <cellStyle name="스타일 27" xfId="8482" xr:uid="{00000000-0005-0000-0000-000026280000}"/>
    <cellStyle name="스타일 28" xfId="8483" xr:uid="{00000000-0005-0000-0000-000027280000}"/>
    <cellStyle name="스타일 29" xfId="8484" xr:uid="{00000000-0005-0000-0000-000028280000}"/>
    <cellStyle name="스타일 3" xfId="5740" xr:uid="{00000000-0005-0000-0000-000029280000}"/>
    <cellStyle name="스타일 30" xfId="8485" xr:uid="{00000000-0005-0000-0000-00002A280000}"/>
    <cellStyle name="스타일 31" xfId="8486" xr:uid="{00000000-0005-0000-0000-00002B280000}"/>
    <cellStyle name="스타일 32" xfId="8487" xr:uid="{00000000-0005-0000-0000-00002C280000}"/>
    <cellStyle name="스타일 33" xfId="8488" xr:uid="{00000000-0005-0000-0000-00002D280000}"/>
    <cellStyle name="스타일 34" xfId="8489" xr:uid="{00000000-0005-0000-0000-00002E280000}"/>
    <cellStyle name="스타일 35" xfId="8490" xr:uid="{00000000-0005-0000-0000-00002F280000}"/>
    <cellStyle name="스타일 36" xfId="8491" xr:uid="{00000000-0005-0000-0000-000030280000}"/>
    <cellStyle name="스타일 37" xfId="8492" xr:uid="{00000000-0005-0000-0000-000031280000}"/>
    <cellStyle name="스타일 38" xfId="8493" xr:uid="{00000000-0005-0000-0000-000032280000}"/>
    <cellStyle name="스타일 39" xfId="8494" xr:uid="{00000000-0005-0000-0000-000033280000}"/>
    <cellStyle name="스타일 4" xfId="5741" xr:uid="{00000000-0005-0000-0000-000034280000}"/>
    <cellStyle name="스타일 40" xfId="8495" xr:uid="{00000000-0005-0000-0000-000035280000}"/>
    <cellStyle name="스타일 41" xfId="8496" xr:uid="{00000000-0005-0000-0000-000036280000}"/>
    <cellStyle name="스타일 42" xfId="8497" xr:uid="{00000000-0005-0000-0000-000037280000}"/>
    <cellStyle name="스타일 43" xfId="8498" xr:uid="{00000000-0005-0000-0000-000038280000}"/>
    <cellStyle name="스타일 44" xfId="8499" xr:uid="{00000000-0005-0000-0000-000039280000}"/>
    <cellStyle name="스타일 45" xfId="8500" xr:uid="{00000000-0005-0000-0000-00003A280000}"/>
    <cellStyle name="스타일 46" xfId="8501" xr:uid="{00000000-0005-0000-0000-00003B280000}"/>
    <cellStyle name="스타일 47" xfId="8502" xr:uid="{00000000-0005-0000-0000-00003C280000}"/>
    <cellStyle name="스타일 48" xfId="8503" xr:uid="{00000000-0005-0000-0000-00003D280000}"/>
    <cellStyle name="스타일 49" xfId="8504" xr:uid="{00000000-0005-0000-0000-00003E280000}"/>
    <cellStyle name="스타일 5" xfId="8505" xr:uid="{00000000-0005-0000-0000-00003F280000}"/>
    <cellStyle name="스타일 50" xfId="8506" xr:uid="{00000000-0005-0000-0000-000040280000}"/>
    <cellStyle name="스타일 51" xfId="8507" xr:uid="{00000000-0005-0000-0000-000041280000}"/>
    <cellStyle name="스타일 52" xfId="8508" xr:uid="{00000000-0005-0000-0000-000042280000}"/>
    <cellStyle name="스타일 53" xfId="8509" xr:uid="{00000000-0005-0000-0000-000043280000}"/>
    <cellStyle name="스타일 54" xfId="8510" xr:uid="{00000000-0005-0000-0000-000044280000}"/>
    <cellStyle name="스타일 55" xfId="8511" xr:uid="{00000000-0005-0000-0000-000045280000}"/>
    <cellStyle name="스타일 56" xfId="8512" xr:uid="{00000000-0005-0000-0000-000046280000}"/>
    <cellStyle name="스타일 57" xfId="8513" xr:uid="{00000000-0005-0000-0000-000047280000}"/>
    <cellStyle name="스타일 58" xfId="8514" xr:uid="{00000000-0005-0000-0000-000048280000}"/>
    <cellStyle name="스타일 59" xfId="8515" xr:uid="{00000000-0005-0000-0000-000049280000}"/>
    <cellStyle name="스타일 6" xfId="8516" xr:uid="{00000000-0005-0000-0000-00004A280000}"/>
    <cellStyle name="스타일 60" xfId="8517" xr:uid="{00000000-0005-0000-0000-00004B280000}"/>
    <cellStyle name="스타일 61" xfId="8518" xr:uid="{00000000-0005-0000-0000-00004C280000}"/>
    <cellStyle name="스타일 62" xfId="8519" xr:uid="{00000000-0005-0000-0000-00004D280000}"/>
    <cellStyle name="스타일 63" xfId="8520" xr:uid="{00000000-0005-0000-0000-00004E280000}"/>
    <cellStyle name="스타일 64" xfId="8521" xr:uid="{00000000-0005-0000-0000-00004F280000}"/>
    <cellStyle name="스타일 65" xfId="8522" xr:uid="{00000000-0005-0000-0000-000050280000}"/>
    <cellStyle name="스타일 66" xfId="8523" xr:uid="{00000000-0005-0000-0000-000051280000}"/>
    <cellStyle name="스타일 67" xfId="8524" xr:uid="{00000000-0005-0000-0000-000052280000}"/>
    <cellStyle name="스타일 68" xfId="8525" xr:uid="{00000000-0005-0000-0000-000053280000}"/>
    <cellStyle name="스타일 69" xfId="8526" xr:uid="{00000000-0005-0000-0000-000054280000}"/>
    <cellStyle name="스타일 7" xfId="8527" xr:uid="{00000000-0005-0000-0000-000055280000}"/>
    <cellStyle name="스타일 70" xfId="8528" xr:uid="{00000000-0005-0000-0000-000056280000}"/>
    <cellStyle name="스타일 71" xfId="8529" xr:uid="{00000000-0005-0000-0000-000057280000}"/>
    <cellStyle name="스타일 72" xfId="8530" xr:uid="{00000000-0005-0000-0000-000058280000}"/>
    <cellStyle name="스타일 73" xfId="8531" xr:uid="{00000000-0005-0000-0000-000059280000}"/>
    <cellStyle name="스타일 8" xfId="8532" xr:uid="{00000000-0005-0000-0000-00005A280000}"/>
    <cellStyle name="스타일 9" xfId="8533" xr:uid="{00000000-0005-0000-0000-00005B280000}"/>
    <cellStyle name="안건회계법인" xfId="5742" xr:uid="{00000000-0005-0000-0000-00005C280000}"/>
    <cellStyle name="안상수10" xfId="8534" xr:uid="{00000000-0005-0000-0000-00005D280000}"/>
    <cellStyle name="양식-타이틀" xfId="5743" xr:uid="{00000000-0005-0000-0000-00005E280000}"/>
    <cellStyle name="왼쪽2" xfId="5744" xr:uid="{00000000-0005-0000-0000-00005F280000}"/>
    <cellStyle name="우괄호_박심배수구조물공" xfId="5745" xr:uid="{00000000-0005-0000-0000-000060280000}"/>
    <cellStyle name="우측양괄호" xfId="5746" xr:uid="{00000000-0005-0000-0000-000061280000}"/>
    <cellStyle name="원" xfId="5747" xr:uid="{00000000-0005-0000-0000-000062280000}"/>
    <cellStyle name="원_0008금감원통합감독검사정보시스템" xfId="5748" xr:uid="{00000000-0005-0000-0000-000063280000}"/>
    <cellStyle name="원_0009김포공항LED교체공사(광일)" xfId="5749" xr:uid="{00000000-0005-0000-0000-000064280000}"/>
    <cellStyle name="원_0011KIST소각설비제작설치" xfId="5752" xr:uid="{00000000-0005-0000-0000-000065280000}"/>
    <cellStyle name="원_0011긴급전화기정산(99년형광일)" xfId="5750" xr:uid="{00000000-0005-0000-0000-000066280000}"/>
    <cellStyle name="원_0011부산종합경기장전광판" xfId="5751" xr:uid="{00000000-0005-0000-0000-000067280000}"/>
    <cellStyle name="원_0012문화유적지표석제작설치" xfId="5753" xr:uid="{00000000-0005-0000-0000-000068280000}"/>
    <cellStyle name="원_0102국제조명신공항분수조명" xfId="5754" xr:uid="{00000000-0005-0000-0000-000069280000}"/>
    <cellStyle name="원_0103회전식현수막게시대제작설치" xfId="5755" xr:uid="{00000000-0005-0000-0000-00006A280000}"/>
    <cellStyle name="원_0104포항시침출수처리시스템" xfId="5756" xr:uid="{00000000-0005-0000-0000-00006B280000}"/>
    <cellStyle name="원_0105담배자판기개조원가" xfId="5757" xr:uid="{00000000-0005-0000-0000-00006C280000}"/>
    <cellStyle name="원_0106LG인버터냉난방기제작-1" xfId="5758" xr:uid="{00000000-0005-0000-0000-00006D280000}"/>
    <cellStyle name="원_0107광전송장비구매설치" xfId="5759" xr:uid="{00000000-0005-0000-0000-00006E280000}"/>
    <cellStyle name="원_0107도공IBS설비SW부문(참조)" xfId="5760" xr:uid="{00000000-0005-0000-0000-00006F280000}"/>
    <cellStyle name="원_0107문화재복원용목재-8월6일" xfId="5761" xr:uid="{00000000-0005-0000-0000-000070280000}"/>
    <cellStyle name="원_0107포천영중수배전반(제조,설치)" xfId="5762" xr:uid="{00000000-0005-0000-0000-000071280000}"/>
    <cellStyle name="원_0108농기반미곡건조기제작설치" xfId="5763" xr:uid="{00000000-0005-0000-0000-000072280000}"/>
    <cellStyle name="원_0108담배인삼공사영업춘추복" xfId="5764" xr:uid="{00000000-0005-0000-0000-000073280000}"/>
    <cellStyle name="원_0108한국전기교통-LED교통신호등((원본))" xfId="5765" xr:uid="{00000000-0005-0000-0000-000074280000}"/>
    <cellStyle name="원_0111해양수산부등명기제작" xfId="5766" xr:uid="{00000000-0005-0000-0000-000075280000}"/>
    <cellStyle name="원_0111핸디소프트-전자표준문서시스템" xfId="5767" xr:uid="{00000000-0005-0000-0000-000076280000}"/>
    <cellStyle name="원_0112금감원사무자동화시스템" xfId="5768" xr:uid="{00000000-0005-0000-0000-000077280000}"/>
    <cellStyle name="원_0112수도권매립지SW원가" xfId="5769" xr:uid="{00000000-0005-0000-0000-000078280000}"/>
    <cellStyle name="원_0112중고원-HRD종합정보망구축(完)" xfId="5770" xr:uid="{00000000-0005-0000-0000-000079280000}"/>
    <cellStyle name="원_0-1공사비" xfId="10832" xr:uid="{00000000-0005-0000-0000-00007A280000}"/>
    <cellStyle name="원_02 김제1-1공구(설계가1203입수)" xfId="5771" xr:uid="{00000000-0005-0000-0000-00007B280000}"/>
    <cellStyle name="원_0201종합예술회관의자제작설치-1" xfId="5772" xr:uid="{00000000-0005-0000-0000-00007C280000}"/>
    <cellStyle name="원_0202마사회근무복" xfId="5773" xr:uid="{00000000-0005-0000-0000-00007D280000}"/>
    <cellStyle name="원_0202부경교재-승강칠판" xfId="5774" xr:uid="{00000000-0005-0000-0000-00007E280000}"/>
    <cellStyle name="원_0204한국석묘납골함-1규격" xfId="5775" xr:uid="{00000000-0005-0000-0000-00007F280000}"/>
    <cellStyle name="원_0206금감원금융정보교환망재구축" xfId="5776" xr:uid="{00000000-0005-0000-0000-000080280000}"/>
    <cellStyle name="원_0206정통부수납장표기기제작설치" xfId="5777" xr:uid="{00000000-0005-0000-0000-000081280000}"/>
    <cellStyle name="원_0207담배인삼공사-담요" xfId="5778" xr:uid="{00000000-0005-0000-0000-000082280000}"/>
    <cellStyle name="원_0208레비텍-다층여과기설계변경" xfId="5779" xr:uid="{00000000-0005-0000-0000-000083280000}"/>
    <cellStyle name="원_0209이산화염소발생기-설치(50K)" xfId="5780" xr:uid="{00000000-0005-0000-0000-000084280000}"/>
    <cellStyle name="원_0210현대정보기술-TD이중계" xfId="5781" xr:uid="{00000000-0005-0000-0000-000085280000}"/>
    <cellStyle name="원_0211조달청-#1대북지원사업정산(1월7일)" xfId="5782" xr:uid="{00000000-0005-0000-0000-000086280000}"/>
    <cellStyle name="원_0212금감원-법규정보시스템(完)" xfId="5783" xr:uid="{00000000-0005-0000-0000-000087280000}"/>
    <cellStyle name="원_0301교통방송-CCTV유지보수" xfId="5784" xr:uid="{00000000-0005-0000-0000-000088280000}"/>
    <cellStyle name="원_0302인천경찰청-무인단속기위탁관리" xfId="5785" xr:uid="{00000000-0005-0000-0000-000089280000}"/>
    <cellStyle name="원_0302조달청-대북지원2차(안성연)" xfId="5786" xr:uid="{00000000-0005-0000-0000-00008A280000}"/>
    <cellStyle name="원_0302조달청-대북지원2차(최수현)" xfId="5787" xr:uid="{00000000-0005-0000-0000-00008B280000}"/>
    <cellStyle name="원_0302표준문서-쌍용정보통신(신)" xfId="5788" xr:uid="{00000000-0005-0000-0000-00008C280000}"/>
    <cellStyle name="원_0304소프트파워-정부표준전자문서시스템" xfId="5789" xr:uid="{00000000-0005-0000-0000-00008D280000}"/>
    <cellStyle name="원_0304소프트파워-정부표준전자문서시스템(完)" xfId="5790" xr:uid="{00000000-0005-0000-0000-00008E280000}"/>
    <cellStyle name="원_0304철도청-주변환장치-1" xfId="5791" xr:uid="{00000000-0005-0000-0000-00008F280000}"/>
    <cellStyle name="원_0305금감원-금융통계정보시스템구축(完)" xfId="5792" xr:uid="{00000000-0005-0000-0000-000090280000}"/>
    <cellStyle name="원_0305제낭조합-면범포지" xfId="5793" xr:uid="{00000000-0005-0000-0000-000091280000}"/>
    <cellStyle name="원_0306제낭공업협동조합-면범포지원단(경비까지)" xfId="5794" xr:uid="{00000000-0005-0000-0000-000092280000}"/>
    <cellStyle name="원_0307경찰청-무인교통단속표준SW개발용역(完)" xfId="5795" xr:uid="{00000000-0005-0000-0000-000093280000}"/>
    <cellStyle name="원_0308조달청-#8대북지원사업정산" xfId="5796" xr:uid="{00000000-0005-0000-0000-000094280000}"/>
    <cellStyle name="원_0309두합크린텍-설치원가" xfId="5797" xr:uid="{00000000-0005-0000-0000-000095280000}"/>
    <cellStyle name="원_0309조달청-#9대북지원사업정산" xfId="5798" xr:uid="{00000000-0005-0000-0000-000096280000}"/>
    <cellStyle name="원_0310여주상수도-탈수기(유천ENG)" xfId="5799" xr:uid="{00000000-0005-0000-0000-000097280000}"/>
    <cellStyle name="원_0311대기해양작업시간" xfId="5800" xr:uid="{00000000-0005-0000-0000-000098280000}"/>
    <cellStyle name="원_0311대기해양중형등명기" xfId="5801" xr:uid="{00000000-0005-0000-0000-000099280000}"/>
    <cellStyle name="원_0312국민체육진흥공단-전기부문" xfId="5802" xr:uid="{00000000-0005-0000-0000-00009A280000}"/>
    <cellStyle name="원_0312대기해양-중형등명기제작설치" xfId="5803" xr:uid="{00000000-0005-0000-0000-00009B280000}"/>
    <cellStyle name="원_0312라이준-칼라아스콘4규격" xfId="5804" xr:uid="{00000000-0005-0000-0000-00009C280000}"/>
    <cellStyle name="원_03기본및실시설계" xfId="5805" xr:uid="{00000000-0005-0000-0000-00009D280000}"/>
    <cellStyle name="원_0401집진기프로그램SW개발비산정" xfId="5806" xr:uid="{00000000-0005-0000-0000-00009E280000}"/>
    <cellStyle name="원_1.운교주교공사비" xfId="10833" xr:uid="{00000000-0005-0000-0000-00009F280000}"/>
    <cellStyle name="원_1.해남천공사비(변경1)" xfId="10834" xr:uid="{00000000-0005-0000-0000-0000A0280000}"/>
    <cellStyle name="원_1.해남천공사비(변경1)_1" xfId="10835" xr:uid="{00000000-0005-0000-0000-0000A1280000}"/>
    <cellStyle name="원_1공구맹성수량" xfId="10836" xr:uid="{00000000-0005-0000-0000-0000A2280000}"/>
    <cellStyle name="원_2001-06조달청신성-한냉지형" xfId="5807" xr:uid="{00000000-0005-0000-0000-0000A3280000}"/>
    <cellStyle name="원_2002-03경찰대학-졸업식" xfId="5808" xr:uid="{00000000-0005-0000-0000-0000A4280000}"/>
    <cellStyle name="원_2002-03경찰청-경찰표지장" xfId="5809" xr:uid="{00000000-0005-0000-0000-0000A5280000}"/>
    <cellStyle name="원_2002-03반디-가로등(열주형)" xfId="5810" xr:uid="{00000000-0005-0000-0000-0000A6280000}"/>
    <cellStyle name="원_2002-03신화전자-감지기" xfId="5811" xr:uid="{00000000-0005-0000-0000-0000A7280000}"/>
    <cellStyle name="원_2002-04강원랜드-슬러트머신" xfId="5812" xr:uid="{00000000-0005-0000-0000-0000A8280000}"/>
    <cellStyle name="원_2002-04메가컴-외주무대" xfId="5813" xr:uid="{00000000-0005-0000-0000-0000A9280000}"/>
    <cellStyle name="원_2002-04엘지애드-무대" xfId="5814" xr:uid="{00000000-0005-0000-0000-0000AA280000}"/>
    <cellStyle name="원_2002-05강원랜드-슬러트머신(넥스터)" xfId="5815" xr:uid="{00000000-0005-0000-0000-0000AB280000}"/>
    <cellStyle name="원_2002-05경기경찰청-냉온수기공사" xfId="5816" xr:uid="{00000000-0005-0000-0000-0000AC280000}"/>
    <cellStyle name="원_2002-05대통령비서실-카페트" xfId="5817" xr:uid="{00000000-0005-0000-0000-0000AD280000}"/>
    <cellStyle name="원_2002결과표" xfId="5818" xr:uid="{00000000-0005-0000-0000-0000AE280000}"/>
    <cellStyle name="원_2002결과표1" xfId="5819" xr:uid="{00000000-0005-0000-0000-0000AF280000}"/>
    <cellStyle name="원_2003-01정일사-표창5종" xfId="5820" xr:uid="{00000000-0005-0000-0000-0000B0280000}"/>
    <cellStyle name="원_2004년완성공사원가경비율(변경최종))" xfId="5821" xr:uid="{00000000-0005-0000-0000-0000B1280000}"/>
    <cellStyle name="원_2004년완성공사원가경비율(조달청미적용)1" xfId="5822" xr:uid="{00000000-0005-0000-0000-0000B2280000}"/>
    <cellStyle name="원_3.조종교수량" xfId="5823" xr:uid="{00000000-0005-0000-0000-0000B3280000}"/>
    <cellStyle name="원_5월부산마사회발주기제작1" xfId="5824" xr:uid="{00000000-0005-0000-0000-0000B4280000}"/>
    <cellStyle name="원_6.경강교수량" xfId="5825" xr:uid="{00000000-0005-0000-0000-0000B5280000}"/>
    <cellStyle name="원_Pilot플랜트-계변경" xfId="5890" xr:uid="{00000000-0005-0000-0000-0000B6280000}"/>
    <cellStyle name="원_Pilot플랜트이전설치-변경최종" xfId="5891" xr:uid="{00000000-0005-0000-0000-0000B7280000}"/>
    <cellStyle name="원_SW(케이비)" xfId="5892" xr:uid="{00000000-0005-0000-0000-0000B8280000}"/>
    <cellStyle name="원_간지,목차,페이지,표지" xfId="5826" xr:uid="{00000000-0005-0000-0000-0000B9280000}"/>
    <cellStyle name="원_간지,목차,페이지,표지(원가별)" xfId="5827" xr:uid="{00000000-0005-0000-0000-0000BA280000}"/>
    <cellStyle name="원_감곡 건축(양수장 관리사)보완최종" xfId="5828" xr:uid="{00000000-0005-0000-0000-0000BB280000}"/>
    <cellStyle name="원_경찰청-근무,기동복" xfId="5829" xr:uid="{00000000-0005-0000-0000-0000BC280000}"/>
    <cellStyle name="원_공사비2001-06" xfId="10837" xr:uid="{00000000-0005-0000-0000-0000BD280000}"/>
    <cellStyle name="원_공사비2001-06_0.갑지" xfId="10838" xr:uid="{00000000-0005-0000-0000-0000BE280000}"/>
    <cellStyle name="원_공사비2001-06_1.해남천공사비(변경1)" xfId="10839" xr:uid="{00000000-0005-0000-0000-0000BF280000}"/>
    <cellStyle name="원_공사비2001-06_1공구맹성수량" xfId="10840" xr:uid="{00000000-0005-0000-0000-0000C0280000}"/>
    <cellStyle name="원_공사비2001-06_수량산출서" xfId="10841" xr:uid="{00000000-0005-0000-0000-0000C1280000}"/>
    <cellStyle name="원_공사일반관리비양식" xfId="5830" xr:uid="{00000000-0005-0000-0000-0000C2280000}"/>
    <cellStyle name="원_기초공사" xfId="5831" xr:uid="{00000000-0005-0000-0000-0000C3280000}"/>
    <cellStyle name="원_기초처리(북창제)" xfId="5832" xr:uid="{00000000-0005-0000-0000-0000C4280000}"/>
    <cellStyle name="원_기초처리(신성제)" xfId="5833" xr:uid="{00000000-0005-0000-0000-0000C5280000}"/>
    <cellStyle name="원_기초처리(용산제)" xfId="5834" xr:uid="{00000000-0005-0000-0000-0000C6280000}"/>
    <cellStyle name="원_남명초등학교 보수공사" xfId="8535" xr:uid="{00000000-0005-0000-0000-0000C7280000}"/>
    <cellStyle name="원_네인텍정보기술-회로카드(수현)" xfId="5835" xr:uid="{00000000-0005-0000-0000-0000C8280000}"/>
    <cellStyle name="원_대기해양노무비" xfId="5836" xr:uid="{00000000-0005-0000-0000-0000C9280000}"/>
    <cellStyle name="원_대북자재8월분" xfId="5837" xr:uid="{00000000-0005-0000-0000-0000CA280000}"/>
    <cellStyle name="원_대북자재8월분-1" xfId="5838" xr:uid="{00000000-0005-0000-0000-0000CB280000}"/>
    <cellStyle name="원_도산지구갑지" xfId="10842" xr:uid="{00000000-0005-0000-0000-0000CC280000}"/>
    <cellStyle name="원_동산용사촌수현(원본)" xfId="5839" xr:uid="{00000000-0005-0000-0000-0000CD280000}"/>
    <cellStyle name="원_마정육교정밀진단 용역설계서" xfId="8536" xr:uid="{00000000-0005-0000-0000-0000CE280000}"/>
    <cellStyle name="원_매내천" xfId="5840" xr:uid="{00000000-0005-0000-0000-0000CF280000}"/>
    <cellStyle name="원_매내천_산마루측구" xfId="5841" xr:uid="{00000000-0005-0000-0000-0000D0280000}"/>
    <cellStyle name="원_매내천_석축공" xfId="5842" xr:uid="{00000000-0005-0000-0000-0000D1280000}"/>
    <cellStyle name="원_매내천_수량산출서" xfId="5843" xr:uid="{00000000-0005-0000-0000-0000D2280000}"/>
    <cellStyle name="원_매내천_측구공1" xfId="5844" xr:uid="{00000000-0005-0000-0000-0000D3280000}"/>
    <cellStyle name="원_매내천_측구공1_000.수량산출서" xfId="5845" xr:uid="{00000000-0005-0000-0000-0000D4280000}"/>
    <cellStyle name="원_매내천_측구공1_1지구포장수량산출 " xfId="5846" xr:uid="{00000000-0005-0000-0000-0000D5280000}"/>
    <cellStyle name="원_매내천_측구공1_2공구종합" xfId="5847" xr:uid="{00000000-0005-0000-0000-0000D6280000}"/>
    <cellStyle name="원_매내천_측구공1_GABION수량" xfId="5854" xr:uid="{00000000-0005-0000-0000-0000D7280000}"/>
    <cellStyle name="원_매내천_측구공1_개거(4.0X1.5)수량" xfId="5848" xr:uid="{00000000-0005-0000-0000-0000D8280000}"/>
    <cellStyle name="원_매내천_측구공1_깨기수량" xfId="5849" xr:uid="{00000000-0005-0000-0000-0000D9280000}"/>
    <cellStyle name="원_매내천_측구공1_수량산출" xfId="5850" xr:uid="{00000000-0005-0000-0000-0000DA280000}"/>
    <cellStyle name="원_매내천_측구공1_수량산출 (최종)" xfId="5851" xr:uid="{00000000-0005-0000-0000-0000DB280000}"/>
    <cellStyle name="원_매내천_측구공1_수량산출(최종)" xfId="5852" xr:uid="{00000000-0005-0000-0000-0000DC280000}"/>
    <cellStyle name="원_매내천_측구공1_수량산출서1" xfId="5853" xr:uid="{00000000-0005-0000-0000-0000DD280000}"/>
    <cellStyle name="원_백제군사전시1" xfId="5855" xr:uid="{00000000-0005-0000-0000-0000DE280000}"/>
    <cellStyle name="원_수양지구(원가계산서)" xfId="5856" xr:uid="{00000000-0005-0000-0000-0000DF280000}"/>
    <cellStyle name="원_수양지구(총괄표)" xfId="5857" xr:uid="{00000000-0005-0000-0000-0000E0280000}"/>
    <cellStyle name="원_수초제거기(대양기계)" xfId="5858" xr:uid="{00000000-0005-0000-0000-0000E1280000}"/>
    <cellStyle name="원_시설용역" xfId="5859" xr:uid="{00000000-0005-0000-0000-0000E2280000}"/>
    <cellStyle name="원_신화BS" xfId="5860" xr:uid="{00000000-0005-0000-0000-0000E3280000}"/>
    <cellStyle name="원_암전정밀실체현미경(수현)" xfId="5861" xr:uid="{00000000-0005-0000-0000-0000E4280000}"/>
    <cellStyle name="원_영산천 하수처리장 시설공사" xfId="5862" xr:uid="{00000000-0005-0000-0000-0000E5280000}"/>
    <cellStyle name="원_오리엔탈" xfId="5863" xr:uid="{00000000-0005-0000-0000-0000E6280000}"/>
    <cellStyle name="원_원본 - 한국전기교통-개선형신호등 4종" xfId="5864" xr:uid="{00000000-0005-0000-0000-0000E7280000}"/>
    <cellStyle name="원_재료비" xfId="5865" xr:uid="{00000000-0005-0000-0000-0000E8280000}"/>
    <cellStyle name="원_제경비율모음" xfId="5866" xr:uid="{00000000-0005-0000-0000-0000E9280000}"/>
    <cellStyle name="원_제조원가" xfId="5867" xr:uid="{00000000-0005-0000-0000-0000EA280000}"/>
    <cellStyle name="원_조달청-B판사천강교제작(최종본)" xfId="5876" xr:uid="{00000000-0005-0000-0000-0000EB280000}"/>
    <cellStyle name="원_조달청-대북지원3차(최수현)" xfId="5868" xr:uid="{00000000-0005-0000-0000-0000EC280000}"/>
    <cellStyle name="원_조달청-대북지원4차(최수현)" xfId="5869" xr:uid="{00000000-0005-0000-0000-0000ED280000}"/>
    <cellStyle name="원_조달청-대북지원5차(최수현)" xfId="5870" xr:uid="{00000000-0005-0000-0000-0000EE280000}"/>
    <cellStyle name="원_조달청-대북지원6차(번호)" xfId="5871" xr:uid="{00000000-0005-0000-0000-0000EF280000}"/>
    <cellStyle name="원_조달청-대북지원6차(최수현)" xfId="5872" xr:uid="{00000000-0005-0000-0000-0000F0280000}"/>
    <cellStyle name="원_조달청-대북지원7차(최수현)" xfId="5873" xr:uid="{00000000-0005-0000-0000-0000F1280000}"/>
    <cellStyle name="원_조달청-대북지원8차(최수현)" xfId="5874" xr:uid="{00000000-0005-0000-0000-0000F2280000}"/>
    <cellStyle name="원_조달청-대북지원9차(최수현)" xfId="5875" xr:uid="{00000000-0005-0000-0000-0000F3280000}"/>
    <cellStyle name="원_중앙선관위(투표,개표)" xfId="5877" xr:uid="{00000000-0005-0000-0000-0000F4280000}"/>
    <cellStyle name="원_중앙선관위(투표,개표)-사본" xfId="5878" xr:uid="{00000000-0005-0000-0000-0000F5280000}"/>
    <cellStyle name="원_창유지구공사비" xfId="10843" xr:uid="{00000000-0005-0000-0000-0000F6280000}"/>
    <cellStyle name="원_철공가공조립" xfId="5879" xr:uid="{00000000-0005-0000-0000-0000F7280000}"/>
    <cellStyle name="원_철도청-조명기구" xfId="5880" xr:uid="{00000000-0005-0000-0000-0000F8280000}"/>
    <cellStyle name="원_최종-한국전기교통-개선형신호등 4종(공수조정)" xfId="5881" xr:uid="{00000000-0005-0000-0000-0000F9280000}"/>
    <cellStyle name="원_칠원대산입찰내역서" xfId="5882" xr:uid="{00000000-0005-0000-0000-0000FA280000}"/>
    <cellStyle name="원_코솔라-제조원가" xfId="5883" xr:uid="{00000000-0005-0000-0000-0000FB280000}"/>
    <cellStyle name="원_테마공사새로03" xfId="5884" xr:uid="{00000000-0005-0000-0000-0000FC280000}"/>
    <cellStyle name="원_토지공사-간접비" xfId="5885" xr:uid="{00000000-0005-0000-0000-0000FD280000}"/>
    <cellStyle name="원_평창증설매립장-설치" xfId="5886" xr:uid="{00000000-0005-0000-0000-0000FE280000}"/>
    <cellStyle name="원_한국가스공사필터제조부문" xfId="5887" xr:uid="{00000000-0005-0000-0000-0000FF280000}"/>
    <cellStyle name="원_한국도로공사" xfId="5888" xr:uid="{00000000-0005-0000-0000-000000290000}"/>
    <cellStyle name="원_한전내역서-최종" xfId="5889" xr:uid="{00000000-0005-0000-0000-000001290000}"/>
    <cellStyle name="원_합판거푸집" xfId="10844" xr:uid="{00000000-0005-0000-0000-000002290000}"/>
    <cellStyle name="원_합판거푸집_0.갑지" xfId="10845" xr:uid="{00000000-0005-0000-0000-000003290000}"/>
    <cellStyle name="원_합판거푸집_1.해남천공사비(변경1)" xfId="10846" xr:uid="{00000000-0005-0000-0000-000004290000}"/>
    <cellStyle name="원_합판거푸집_1공구맹성수량" xfId="10847" xr:uid="{00000000-0005-0000-0000-000005290000}"/>
    <cellStyle name="원_합판거푸집_수량산출서" xfId="10848" xr:uid="{00000000-0005-0000-0000-000006290000}"/>
    <cellStyle name="유1" xfId="5893" xr:uid="{00000000-0005-0000-0000-000007290000}"/>
    <cellStyle name="유영" xfId="5894" xr:uid="{00000000-0005-0000-0000-000008290000}"/>
    <cellStyle name="을지" xfId="5895" xr:uid="{00000000-0005-0000-0000-000009290000}"/>
    <cellStyle name="인원수(0.1)" xfId="8537" xr:uid="{00000000-0005-0000-0000-00000A290000}"/>
    <cellStyle name="일반" xfId="5896" xr:uid="{00000000-0005-0000-0000-00000B290000}"/>
    <cellStyle name="一般_GARMENT STEP FORM HK" xfId="5897" xr:uid="{00000000-0005-0000-0000-00000C290000}"/>
    <cellStyle name="일위(소수점 1)" xfId="8538" xr:uid="{00000000-0005-0000-0000-00000D290000}"/>
    <cellStyle name="일위대가" xfId="5898" xr:uid="{00000000-0005-0000-0000-00000E290000}"/>
    <cellStyle name="자리수" xfId="5899" xr:uid="{00000000-0005-0000-0000-00000F290000}"/>
    <cellStyle name="자리수 - 유형1" xfId="5900" xr:uid="{00000000-0005-0000-0000-000010290000}"/>
    <cellStyle name="자리수_~MGEW6f7A" xfId="5901" xr:uid="{00000000-0005-0000-0000-000011290000}"/>
    <cellStyle name="자리수0" xfId="5902" xr:uid="{00000000-0005-0000-0000-000012290000}"/>
    <cellStyle name="잡품" xfId="8539" xr:uid="{00000000-0005-0000-0000-000013290000}"/>
    <cellStyle name="帳票" xfId="5903" xr:uid="{00000000-0005-0000-0000-000014290000}"/>
    <cellStyle name="점선" xfId="5904" xr:uid="{00000000-0005-0000-0000-000015290000}"/>
    <cellStyle name="정기수 - 유형1" xfId="8540" xr:uid="{00000000-0005-0000-0000-000016290000}"/>
    <cellStyle name="정렬" xfId="8541" xr:uid="{00000000-0005-0000-0000-000017290000}"/>
    <cellStyle name="정렬범위" xfId="8542" xr:uid="{00000000-0005-0000-0000-000018290000}"/>
    <cellStyle name="정비" xfId="5905" xr:uid="{00000000-0005-0000-0000-000019290000}"/>
    <cellStyle name="제곱" xfId="5906" xr:uid="{00000000-0005-0000-0000-00001A290000}"/>
    <cellStyle name="제목[1 줄]" xfId="5907" xr:uid="{00000000-0005-0000-0000-00001B290000}"/>
    <cellStyle name="제목[2줄 아래]" xfId="5908" xr:uid="{00000000-0005-0000-0000-00001C290000}"/>
    <cellStyle name="제목[2줄 위]" xfId="5909" xr:uid="{00000000-0005-0000-0000-00001D290000}"/>
    <cellStyle name="제목1" xfId="5910" xr:uid="{00000000-0005-0000-0000-00001E290000}"/>
    <cellStyle name="제목1.###(12)" xfId="8543" xr:uid="{00000000-0005-0000-0000-00001F290000}"/>
    <cellStyle name="제목12" xfId="8544" xr:uid="{00000000-0005-0000-0000-000020290000}"/>
    <cellStyle name="제목12-1" xfId="8545" xr:uid="{00000000-0005-0000-0000-000021290000}"/>
    <cellStyle name="제목13" xfId="8546" xr:uid="{00000000-0005-0000-0000-000022290000}"/>
    <cellStyle name="제목15" xfId="8547" xr:uid="{00000000-0005-0000-0000-000023290000}"/>
    <cellStyle name="제목2" xfId="8548" xr:uid="{00000000-0005-0000-0000-000024290000}"/>
    <cellStyle name="제목솔체20" xfId="8549" xr:uid="{00000000-0005-0000-0000-000025290000}"/>
    <cellStyle name="좌괄호_박심배수구조물공" xfId="5911" xr:uid="{00000000-0005-0000-0000-000026290000}"/>
    <cellStyle name="좌측양괄호" xfId="5912" xr:uid="{00000000-0005-0000-0000-000027290000}"/>
    <cellStyle name="중기사용11" xfId="8550" xr:uid="{00000000-0005-0000-0000-000028290000}"/>
    <cellStyle name="중기사용11-1" xfId="8551" xr:uid="{00000000-0005-0000-0000-000029290000}"/>
    <cellStyle name="중기사용12" xfId="8552" xr:uid="{00000000-0005-0000-0000-00002A290000}"/>
    <cellStyle name="중기사용13" xfId="8553" xr:uid="{00000000-0005-0000-0000-00002B290000}"/>
    <cellStyle name="지수문제" xfId="8554" xr:uid="{00000000-0005-0000-0000-00002C290000}"/>
    <cellStyle name="지정되지 않음" xfId="5913" xr:uid="{00000000-0005-0000-0000-00002D290000}"/>
    <cellStyle name="지하철정렬" xfId="8555" xr:uid="{00000000-0005-0000-0000-00002E290000}"/>
    <cellStyle name="千分位[0]_GARMENT STEP FORM HK" xfId="5914" xr:uid="{00000000-0005-0000-0000-00002F290000}"/>
    <cellStyle name="千分位_GARMENT STEP FORM HK" xfId="5915" xr:uid="{00000000-0005-0000-0000-000030290000}"/>
    <cellStyle name="측점" xfId="5917" xr:uid="{00000000-0005-0000-0000-000031290000}"/>
    <cellStyle name="콤" xfId="5918" xr:uid="{00000000-0005-0000-0000-000032290000}"/>
    <cellStyle name="콤_00설계예산서(계약)" xfId="5919" xr:uid="{00000000-0005-0000-0000-000033290000}"/>
    <cellStyle name="콤_01-토공_02-배수공" xfId="10849" xr:uid="{00000000-0005-0000-0000-000034290000}"/>
    <cellStyle name="콤_01-토공_02-배수공_관양동 석축공사(최종)" xfId="10850" xr:uid="{00000000-0005-0000-0000-000035290000}"/>
    <cellStyle name="콤_01-토공_02-배수공_내역서" xfId="10851" xr:uid="{00000000-0005-0000-0000-000036290000}"/>
    <cellStyle name="콤_02 토공" xfId="5920" xr:uid="{00000000-0005-0000-0000-000037290000}"/>
    <cellStyle name="콤_02.관로공" xfId="10852" xr:uid="{00000000-0005-0000-0000-000038290000}"/>
    <cellStyle name="콤_02.관로공_관양동 석축공사(최종)" xfId="10853" xr:uid="{00000000-0005-0000-0000-000039290000}"/>
    <cellStyle name="콤_02.관로공_내역서" xfId="10854" xr:uid="{00000000-0005-0000-0000-00003A290000}"/>
    <cellStyle name="콤_02-배수공" xfId="10855" xr:uid="{00000000-0005-0000-0000-00003B290000}"/>
    <cellStyle name="콤_02-배수공_02-배수공" xfId="10856" xr:uid="{00000000-0005-0000-0000-00003C290000}"/>
    <cellStyle name="콤_02-배수공_02-배수공_관양동 석축공사(최종)" xfId="10857" xr:uid="{00000000-0005-0000-0000-00003D290000}"/>
    <cellStyle name="콤_02-배수공_02-배수공_내역서" xfId="10858" xr:uid="{00000000-0005-0000-0000-00003E290000}"/>
    <cellStyle name="콤_02-배수공_관양동 석축공사(최종)" xfId="10859" xr:uid="{00000000-0005-0000-0000-00003F290000}"/>
    <cellStyle name="콤_02-배수공_내역서" xfId="10860" xr:uid="{00000000-0005-0000-0000-000040290000}"/>
    <cellStyle name="콤_03기본및실시설계" xfId="5921" xr:uid="{00000000-0005-0000-0000-000041290000}"/>
    <cellStyle name="콤_04-3.B-LINE" xfId="10861" xr:uid="{00000000-0005-0000-0000-000042290000}"/>
    <cellStyle name="콤_04-3.B-LINE_관양동 석축공사(최종)" xfId="10862" xr:uid="{00000000-0005-0000-0000-000043290000}"/>
    <cellStyle name="콤_04-3.B-LINE_내역서" xfId="10863" xr:uid="{00000000-0005-0000-0000-000044290000}"/>
    <cellStyle name="콤_04-포장공_02-배수공" xfId="10864" xr:uid="{00000000-0005-0000-0000-000045290000}"/>
    <cellStyle name="콤_04-포장공_02-배수공_관양동 석축공사(최종)" xfId="10865" xr:uid="{00000000-0005-0000-0000-000046290000}"/>
    <cellStyle name="콤_04-포장공_02-배수공_내역서" xfId="10866" xr:uid="{00000000-0005-0000-0000-000047290000}"/>
    <cellStyle name="콤_06-부대공_02-배수공" xfId="10867" xr:uid="{00000000-0005-0000-0000-000048290000}"/>
    <cellStyle name="콤_06-부대공_02-배수공_관양동 석축공사(최종)" xfId="10868" xr:uid="{00000000-0005-0000-0000-000049290000}"/>
    <cellStyle name="콤_06-부대공_02-배수공_내역서" xfId="10869" xr:uid="{00000000-0005-0000-0000-00004A290000}"/>
    <cellStyle name="콤_080926 성남시 도시관리계획 감사보완(Rev02)" xfId="10870" xr:uid="{00000000-0005-0000-0000-00004B290000}"/>
    <cellStyle name="콤_2.토공" xfId="10871" xr:uid="{00000000-0005-0000-0000-00004C290000}"/>
    <cellStyle name="콤_2.토공_04-3.B-LINE" xfId="10872" xr:uid="{00000000-0005-0000-0000-00004D290000}"/>
    <cellStyle name="콤_2.토공_04-3.B-LINE_관양동 석축공사(최종)" xfId="10873" xr:uid="{00000000-0005-0000-0000-00004E290000}"/>
    <cellStyle name="콤_2.토공_04-3.B-LINE_내역서" xfId="10874" xr:uid="{00000000-0005-0000-0000-00004F290000}"/>
    <cellStyle name="콤_2.토공_4.하수공" xfId="10875" xr:uid="{00000000-0005-0000-0000-000050290000}"/>
    <cellStyle name="콤_2.토공_4.하수공_04-3.B-LINE" xfId="10876" xr:uid="{00000000-0005-0000-0000-000051290000}"/>
    <cellStyle name="콤_2.토공_4.하수공_04-3.B-LINE_관양동 석축공사(최종)" xfId="10877" xr:uid="{00000000-0005-0000-0000-000052290000}"/>
    <cellStyle name="콤_2.토공_4.하수공_04-3.B-LINE_내역서" xfId="10878" xr:uid="{00000000-0005-0000-0000-000053290000}"/>
    <cellStyle name="콤_2.토공_4.하수공_관양동 석축공사(최종)" xfId="10879" xr:uid="{00000000-0005-0000-0000-000054290000}"/>
    <cellStyle name="콤_2.토공_4.하수공_내역서" xfId="10880" xr:uid="{00000000-0005-0000-0000-000055290000}"/>
    <cellStyle name="콤_2.토공_관양동 석축공사(최종)" xfId="10881" xr:uid="{00000000-0005-0000-0000-000056290000}"/>
    <cellStyle name="콤_2.토공_내역서" xfId="10882" xr:uid="{00000000-0005-0000-0000-000057290000}"/>
    <cellStyle name="콤_2회설변전체내역서" xfId="6404" xr:uid="{00000000-0005-0000-0000-000058290000}"/>
    <cellStyle name="콤_3.포장공" xfId="10883" xr:uid="{00000000-0005-0000-0000-000059290000}"/>
    <cellStyle name="콤_3.포장공_04-3.B-LINE" xfId="10884" xr:uid="{00000000-0005-0000-0000-00005A290000}"/>
    <cellStyle name="콤_3.포장공_04-3.B-LINE_관양동 석축공사(최종)" xfId="10885" xr:uid="{00000000-0005-0000-0000-00005B290000}"/>
    <cellStyle name="콤_3.포장공_04-3.B-LINE_내역서" xfId="10886" xr:uid="{00000000-0005-0000-0000-00005C290000}"/>
    <cellStyle name="콤_3.포장공_4.하수공" xfId="10887" xr:uid="{00000000-0005-0000-0000-00005D290000}"/>
    <cellStyle name="콤_3.포장공_4.하수공_04-3.B-LINE" xfId="10888" xr:uid="{00000000-0005-0000-0000-00005E290000}"/>
    <cellStyle name="콤_3.포장공_4.하수공_04-3.B-LINE_관양동 석축공사(최종)" xfId="10889" xr:uid="{00000000-0005-0000-0000-00005F290000}"/>
    <cellStyle name="콤_3.포장공_4.하수공_04-3.B-LINE_내역서" xfId="10890" xr:uid="{00000000-0005-0000-0000-000060290000}"/>
    <cellStyle name="콤_3.포장공_4.하수공_관양동 석축공사(최종)" xfId="10891" xr:uid="{00000000-0005-0000-0000-000061290000}"/>
    <cellStyle name="콤_3.포장공_4.하수공_내역서" xfId="10892" xr:uid="{00000000-0005-0000-0000-000062290000}"/>
    <cellStyle name="콤_3.포장공_관양동 석축공사(최종)" xfId="10893" xr:uid="{00000000-0005-0000-0000-000063290000}"/>
    <cellStyle name="콤_3.포장공_내역서" xfId="10894" xr:uid="{00000000-0005-0000-0000-000064290000}"/>
    <cellStyle name="콤_3차1회-당초제출" xfId="10895" xr:uid="{00000000-0005-0000-0000-000065290000}"/>
    <cellStyle name="콤_3차1회-당초제출_내지농로(변경)" xfId="10896" xr:uid="{00000000-0005-0000-0000-000066290000}"/>
    <cellStyle name="콤_3차1회-당초제출_내지농로(변경)_돈지수량산출" xfId="10897" xr:uid="{00000000-0005-0000-0000-000067290000}"/>
    <cellStyle name="콤_3차1회-당초제출_내지농로(변경)_돈지수량산출_파평산 수목원 조성-내역서" xfId="10898" xr:uid="{00000000-0005-0000-0000-000068290000}"/>
    <cellStyle name="콤_3차1회-당초제출_내지농로(변경)_파평산 수목원 조성-내역서" xfId="10899" xr:uid="{00000000-0005-0000-0000-000069290000}"/>
    <cellStyle name="콤_3차1회-당초제출_능양수량산출" xfId="10900" xr:uid="{00000000-0005-0000-0000-00006A290000}"/>
    <cellStyle name="콤_3차1회-당초제출_능양수량산출_돈지수량산출" xfId="10901" xr:uid="{00000000-0005-0000-0000-00006B290000}"/>
    <cellStyle name="콤_3차1회-당초제출_능양수량산출_돈지수량산출_파평산 수목원 조성-내역서" xfId="10902" xr:uid="{00000000-0005-0000-0000-00006C290000}"/>
    <cellStyle name="콤_3차1회-당초제출_능양수량산출_파평산 수목원 조성-내역서" xfId="10903" xr:uid="{00000000-0005-0000-0000-00006D290000}"/>
    <cellStyle name="콤_3차1회-당초제출_돈지안길" xfId="10904" xr:uid="{00000000-0005-0000-0000-00006E290000}"/>
    <cellStyle name="콤_3차1회-당초제출_돈지안길_배수로" xfId="10905" xr:uid="{00000000-0005-0000-0000-00006F290000}"/>
    <cellStyle name="콤_3차1회-당초제출_돈지안길_배수로_파평산 수목원 조성-내역서" xfId="10906" xr:uid="{00000000-0005-0000-0000-000070290000}"/>
    <cellStyle name="콤_3차1회-당초제출_돈지안길_파평산 수목원 조성-내역서" xfId="10907" xr:uid="{00000000-0005-0000-0000-000071290000}"/>
    <cellStyle name="콤_3차1회-당초제출_돈지안길1000" xfId="10908" xr:uid="{00000000-0005-0000-0000-000072290000}"/>
    <cellStyle name="콤_3차1회-당초제출_돈지안길1000_배수로" xfId="10909" xr:uid="{00000000-0005-0000-0000-000073290000}"/>
    <cellStyle name="콤_3차1회-당초제출_돈지안길1000_배수로_파평산 수목원 조성-내역서" xfId="10910" xr:uid="{00000000-0005-0000-0000-000074290000}"/>
    <cellStyle name="콤_3차1회-당초제출_돈지안길1000_파평산 수목원 조성-내역서" xfId="10911" xr:uid="{00000000-0005-0000-0000-000075290000}"/>
    <cellStyle name="콤_3차1회-당초제출_배수로" xfId="10912" xr:uid="{00000000-0005-0000-0000-000076290000}"/>
    <cellStyle name="콤_3차1회-당초제출_배수로_배수로" xfId="10913" xr:uid="{00000000-0005-0000-0000-000077290000}"/>
    <cellStyle name="콤_3차1회-당초제출_배수로_배수로_파평산 수목원 조성-내역서" xfId="10914" xr:uid="{00000000-0005-0000-0000-000078290000}"/>
    <cellStyle name="콤_3차1회-당초제출_배수로_파평산 수목원 조성-내역서" xfId="10915" xr:uid="{00000000-0005-0000-0000-000079290000}"/>
    <cellStyle name="콤_3차1회-당초제출_파평산 수목원 조성-내역서" xfId="10916" xr:uid="{00000000-0005-0000-0000-00007A290000}"/>
    <cellStyle name="콤_3차공사 설계내역서(100억)" xfId="10917" xr:uid="{00000000-0005-0000-0000-00007B290000}"/>
    <cellStyle name="콤_3차공사 설계내역서(100억)_내지농로(변경)" xfId="10918" xr:uid="{00000000-0005-0000-0000-00007C290000}"/>
    <cellStyle name="콤_3차공사 설계내역서(100억)_내지농로(변경)_돈지수량산출" xfId="10919" xr:uid="{00000000-0005-0000-0000-00007D290000}"/>
    <cellStyle name="콤_3차공사 설계내역서(100억)_내지농로(변경)_돈지수량산출_파평산 수목원 조성-내역서" xfId="10920" xr:uid="{00000000-0005-0000-0000-00007E290000}"/>
    <cellStyle name="콤_3차공사 설계내역서(100억)_내지농로(변경)_파평산 수목원 조성-내역서" xfId="10921" xr:uid="{00000000-0005-0000-0000-00007F290000}"/>
    <cellStyle name="콤_3차공사 설계내역서(100억)_능양수량산출" xfId="10922" xr:uid="{00000000-0005-0000-0000-000080290000}"/>
    <cellStyle name="콤_3차공사 설계내역서(100억)_능양수량산출_돈지수량산출" xfId="10923" xr:uid="{00000000-0005-0000-0000-000081290000}"/>
    <cellStyle name="콤_3차공사 설계내역서(100억)_능양수량산출_돈지수량산출_파평산 수목원 조성-내역서" xfId="10924" xr:uid="{00000000-0005-0000-0000-000082290000}"/>
    <cellStyle name="콤_3차공사 설계내역서(100억)_능양수량산출_파평산 수목원 조성-내역서" xfId="10925" xr:uid="{00000000-0005-0000-0000-000083290000}"/>
    <cellStyle name="콤_3차공사 설계내역서(100억)_돈지안길" xfId="10926" xr:uid="{00000000-0005-0000-0000-000084290000}"/>
    <cellStyle name="콤_3차공사 설계내역서(100억)_돈지안길_배수로" xfId="10927" xr:uid="{00000000-0005-0000-0000-000085290000}"/>
    <cellStyle name="콤_3차공사 설계내역서(100억)_돈지안길_배수로_파평산 수목원 조성-내역서" xfId="10928" xr:uid="{00000000-0005-0000-0000-000086290000}"/>
    <cellStyle name="콤_3차공사 설계내역서(100억)_돈지안길_파평산 수목원 조성-내역서" xfId="10929" xr:uid="{00000000-0005-0000-0000-000087290000}"/>
    <cellStyle name="콤_3차공사 설계내역서(100억)_돈지안길1000" xfId="10930" xr:uid="{00000000-0005-0000-0000-000088290000}"/>
    <cellStyle name="콤_3차공사 설계내역서(100억)_돈지안길1000_배수로" xfId="10931" xr:uid="{00000000-0005-0000-0000-000089290000}"/>
    <cellStyle name="콤_3차공사 설계내역서(100억)_돈지안길1000_배수로_파평산 수목원 조성-내역서" xfId="10932" xr:uid="{00000000-0005-0000-0000-00008A290000}"/>
    <cellStyle name="콤_3차공사 설계내역서(100억)_돈지안길1000_파평산 수목원 조성-내역서" xfId="10933" xr:uid="{00000000-0005-0000-0000-00008B290000}"/>
    <cellStyle name="콤_3차공사 설계내역서(100억)_배수로" xfId="10934" xr:uid="{00000000-0005-0000-0000-00008C290000}"/>
    <cellStyle name="콤_3차공사 설계내역서(100억)_배수로_배수로" xfId="10935" xr:uid="{00000000-0005-0000-0000-00008D290000}"/>
    <cellStyle name="콤_3차공사 설계내역서(100억)_배수로_배수로_파평산 수목원 조성-내역서" xfId="10936" xr:uid="{00000000-0005-0000-0000-00008E290000}"/>
    <cellStyle name="콤_3차공사 설계내역서(100억)_배수로_파평산 수목원 조성-내역서" xfId="10937" xr:uid="{00000000-0005-0000-0000-00008F290000}"/>
    <cellStyle name="콤_3차공사 설계내역서(100억)_파평산 수목원 조성-내역서" xfId="10938" xr:uid="{00000000-0005-0000-0000-000090290000}"/>
    <cellStyle name="콤_3차공사-1회" xfId="10939" xr:uid="{00000000-0005-0000-0000-000091290000}"/>
    <cellStyle name="콤_3차공사-1회_내지농로(변경)" xfId="10940" xr:uid="{00000000-0005-0000-0000-000092290000}"/>
    <cellStyle name="콤_3차공사-1회_내지농로(변경)_돈지수량산출" xfId="10941" xr:uid="{00000000-0005-0000-0000-000093290000}"/>
    <cellStyle name="콤_3차공사-1회_내지농로(변경)_돈지수량산출_파평산 수목원 조성-내역서" xfId="10942" xr:uid="{00000000-0005-0000-0000-000094290000}"/>
    <cellStyle name="콤_3차공사-1회_내지농로(변경)_파평산 수목원 조성-내역서" xfId="10943" xr:uid="{00000000-0005-0000-0000-000095290000}"/>
    <cellStyle name="콤_3차공사-1회_능양수량산출" xfId="10944" xr:uid="{00000000-0005-0000-0000-000096290000}"/>
    <cellStyle name="콤_3차공사-1회_능양수량산출_돈지수량산출" xfId="10945" xr:uid="{00000000-0005-0000-0000-000097290000}"/>
    <cellStyle name="콤_3차공사-1회_능양수량산출_돈지수량산출_파평산 수목원 조성-내역서" xfId="10946" xr:uid="{00000000-0005-0000-0000-000098290000}"/>
    <cellStyle name="콤_3차공사-1회_능양수량산출_파평산 수목원 조성-내역서" xfId="10947" xr:uid="{00000000-0005-0000-0000-000099290000}"/>
    <cellStyle name="콤_3차공사-1회_돈지안길" xfId="10948" xr:uid="{00000000-0005-0000-0000-00009A290000}"/>
    <cellStyle name="콤_3차공사-1회_돈지안길_배수로" xfId="10949" xr:uid="{00000000-0005-0000-0000-00009B290000}"/>
    <cellStyle name="콤_3차공사-1회_돈지안길_배수로_파평산 수목원 조성-내역서" xfId="10950" xr:uid="{00000000-0005-0000-0000-00009C290000}"/>
    <cellStyle name="콤_3차공사-1회_돈지안길_파평산 수목원 조성-내역서" xfId="10951" xr:uid="{00000000-0005-0000-0000-00009D290000}"/>
    <cellStyle name="콤_3차공사-1회_돈지안길1000" xfId="10952" xr:uid="{00000000-0005-0000-0000-00009E290000}"/>
    <cellStyle name="콤_3차공사-1회_돈지안길1000_배수로" xfId="10953" xr:uid="{00000000-0005-0000-0000-00009F290000}"/>
    <cellStyle name="콤_3차공사-1회_돈지안길1000_배수로_파평산 수목원 조성-내역서" xfId="10954" xr:uid="{00000000-0005-0000-0000-0000A0290000}"/>
    <cellStyle name="콤_3차공사-1회_돈지안길1000_파평산 수목원 조성-내역서" xfId="10955" xr:uid="{00000000-0005-0000-0000-0000A1290000}"/>
    <cellStyle name="콤_3차공사-1회_배수로" xfId="10956" xr:uid="{00000000-0005-0000-0000-0000A2290000}"/>
    <cellStyle name="콤_3차공사-1회_배수로_배수로" xfId="10957" xr:uid="{00000000-0005-0000-0000-0000A3290000}"/>
    <cellStyle name="콤_3차공사-1회_배수로_배수로_파평산 수목원 조성-내역서" xfId="10958" xr:uid="{00000000-0005-0000-0000-0000A4290000}"/>
    <cellStyle name="콤_3차공사-1회_배수로_파평산 수목원 조성-내역서" xfId="10959" xr:uid="{00000000-0005-0000-0000-0000A5290000}"/>
    <cellStyle name="콤_3차공사-1회_파평산 수목원 조성-내역서" xfId="10960" xr:uid="{00000000-0005-0000-0000-0000A6290000}"/>
    <cellStyle name="콤_4.부대공" xfId="10961" xr:uid="{00000000-0005-0000-0000-0000A7290000}"/>
    <cellStyle name="콤_4.부대공_04-3.B-LINE" xfId="10962" xr:uid="{00000000-0005-0000-0000-0000A8290000}"/>
    <cellStyle name="콤_4.부대공_04-3.B-LINE_관양동 석축공사(최종)" xfId="10963" xr:uid="{00000000-0005-0000-0000-0000A9290000}"/>
    <cellStyle name="콤_4.부대공_04-3.B-LINE_내역서" xfId="10964" xr:uid="{00000000-0005-0000-0000-0000AA290000}"/>
    <cellStyle name="콤_4.부대공_2.토공" xfId="10965" xr:uid="{00000000-0005-0000-0000-0000AB290000}"/>
    <cellStyle name="콤_4.부대공_2.토공_04-3.B-LINE" xfId="10966" xr:uid="{00000000-0005-0000-0000-0000AC290000}"/>
    <cellStyle name="콤_4.부대공_2.토공_04-3.B-LINE_관양동 석축공사(최종)" xfId="10967" xr:uid="{00000000-0005-0000-0000-0000AD290000}"/>
    <cellStyle name="콤_4.부대공_2.토공_04-3.B-LINE_내역서" xfId="10968" xr:uid="{00000000-0005-0000-0000-0000AE290000}"/>
    <cellStyle name="콤_4.부대공_2.토공_4.하수공" xfId="10969" xr:uid="{00000000-0005-0000-0000-0000AF290000}"/>
    <cellStyle name="콤_4.부대공_2.토공_4.하수공_04-3.B-LINE" xfId="10970" xr:uid="{00000000-0005-0000-0000-0000B0290000}"/>
    <cellStyle name="콤_4.부대공_2.토공_4.하수공_04-3.B-LINE_관양동 석축공사(최종)" xfId="10971" xr:uid="{00000000-0005-0000-0000-0000B1290000}"/>
    <cellStyle name="콤_4.부대공_2.토공_4.하수공_04-3.B-LINE_내역서" xfId="10972" xr:uid="{00000000-0005-0000-0000-0000B2290000}"/>
    <cellStyle name="콤_4.부대공_2.토공_4.하수공_관양동 석축공사(최종)" xfId="10973" xr:uid="{00000000-0005-0000-0000-0000B3290000}"/>
    <cellStyle name="콤_4.부대공_2.토공_4.하수공_내역서" xfId="10974" xr:uid="{00000000-0005-0000-0000-0000B4290000}"/>
    <cellStyle name="콤_4.부대공_2.토공_관양동 석축공사(최종)" xfId="10975" xr:uid="{00000000-0005-0000-0000-0000B5290000}"/>
    <cellStyle name="콤_4.부대공_2.토공_내역서" xfId="10976" xr:uid="{00000000-0005-0000-0000-0000B6290000}"/>
    <cellStyle name="콤_4.부대공_3.포장공" xfId="10977" xr:uid="{00000000-0005-0000-0000-0000B7290000}"/>
    <cellStyle name="콤_4.부대공_3.포장공_04-3.B-LINE" xfId="10978" xr:uid="{00000000-0005-0000-0000-0000B8290000}"/>
    <cellStyle name="콤_4.부대공_3.포장공_04-3.B-LINE_관양동 석축공사(최종)" xfId="10979" xr:uid="{00000000-0005-0000-0000-0000B9290000}"/>
    <cellStyle name="콤_4.부대공_3.포장공_04-3.B-LINE_내역서" xfId="10980" xr:uid="{00000000-0005-0000-0000-0000BA290000}"/>
    <cellStyle name="콤_4.부대공_3.포장공_4.하수공" xfId="10981" xr:uid="{00000000-0005-0000-0000-0000BB290000}"/>
    <cellStyle name="콤_4.부대공_3.포장공_4.하수공_04-3.B-LINE" xfId="10982" xr:uid="{00000000-0005-0000-0000-0000BC290000}"/>
    <cellStyle name="콤_4.부대공_3.포장공_4.하수공_04-3.B-LINE_관양동 석축공사(최종)" xfId="10983" xr:uid="{00000000-0005-0000-0000-0000BD290000}"/>
    <cellStyle name="콤_4.부대공_3.포장공_4.하수공_04-3.B-LINE_내역서" xfId="10984" xr:uid="{00000000-0005-0000-0000-0000BE290000}"/>
    <cellStyle name="콤_4.부대공_3.포장공_4.하수공_관양동 석축공사(최종)" xfId="10985" xr:uid="{00000000-0005-0000-0000-0000BF290000}"/>
    <cellStyle name="콤_4.부대공_3.포장공_4.하수공_내역서" xfId="10986" xr:uid="{00000000-0005-0000-0000-0000C0290000}"/>
    <cellStyle name="콤_4.부대공_3.포장공_관양동 석축공사(최종)" xfId="10987" xr:uid="{00000000-0005-0000-0000-0000C1290000}"/>
    <cellStyle name="콤_4.부대공_3.포장공_내역서" xfId="10988" xr:uid="{00000000-0005-0000-0000-0000C2290000}"/>
    <cellStyle name="콤_4.부대공_4배관공" xfId="10989" xr:uid="{00000000-0005-0000-0000-0000C3290000}"/>
    <cellStyle name="콤_4.부대공_4배관공_04-3.B-LINE" xfId="10990" xr:uid="{00000000-0005-0000-0000-0000C4290000}"/>
    <cellStyle name="콤_4.부대공_4배관공_04-3.B-LINE_관양동 석축공사(최종)" xfId="10991" xr:uid="{00000000-0005-0000-0000-0000C5290000}"/>
    <cellStyle name="콤_4.부대공_4배관공_04-3.B-LINE_내역서" xfId="10992" xr:uid="{00000000-0005-0000-0000-0000C6290000}"/>
    <cellStyle name="콤_4.부대공_4배관공_2.토공" xfId="10993" xr:uid="{00000000-0005-0000-0000-0000C7290000}"/>
    <cellStyle name="콤_4.부대공_4배관공_2.토공_04-3.B-LINE" xfId="10994" xr:uid="{00000000-0005-0000-0000-0000C8290000}"/>
    <cellStyle name="콤_4.부대공_4배관공_2.토공_04-3.B-LINE_관양동 석축공사(최종)" xfId="10995" xr:uid="{00000000-0005-0000-0000-0000C9290000}"/>
    <cellStyle name="콤_4.부대공_4배관공_2.토공_04-3.B-LINE_내역서" xfId="10996" xr:uid="{00000000-0005-0000-0000-0000CA290000}"/>
    <cellStyle name="콤_4.부대공_4배관공_2.토공_4.하수공" xfId="10997" xr:uid="{00000000-0005-0000-0000-0000CB290000}"/>
    <cellStyle name="콤_4.부대공_4배관공_2.토공_4.하수공_04-3.B-LINE" xfId="10998" xr:uid="{00000000-0005-0000-0000-0000CC290000}"/>
    <cellStyle name="콤_4.부대공_4배관공_2.토공_4.하수공_04-3.B-LINE_관양동 석축공사(최종)" xfId="10999" xr:uid="{00000000-0005-0000-0000-0000CD290000}"/>
    <cellStyle name="콤_4.부대공_4배관공_2.토공_4.하수공_04-3.B-LINE_내역서" xfId="11000" xr:uid="{00000000-0005-0000-0000-0000CE290000}"/>
    <cellStyle name="콤_4.부대공_4배관공_2.토공_4.하수공_관양동 석축공사(최종)" xfId="11001" xr:uid="{00000000-0005-0000-0000-0000CF290000}"/>
    <cellStyle name="콤_4.부대공_4배관공_2.토공_4.하수공_내역서" xfId="11002" xr:uid="{00000000-0005-0000-0000-0000D0290000}"/>
    <cellStyle name="콤_4.부대공_4배관공_2.토공_관양동 석축공사(최종)" xfId="11003" xr:uid="{00000000-0005-0000-0000-0000D1290000}"/>
    <cellStyle name="콤_4.부대공_4배관공_2.토공_내역서" xfId="11004" xr:uid="{00000000-0005-0000-0000-0000D2290000}"/>
    <cellStyle name="콤_4.부대공_4배관공_3.포장공" xfId="11005" xr:uid="{00000000-0005-0000-0000-0000D3290000}"/>
    <cellStyle name="콤_4.부대공_4배관공_3.포장공_04-3.B-LINE" xfId="11006" xr:uid="{00000000-0005-0000-0000-0000D4290000}"/>
    <cellStyle name="콤_4.부대공_4배관공_3.포장공_04-3.B-LINE_관양동 석축공사(최종)" xfId="11007" xr:uid="{00000000-0005-0000-0000-0000D5290000}"/>
    <cellStyle name="콤_4.부대공_4배관공_3.포장공_04-3.B-LINE_내역서" xfId="11008" xr:uid="{00000000-0005-0000-0000-0000D6290000}"/>
    <cellStyle name="콤_4.부대공_4배관공_3.포장공_4.하수공" xfId="11009" xr:uid="{00000000-0005-0000-0000-0000D7290000}"/>
    <cellStyle name="콤_4.부대공_4배관공_3.포장공_4.하수공_04-3.B-LINE" xfId="11010" xr:uid="{00000000-0005-0000-0000-0000D8290000}"/>
    <cellStyle name="콤_4.부대공_4배관공_3.포장공_4.하수공_04-3.B-LINE_관양동 석축공사(최종)" xfId="11011" xr:uid="{00000000-0005-0000-0000-0000D9290000}"/>
    <cellStyle name="콤_4.부대공_4배관공_3.포장공_4.하수공_04-3.B-LINE_내역서" xfId="11012" xr:uid="{00000000-0005-0000-0000-0000DA290000}"/>
    <cellStyle name="콤_4.부대공_4배관공_3.포장공_4.하수공_관양동 석축공사(최종)" xfId="11013" xr:uid="{00000000-0005-0000-0000-0000DB290000}"/>
    <cellStyle name="콤_4.부대공_4배관공_3.포장공_4.하수공_내역서" xfId="11014" xr:uid="{00000000-0005-0000-0000-0000DC290000}"/>
    <cellStyle name="콤_4.부대공_4배관공_3.포장공_관양동 석축공사(최종)" xfId="11015" xr:uid="{00000000-0005-0000-0000-0000DD290000}"/>
    <cellStyle name="콤_4.부대공_4배관공_3.포장공_내역서" xfId="11016" xr:uid="{00000000-0005-0000-0000-0000DE290000}"/>
    <cellStyle name="콤_4.부대공_4배관공_관양동 석축공사(최종)" xfId="11017" xr:uid="{00000000-0005-0000-0000-0000DF290000}"/>
    <cellStyle name="콤_4.부대공_4배관공_내역서" xfId="11018" xr:uid="{00000000-0005-0000-0000-0000E0290000}"/>
    <cellStyle name="콤_4.부대공_5부대시설공" xfId="11019" xr:uid="{00000000-0005-0000-0000-0000E1290000}"/>
    <cellStyle name="콤_4.부대공_5부대시설공_04-3.B-LINE" xfId="11020" xr:uid="{00000000-0005-0000-0000-0000E2290000}"/>
    <cellStyle name="콤_4.부대공_5부대시설공_04-3.B-LINE_관양동 석축공사(최종)" xfId="11021" xr:uid="{00000000-0005-0000-0000-0000E3290000}"/>
    <cellStyle name="콤_4.부대공_5부대시설공_04-3.B-LINE_내역서" xfId="11022" xr:uid="{00000000-0005-0000-0000-0000E4290000}"/>
    <cellStyle name="콤_4.부대공_5부대시설공_2.토공" xfId="11023" xr:uid="{00000000-0005-0000-0000-0000E5290000}"/>
    <cellStyle name="콤_4.부대공_5부대시설공_2.토공_04-3.B-LINE" xfId="11024" xr:uid="{00000000-0005-0000-0000-0000E6290000}"/>
    <cellStyle name="콤_4.부대공_5부대시설공_2.토공_04-3.B-LINE_관양동 석축공사(최종)" xfId="11025" xr:uid="{00000000-0005-0000-0000-0000E7290000}"/>
    <cellStyle name="콤_4.부대공_5부대시설공_2.토공_04-3.B-LINE_내역서" xfId="11026" xr:uid="{00000000-0005-0000-0000-0000E8290000}"/>
    <cellStyle name="콤_4.부대공_5부대시설공_2.토공_4.하수공" xfId="11027" xr:uid="{00000000-0005-0000-0000-0000E9290000}"/>
    <cellStyle name="콤_4.부대공_5부대시설공_2.토공_4.하수공_04-3.B-LINE" xfId="11028" xr:uid="{00000000-0005-0000-0000-0000EA290000}"/>
    <cellStyle name="콤_4.부대공_5부대시설공_2.토공_4.하수공_04-3.B-LINE_관양동 석축공사(최종)" xfId="11029" xr:uid="{00000000-0005-0000-0000-0000EB290000}"/>
    <cellStyle name="콤_4.부대공_5부대시설공_2.토공_4.하수공_04-3.B-LINE_내역서" xfId="11030" xr:uid="{00000000-0005-0000-0000-0000EC290000}"/>
    <cellStyle name="콤_4.부대공_5부대시설공_2.토공_4.하수공_관양동 석축공사(최종)" xfId="11031" xr:uid="{00000000-0005-0000-0000-0000ED290000}"/>
    <cellStyle name="콤_4.부대공_5부대시설공_2.토공_4.하수공_내역서" xfId="11032" xr:uid="{00000000-0005-0000-0000-0000EE290000}"/>
    <cellStyle name="콤_4.부대공_5부대시설공_2.토공_관양동 석축공사(최종)" xfId="11033" xr:uid="{00000000-0005-0000-0000-0000EF290000}"/>
    <cellStyle name="콤_4.부대공_5부대시설공_2.토공_내역서" xfId="11034" xr:uid="{00000000-0005-0000-0000-0000F0290000}"/>
    <cellStyle name="콤_4.부대공_5부대시설공_3.포장공" xfId="11035" xr:uid="{00000000-0005-0000-0000-0000F1290000}"/>
    <cellStyle name="콤_4.부대공_5부대시설공_3.포장공_04-3.B-LINE" xfId="11036" xr:uid="{00000000-0005-0000-0000-0000F2290000}"/>
    <cellStyle name="콤_4.부대공_5부대시설공_3.포장공_04-3.B-LINE_관양동 석축공사(최종)" xfId="11037" xr:uid="{00000000-0005-0000-0000-0000F3290000}"/>
    <cellStyle name="콤_4.부대공_5부대시설공_3.포장공_04-3.B-LINE_내역서" xfId="11038" xr:uid="{00000000-0005-0000-0000-0000F4290000}"/>
    <cellStyle name="콤_4.부대공_5부대시설공_3.포장공_4.하수공" xfId="11039" xr:uid="{00000000-0005-0000-0000-0000F5290000}"/>
    <cellStyle name="콤_4.부대공_5부대시설공_3.포장공_4.하수공_04-3.B-LINE" xfId="11040" xr:uid="{00000000-0005-0000-0000-0000F6290000}"/>
    <cellStyle name="콤_4.부대공_5부대시설공_3.포장공_4.하수공_04-3.B-LINE_관양동 석축공사(최종)" xfId="11041" xr:uid="{00000000-0005-0000-0000-0000F7290000}"/>
    <cellStyle name="콤_4.부대공_5부대시설공_3.포장공_4.하수공_04-3.B-LINE_내역서" xfId="11042" xr:uid="{00000000-0005-0000-0000-0000F8290000}"/>
    <cellStyle name="콤_4.부대공_5부대시설공_3.포장공_4.하수공_관양동 석축공사(최종)" xfId="11043" xr:uid="{00000000-0005-0000-0000-0000F9290000}"/>
    <cellStyle name="콤_4.부대공_5부대시설공_3.포장공_4.하수공_내역서" xfId="11044" xr:uid="{00000000-0005-0000-0000-0000FA290000}"/>
    <cellStyle name="콤_4.부대공_5부대시설공_3.포장공_관양동 석축공사(최종)" xfId="11045" xr:uid="{00000000-0005-0000-0000-0000FB290000}"/>
    <cellStyle name="콤_4.부대공_5부대시설공_3.포장공_내역서" xfId="11046" xr:uid="{00000000-0005-0000-0000-0000FC290000}"/>
    <cellStyle name="콤_4.부대공_5부대시설공_관양동 석축공사(최종)" xfId="11047" xr:uid="{00000000-0005-0000-0000-0000FD290000}"/>
    <cellStyle name="콤_4.부대공_5부대시설공_내역서" xfId="11048" xr:uid="{00000000-0005-0000-0000-0000FE290000}"/>
    <cellStyle name="콤_4.부대공_관양동 석축공사(최종)" xfId="11049" xr:uid="{00000000-0005-0000-0000-0000FF290000}"/>
    <cellStyle name="콤_4.부대공_내역서" xfId="11050" xr:uid="{00000000-0005-0000-0000-0000002A0000}"/>
    <cellStyle name="콤_4배관공" xfId="11051" xr:uid="{00000000-0005-0000-0000-0000012A0000}"/>
    <cellStyle name="콤_4배관공_04-3.B-LINE" xfId="11052" xr:uid="{00000000-0005-0000-0000-0000022A0000}"/>
    <cellStyle name="콤_4배관공_04-3.B-LINE_관양동 석축공사(최종)" xfId="11053" xr:uid="{00000000-0005-0000-0000-0000032A0000}"/>
    <cellStyle name="콤_4배관공_04-3.B-LINE_내역서" xfId="11054" xr:uid="{00000000-0005-0000-0000-0000042A0000}"/>
    <cellStyle name="콤_4배관공_2.토공" xfId="11055" xr:uid="{00000000-0005-0000-0000-0000052A0000}"/>
    <cellStyle name="콤_4배관공_2.토공_04-3.B-LINE" xfId="11056" xr:uid="{00000000-0005-0000-0000-0000062A0000}"/>
    <cellStyle name="콤_4배관공_2.토공_04-3.B-LINE_관양동 석축공사(최종)" xfId="11057" xr:uid="{00000000-0005-0000-0000-0000072A0000}"/>
    <cellStyle name="콤_4배관공_2.토공_04-3.B-LINE_내역서" xfId="11058" xr:uid="{00000000-0005-0000-0000-0000082A0000}"/>
    <cellStyle name="콤_4배관공_2.토공_4.하수공" xfId="11059" xr:uid="{00000000-0005-0000-0000-0000092A0000}"/>
    <cellStyle name="콤_4배관공_2.토공_4.하수공_04-3.B-LINE" xfId="11060" xr:uid="{00000000-0005-0000-0000-00000A2A0000}"/>
    <cellStyle name="콤_4배관공_2.토공_4.하수공_04-3.B-LINE_관양동 석축공사(최종)" xfId="11061" xr:uid="{00000000-0005-0000-0000-00000B2A0000}"/>
    <cellStyle name="콤_4배관공_2.토공_4.하수공_04-3.B-LINE_내역서" xfId="11062" xr:uid="{00000000-0005-0000-0000-00000C2A0000}"/>
    <cellStyle name="콤_4배관공_2.토공_4.하수공_관양동 석축공사(최종)" xfId="11063" xr:uid="{00000000-0005-0000-0000-00000D2A0000}"/>
    <cellStyle name="콤_4배관공_2.토공_4.하수공_내역서" xfId="11064" xr:uid="{00000000-0005-0000-0000-00000E2A0000}"/>
    <cellStyle name="콤_4배관공_2.토공_관양동 석축공사(최종)" xfId="11065" xr:uid="{00000000-0005-0000-0000-00000F2A0000}"/>
    <cellStyle name="콤_4배관공_2.토공_내역서" xfId="11066" xr:uid="{00000000-0005-0000-0000-0000102A0000}"/>
    <cellStyle name="콤_4배관공_3.포장공" xfId="11067" xr:uid="{00000000-0005-0000-0000-0000112A0000}"/>
    <cellStyle name="콤_4배관공_3.포장공_04-3.B-LINE" xfId="11068" xr:uid="{00000000-0005-0000-0000-0000122A0000}"/>
    <cellStyle name="콤_4배관공_3.포장공_04-3.B-LINE_관양동 석축공사(최종)" xfId="11069" xr:uid="{00000000-0005-0000-0000-0000132A0000}"/>
    <cellStyle name="콤_4배관공_3.포장공_04-3.B-LINE_내역서" xfId="11070" xr:uid="{00000000-0005-0000-0000-0000142A0000}"/>
    <cellStyle name="콤_4배관공_3.포장공_4.하수공" xfId="11071" xr:uid="{00000000-0005-0000-0000-0000152A0000}"/>
    <cellStyle name="콤_4배관공_3.포장공_4.하수공_04-3.B-LINE" xfId="11072" xr:uid="{00000000-0005-0000-0000-0000162A0000}"/>
    <cellStyle name="콤_4배관공_3.포장공_4.하수공_04-3.B-LINE_관양동 석축공사(최종)" xfId="11073" xr:uid="{00000000-0005-0000-0000-0000172A0000}"/>
    <cellStyle name="콤_4배관공_3.포장공_4.하수공_04-3.B-LINE_내역서" xfId="11074" xr:uid="{00000000-0005-0000-0000-0000182A0000}"/>
    <cellStyle name="콤_4배관공_3.포장공_4.하수공_관양동 석축공사(최종)" xfId="11075" xr:uid="{00000000-0005-0000-0000-0000192A0000}"/>
    <cellStyle name="콤_4배관공_3.포장공_4.하수공_내역서" xfId="11076" xr:uid="{00000000-0005-0000-0000-00001A2A0000}"/>
    <cellStyle name="콤_4배관공_3.포장공_관양동 석축공사(최종)" xfId="11077" xr:uid="{00000000-0005-0000-0000-00001B2A0000}"/>
    <cellStyle name="콤_4배관공_3.포장공_내역서" xfId="11078" xr:uid="{00000000-0005-0000-0000-00001C2A0000}"/>
    <cellStyle name="콤_4배관공_관양동 석축공사(최종)" xfId="11079" xr:uid="{00000000-0005-0000-0000-00001D2A0000}"/>
    <cellStyle name="콤_4배관공_내역서" xfId="11080" xr:uid="{00000000-0005-0000-0000-00001E2A0000}"/>
    <cellStyle name="콤_5부대시설공" xfId="11081" xr:uid="{00000000-0005-0000-0000-00001F2A0000}"/>
    <cellStyle name="콤_5부대시설공_04-3.B-LINE" xfId="11082" xr:uid="{00000000-0005-0000-0000-0000202A0000}"/>
    <cellStyle name="콤_5부대시설공_04-3.B-LINE_관양동 석축공사(최종)" xfId="11083" xr:uid="{00000000-0005-0000-0000-0000212A0000}"/>
    <cellStyle name="콤_5부대시설공_04-3.B-LINE_내역서" xfId="11084" xr:uid="{00000000-0005-0000-0000-0000222A0000}"/>
    <cellStyle name="콤_5부대시설공_2.토공" xfId="11085" xr:uid="{00000000-0005-0000-0000-0000232A0000}"/>
    <cellStyle name="콤_5부대시설공_2.토공_04-3.B-LINE" xfId="11086" xr:uid="{00000000-0005-0000-0000-0000242A0000}"/>
    <cellStyle name="콤_5부대시설공_2.토공_04-3.B-LINE_관양동 석축공사(최종)" xfId="11087" xr:uid="{00000000-0005-0000-0000-0000252A0000}"/>
    <cellStyle name="콤_5부대시설공_2.토공_04-3.B-LINE_내역서" xfId="11088" xr:uid="{00000000-0005-0000-0000-0000262A0000}"/>
    <cellStyle name="콤_5부대시설공_2.토공_4.하수공" xfId="11089" xr:uid="{00000000-0005-0000-0000-0000272A0000}"/>
    <cellStyle name="콤_5부대시설공_2.토공_4.하수공_04-3.B-LINE" xfId="11090" xr:uid="{00000000-0005-0000-0000-0000282A0000}"/>
    <cellStyle name="콤_5부대시설공_2.토공_4.하수공_04-3.B-LINE_관양동 석축공사(최종)" xfId="11091" xr:uid="{00000000-0005-0000-0000-0000292A0000}"/>
    <cellStyle name="콤_5부대시설공_2.토공_4.하수공_04-3.B-LINE_내역서" xfId="11092" xr:uid="{00000000-0005-0000-0000-00002A2A0000}"/>
    <cellStyle name="콤_5부대시설공_2.토공_4.하수공_관양동 석축공사(최종)" xfId="11093" xr:uid="{00000000-0005-0000-0000-00002B2A0000}"/>
    <cellStyle name="콤_5부대시설공_2.토공_4.하수공_내역서" xfId="11094" xr:uid="{00000000-0005-0000-0000-00002C2A0000}"/>
    <cellStyle name="콤_5부대시설공_2.토공_관양동 석축공사(최종)" xfId="11095" xr:uid="{00000000-0005-0000-0000-00002D2A0000}"/>
    <cellStyle name="콤_5부대시설공_2.토공_내역서" xfId="11096" xr:uid="{00000000-0005-0000-0000-00002E2A0000}"/>
    <cellStyle name="콤_5부대시설공_3.포장공" xfId="11097" xr:uid="{00000000-0005-0000-0000-00002F2A0000}"/>
    <cellStyle name="콤_5부대시설공_3.포장공_04-3.B-LINE" xfId="11098" xr:uid="{00000000-0005-0000-0000-0000302A0000}"/>
    <cellStyle name="콤_5부대시설공_3.포장공_04-3.B-LINE_관양동 석축공사(최종)" xfId="11099" xr:uid="{00000000-0005-0000-0000-0000312A0000}"/>
    <cellStyle name="콤_5부대시설공_3.포장공_04-3.B-LINE_내역서" xfId="11100" xr:uid="{00000000-0005-0000-0000-0000322A0000}"/>
    <cellStyle name="콤_5부대시설공_3.포장공_4.하수공" xfId="11101" xr:uid="{00000000-0005-0000-0000-0000332A0000}"/>
    <cellStyle name="콤_5부대시설공_3.포장공_4.하수공_04-3.B-LINE" xfId="11102" xr:uid="{00000000-0005-0000-0000-0000342A0000}"/>
    <cellStyle name="콤_5부대시설공_3.포장공_4.하수공_04-3.B-LINE_관양동 석축공사(최종)" xfId="11103" xr:uid="{00000000-0005-0000-0000-0000352A0000}"/>
    <cellStyle name="콤_5부대시설공_3.포장공_4.하수공_04-3.B-LINE_내역서" xfId="11104" xr:uid="{00000000-0005-0000-0000-0000362A0000}"/>
    <cellStyle name="콤_5부대시설공_3.포장공_4.하수공_관양동 석축공사(최종)" xfId="11105" xr:uid="{00000000-0005-0000-0000-0000372A0000}"/>
    <cellStyle name="콤_5부대시설공_3.포장공_4.하수공_내역서" xfId="11106" xr:uid="{00000000-0005-0000-0000-0000382A0000}"/>
    <cellStyle name="콤_5부대시설공_3.포장공_관양동 석축공사(최종)" xfId="11107" xr:uid="{00000000-0005-0000-0000-0000392A0000}"/>
    <cellStyle name="콤_5부대시설공_3.포장공_내역서" xfId="11108" xr:uid="{00000000-0005-0000-0000-00003A2A0000}"/>
    <cellStyle name="콤_5부대시설공_관양동 석축공사(최종)" xfId="11109" xr:uid="{00000000-0005-0000-0000-00003B2A0000}"/>
    <cellStyle name="콤_5부대시설공_내역서" xfId="11110" xr:uid="{00000000-0005-0000-0000-00003C2A0000}"/>
    <cellStyle name="콤_Book2" xfId="11111" xr:uid="{00000000-0005-0000-0000-00003D2A0000}"/>
    <cellStyle name="콤_Book2_04-3.B-LINE" xfId="11112" xr:uid="{00000000-0005-0000-0000-00003E2A0000}"/>
    <cellStyle name="콤_Book2_04-3.B-LINE_관양동 석축공사(최종)" xfId="11113" xr:uid="{00000000-0005-0000-0000-00003F2A0000}"/>
    <cellStyle name="콤_Book2_04-3.B-LINE_내역서" xfId="11114" xr:uid="{00000000-0005-0000-0000-0000402A0000}"/>
    <cellStyle name="콤_Book2_2.토공" xfId="11115" xr:uid="{00000000-0005-0000-0000-0000412A0000}"/>
    <cellStyle name="콤_Book2_2.토공_04-3.B-LINE" xfId="11116" xr:uid="{00000000-0005-0000-0000-0000422A0000}"/>
    <cellStyle name="콤_Book2_2.토공_04-3.B-LINE_관양동 석축공사(최종)" xfId="11117" xr:uid="{00000000-0005-0000-0000-0000432A0000}"/>
    <cellStyle name="콤_Book2_2.토공_04-3.B-LINE_내역서" xfId="11118" xr:uid="{00000000-0005-0000-0000-0000442A0000}"/>
    <cellStyle name="콤_Book2_2.토공_4.하수공" xfId="11119" xr:uid="{00000000-0005-0000-0000-0000452A0000}"/>
    <cellStyle name="콤_Book2_2.토공_4.하수공_04-3.B-LINE" xfId="11120" xr:uid="{00000000-0005-0000-0000-0000462A0000}"/>
    <cellStyle name="콤_Book2_2.토공_4.하수공_04-3.B-LINE_관양동 석축공사(최종)" xfId="11121" xr:uid="{00000000-0005-0000-0000-0000472A0000}"/>
    <cellStyle name="콤_Book2_2.토공_4.하수공_04-3.B-LINE_내역서" xfId="11122" xr:uid="{00000000-0005-0000-0000-0000482A0000}"/>
    <cellStyle name="콤_Book2_2.토공_4.하수공_관양동 석축공사(최종)" xfId="11123" xr:uid="{00000000-0005-0000-0000-0000492A0000}"/>
    <cellStyle name="콤_Book2_2.토공_4.하수공_내역서" xfId="11124" xr:uid="{00000000-0005-0000-0000-00004A2A0000}"/>
    <cellStyle name="콤_Book2_2.토공_관양동 석축공사(최종)" xfId="11125" xr:uid="{00000000-0005-0000-0000-00004B2A0000}"/>
    <cellStyle name="콤_Book2_2.토공_내역서" xfId="11126" xr:uid="{00000000-0005-0000-0000-00004C2A0000}"/>
    <cellStyle name="콤_Book2_3.포장공" xfId="11127" xr:uid="{00000000-0005-0000-0000-00004D2A0000}"/>
    <cellStyle name="콤_Book2_3.포장공_04-3.B-LINE" xfId="11128" xr:uid="{00000000-0005-0000-0000-00004E2A0000}"/>
    <cellStyle name="콤_Book2_3.포장공_04-3.B-LINE_관양동 석축공사(최종)" xfId="11129" xr:uid="{00000000-0005-0000-0000-00004F2A0000}"/>
    <cellStyle name="콤_Book2_3.포장공_04-3.B-LINE_내역서" xfId="11130" xr:uid="{00000000-0005-0000-0000-0000502A0000}"/>
    <cellStyle name="콤_Book2_3.포장공_4.하수공" xfId="11131" xr:uid="{00000000-0005-0000-0000-0000512A0000}"/>
    <cellStyle name="콤_Book2_3.포장공_4.하수공_04-3.B-LINE" xfId="11132" xr:uid="{00000000-0005-0000-0000-0000522A0000}"/>
    <cellStyle name="콤_Book2_3.포장공_4.하수공_04-3.B-LINE_관양동 석축공사(최종)" xfId="11133" xr:uid="{00000000-0005-0000-0000-0000532A0000}"/>
    <cellStyle name="콤_Book2_3.포장공_4.하수공_04-3.B-LINE_내역서" xfId="11134" xr:uid="{00000000-0005-0000-0000-0000542A0000}"/>
    <cellStyle name="콤_Book2_3.포장공_4.하수공_관양동 석축공사(최종)" xfId="11135" xr:uid="{00000000-0005-0000-0000-0000552A0000}"/>
    <cellStyle name="콤_Book2_3.포장공_4.하수공_내역서" xfId="11136" xr:uid="{00000000-0005-0000-0000-0000562A0000}"/>
    <cellStyle name="콤_Book2_3.포장공_관양동 석축공사(최종)" xfId="11137" xr:uid="{00000000-0005-0000-0000-0000572A0000}"/>
    <cellStyle name="콤_Book2_3.포장공_내역서" xfId="11138" xr:uid="{00000000-0005-0000-0000-0000582A0000}"/>
    <cellStyle name="콤_Book2_4.부대공" xfId="11139" xr:uid="{00000000-0005-0000-0000-0000592A0000}"/>
    <cellStyle name="콤_Book2_4.부대공_04-3.B-LINE" xfId="11140" xr:uid="{00000000-0005-0000-0000-00005A2A0000}"/>
    <cellStyle name="콤_Book2_4.부대공_04-3.B-LINE_관양동 석축공사(최종)" xfId="11141" xr:uid="{00000000-0005-0000-0000-00005B2A0000}"/>
    <cellStyle name="콤_Book2_4.부대공_04-3.B-LINE_내역서" xfId="11142" xr:uid="{00000000-0005-0000-0000-00005C2A0000}"/>
    <cellStyle name="콤_Book2_4.부대공_2.토공" xfId="11143" xr:uid="{00000000-0005-0000-0000-00005D2A0000}"/>
    <cellStyle name="콤_Book2_4.부대공_2.토공_04-3.B-LINE" xfId="11144" xr:uid="{00000000-0005-0000-0000-00005E2A0000}"/>
    <cellStyle name="콤_Book2_4.부대공_2.토공_04-3.B-LINE_관양동 석축공사(최종)" xfId="11145" xr:uid="{00000000-0005-0000-0000-00005F2A0000}"/>
    <cellStyle name="콤_Book2_4.부대공_2.토공_04-3.B-LINE_내역서" xfId="11146" xr:uid="{00000000-0005-0000-0000-0000602A0000}"/>
    <cellStyle name="콤_Book2_4.부대공_2.토공_4.하수공" xfId="11147" xr:uid="{00000000-0005-0000-0000-0000612A0000}"/>
    <cellStyle name="콤_Book2_4.부대공_2.토공_4.하수공_04-3.B-LINE" xfId="11148" xr:uid="{00000000-0005-0000-0000-0000622A0000}"/>
    <cellStyle name="콤_Book2_4.부대공_2.토공_4.하수공_04-3.B-LINE_관양동 석축공사(최종)" xfId="11149" xr:uid="{00000000-0005-0000-0000-0000632A0000}"/>
    <cellStyle name="콤_Book2_4.부대공_2.토공_4.하수공_04-3.B-LINE_내역서" xfId="11150" xr:uid="{00000000-0005-0000-0000-0000642A0000}"/>
    <cellStyle name="콤_Book2_4.부대공_2.토공_4.하수공_관양동 석축공사(최종)" xfId="11151" xr:uid="{00000000-0005-0000-0000-0000652A0000}"/>
    <cellStyle name="콤_Book2_4.부대공_2.토공_4.하수공_내역서" xfId="11152" xr:uid="{00000000-0005-0000-0000-0000662A0000}"/>
    <cellStyle name="콤_Book2_4.부대공_2.토공_관양동 석축공사(최종)" xfId="11153" xr:uid="{00000000-0005-0000-0000-0000672A0000}"/>
    <cellStyle name="콤_Book2_4.부대공_2.토공_내역서" xfId="11154" xr:uid="{00000000-0005-0000-0000-0000682A0000}"/>
    <cellStyle name="콤_Book2_4.부대공_3.포장공" xfId="11155" xr:uid="{00000000-0005-0000-0000-0000692A0000}"/>
    <cellStyle name="콤_Book2_4.부대공_3.포장공_04-3.B-LINE" xfId="11156" xr:uid="{00000000-0005-0000-0000-00006A2A0000}"/>
    <cellStyle name="콤_Book2_4.부대공_3.포장공_04-3.B-LINE_관양동 석축공사(최종)" xfId="11157" xr:uid="{00000000-0005-0000-0000-00006B2A0000}"/>
    <cellStyle name="콤_Book2_4.부대공_3.포장공_04-3.B-LINE_내역서" xfId="11158" xr:uid="{00000000-0005-0000-0000-00006C2A0000}"/>
    <cellStyle name="콤_Book2_4.부대공_3.포장공_4.하수공" xfId="11159" xr:uid="{00000000-0005-0000-0000-00006D2A0000}"/>
    <cellStyle name="콤_Book2_4.부대공_3.포장공_4.하수공_04-3.B-LINE" xfId="11160" xr:uid="{00000000-0005-0000-0000-00006E2A0000}"/>
    <cellStyle name="콤_Book2_4.부대공_3.포장공_4.하수공_04-3.B-LINE_관양동 석축공사(최종)" xfId="11161" xr:uid="{00000000-0005-0000-0000-00006F2A0000}"/>
    <cellStyle name="콤_Book2_4.부대공_3.포장공_4.하수공_04-3.B-LINE_내역서" xfId="11162" xr:uid="{00000000-0005-0000-0000-0000702A0000}"/>
    <cellStyle name="콤_Book2_4.부대공_3.포장공_4.하수공_관양동 석축공사(최종)" xfId="11163" xr:uid="{00000000-0005-0000-0000-0000712A0000}"/>
    <cellStyle name="콤_Book2_4.부대공_3.포장공_4.하수공_내역서" xfId="11164" xr:uid="{00000000-0005-0000-0000-0000722A0000}"/>
    <cellStyle name="콤_Book2_4.부대공_3.포장공_관양동 석축공사(최종)" xfId="11165" xr:uid="{00000000-0005-0000-0000-0000732A0000}"/>
    <cellStyle name="콤_Book2_4.부대공_3.포장공_내역서" xfId="11166" xr:uid="{00000000-0005-0000-0000-0000742A0000}"/>
    <cellStyle name="콤_Book2_4.부대공_4배관공" xfId="11167" xr:uid="{00000000-0005-0000-0000-0000752A0000}"/>
    <cellStyle name="콤_Book2_4.부대공_4배관공_04-3.B-LINE" xfId="11168" xr:uid="{00000000-0005-0000-0000-0000762A0000}"/>
    <cellStyle name="콤_Book2_4.부대공_4배관공_04-3.B-LINE_관양동 석축공사(최종)" xfId="11169" xr:uid="{00000000-0005-0000-0000-0000772A0000}"/>
    <cellStyle name="콤_Book2_4.부대공_4배관공_04-3.B-LINE_내역서" xfId="11170" xr:uid="{00000000-0005-0000-0000-0000782A0000}"/>
    <cellStyle name="콤_Book2_4.부대공_4배관공_2.토공" xfId="11171" xr:uid="{00000000-0005-0000-0000-0000792A0000}"/>
    <cellStyle name="콤_Book2_4.부대공_4배관공_2.토공_04-3.B-LINE" xfId="11172" xr:uid="{00000000-0005-0000-0000-00007A2A0000}"/>
    <cellStyle name="콤_Book2_4.부대공_4배관공_2.토공_04-3.B-LINE_관양동 석축공사(최종)" xfId="11173" xr:uid="{00000000-0005-0000-0000-00007B2A0000}"/>
    <cellStyle name="콤_Book2_4.부대공_4배관공_2.토공_04-3.B-LINE_내역서" xfId="11174" xr:uid="{00000000-0005-0000-0000-00007C2A0000}"/>
    <cellStyle name="콤_Book2_4.부대공_4배관공_2.토공_4.하수공" xfId="11175" xr:uid="{00000000-0005-0000-0000-00007D2A0000}"/>
    <cellStyle name="콤_Book2_4.부대공_4배관공_2.토공_4.하수공_04-3.B-LINE" xfId="11176" xr:uid="{00000000-0005-0000-0000-00007E2A0000}"/>
    <cellStyle name="콤_Book2_4.부대공_4배관공_2.토공_4.하수공_04-3.B-LINE_관양동 석축공사(최종)" xfId="11177" xr:uid="{00000000-0005-0000-0000-00007F2A0000}"/>
    <cellStyle name="콤_Book2_4.부대공_4배관공_2.토공_4.하수공_04-3.B-LINE_내역서" xfId="11178" xr:uid="{00000000-0005-0000-0000-0000802A0000}"/>
    <cellStyle name="콤_Book2_4.부대공_4배관공_2.토공_4.하수공_관양동 석축공사(최종)" xfId="11179" xr:uid="{00000000-0005-0000-0000-0000812A0000}"/>
    <cellStyle name="콤_Book2_4.부대공_4배관공_2.토공_4.하수공_내역서" xfId="11180" xr:uid="{00000000-0005-0000-0000-0000822A0000}"/>
    <cellStyle name="콤_Book2_4.부대공_4배관공_2.토공_관양동 석축공사(최종)" xfId="11181" xr:uid="{00000000-0005-0000-0000-0000832A0000}"/>
    <cellStyle name="콤_Book2_4.부대공_4배관공_2.토공_내역서" xfId="11182" xr:uid="{00000000-0005-0000-0000-0000842A0000}"/>
    <cellStyle name="콤_Book2_4.부대공_4배관공_3.포장공" xfId="11183" xr:uid="{00000000-0005-0000-0000-0000852A0000}"/>
    <cellStyle name="콤_Book2_4.부대공_4배관공_3.포장공_04-3.B-LINE" xfId="11184" xr:uid="{00000000-0005-0000-0000-0000862A0000}"/>
    <cellStyle name="콤_Book2_4.부대공_4배관공_3.포장공_04-3.B-LINE_관양동 석축공사(최종)" xfId="11185" xr:uid="{00000000-0005-0000-0000-0000872A0000}"/>
    <cellStyle name="콤_Book2_4.부대공_4배관공_3.포장공_04-3.B-LINE_내역서" xfId="11186" xr:uid="{00000000-0005-0000-0000-0000882A0000}"/>
    <cellStyle name="콤_Book2_4.부대공_4배관공_3.포장공_4.하수공" xfId="11187" xr:uid="{00000000-0005-0000-0000-0000892A0000}"/>
    <cellStyle name="콤_Book2_4.부대공_4배관공_3.포장공_4.하수공_04-3.B-LINE" xfId="11188" xr:uid="{00000000-0005-0000-0000-00008A2A0000}"/>
    <cellStyle name="콤_Book2_4.부대공_4배관공_3.포장공_4.하수공_04-3.B-LINE_관양동 석축공사(최종)" xfId="11189" xr:uid="{00000000-0005-0000-0000-00008B2A0000}"/>
    <cellStyle name="콤_Book2_4.부대공_4배관공_3.포장공_4.하수공_04-3.B-LINE_내역서" xfId="11190" xr:uid="{00000000-0005-0000-0000-00008C2A0000}"/>
    <cellStyle name="콤_Book2_4.부대공_4배관공_3.포장공_4.하수공_관양동 석축공사(최종)" xfId="11191" xr:uid="{00000000-0005-0000-0000-00008D2A0000}"/>
    <cellStyle name="콤_Book2_4.부대공_4배관공_3.포장공_4.하수공_내역서" xfId="11192" xr:uid="{00000000-0005-0000-0000-00008E2A0000}"/>
    <cellStyle name="콤_Book2_4.부대공_4배관공_3.포장공_관양동 석축공사(최종)" xfId="11193" xr:uid="{00000000-0005-0000-0000-00008F2A0000}"/>
    <cellStyle name="콤_Book2_4.부대공_4배관공_3.포장공_내역서" xfId="11194" xr:uid="{00000000-0005-0000-0000-0000902A0000}"/>
    <cellStyle name="콤_Book2_4.부대공_4배관공_관양동 석축공사(최종)" xfId="11195" xr:uid="{00000000-0005-0000-0000-0000912A0000}"/>
    <cellStyle name="콤_Book2_4.부대공_4배관공_내역서" xfId="11196" xr:uid="{00000000-0005-0000-0000-0000922A0000}"/>
    <cellStyle name="콤_Book2_4.부대공_5부대시설공" xfId="11197" xr:uid="{00000000-0005-0000-0000-0000932A0000}"/>
    <cellStyle name="콤_Book2_4.부대공_5부대시설공_04-3.B-LINE" xfId="11198" xr:uid="{00000000-0005-0000-0000-0000942A0000}"/>
    <cellStyle name="콤_Book2_4.부대공_5부대시설공_04-3.B-LINE_관양동 석축공사(최종)" xfId="11199" xr:uid="{00000000-0005-0000-0000-0000952A0000}"/>
    <cellStyle name="콤_Book2_4.부대공_5부대시설공_04-3.B-LINE_내역서" xfId="11200" xr:uid="{00000000-0005-0000-0000-0000962A0000}"/>
    <cellStyle name="콤_Book2_4.부대공_5부대시설공_2.토공" xfId="11201" xr:uid="{00000000-0005-0000-0000-0000972A0000}"/>
    <cellStyle name="콤_Book2_4.부대공_5부대시설공_2.토공_04-3.B-LINE" xfId="11202" xr:uid="{00000000-0005-0000-0000-0000982A0000}"/>
    <cellStyle name="콤_Book2_4.부대공_5부대시설공_2.토공_04-3.B-LINE_관양동 석축공사(최종)" xfId="11203" xr:uid="{00000000-0005-0000-0000-0000992A0000}"/>
    <cellStyle name="콤_Book2_4.부대공_5부대시설공_2.토공_04-3.B-LINE_내역서" xfId="11204" xr:uid="{00000000-0005-0000-0000-00009A2A0000}"/>
    <cellStyle name="콤_Book2_4.부대공_5부대시설공_2.토공_4.하수공" xfId="11205" xr:uid="{00000000-0005-0000-0000-00009B2A0000}"/>
    <cellStyle name="콤_Book2_4.부대공_5부대시설공_2.토공_4.하수공_04-3.B-LINE" xfId="11206" xr:uid="{00000000-0005-0000-0000-00009C2A0000}"/>
    <cellStyle name="콤_Book2_4.부대공_5부대시설공_2.토공_4.하수공_04-3.B-LINE_관양동 석축공사(최종)" xfId="11207" xr:uid="{00000000-0005-0000-0000-00009D2A0000}"/>
    <cellStyle name="콤_Book2_4.부대공_5부대시설공_2.토공_4.하수공_04-3.B-LINE_내역서" xfId="11208" xr:uid="{00000000-0005-0000-0000-00009E2A0000}"/>
    <cellStyle name="콤_Book2_4.부대공_5부대시설공_2.토공_4.하수공_관양동 석축공사(최종)" xfId="11209" xr:uid="{00000000-0005-0000-0000-00009F2A0000}"/>
    <cellStyle name="콤_Book2_4.부대공_5부대시설공_2.토공_4.하수공_내역서" xfId="11210" xr:uid="{00000000-0005-0000-0000-0000A02A0000}"/>
    <cellStyle name="콤_Book2_4.부대공_5부대시설공_2.토공_관양동 석축공사(최종)" xfId="11211" xr:uid="{00000000-0005-0000-0000-0000A12A0000}"/>
    <cellStyle name="콤_Book2_4.부대공_5부대시설공_2.토공_내역서" xfId="11212" xr:uid="{00000000-0005-0000-0000-0000A22A0000}"/>
    <cellStyle name="콤_Book2_4.부대공_5부대시설공_3.포장공" xfId="11213" xr:uid="{00000000-0005-0000-0000-0000A32A0000}"/>
    <cellStyle name="콤_Book2_4.부대공_5부대시설공_3.포장공_04-3.B-LINE" xfId="11214" xr:uid="{00000000-0005-0000-0000-0000A42A0000}"/>
    <cellStyle name="콤_Book2_4.부대공_5부대시설공_3.포장공_04-3.B-LINE_관양동 석축공사(최종)" xfId="11215" xr:uid="{00000000-0005-0000-0000-0000A52A0000}"/>
    <cellStyle name="콤_Book2_4.부대공_5부대시설공_3.포장공_04-3.B-LINE_내역서" xfId="11216" xr:uid="{00000000-0005-0000-0000-0000A62A0000}"/>
    <cellStyle name="콤_Book2_4.부대공_5부대시설공_3.포장공_4.하수공" xfId="11217" xr:uid="{00000000-0005-0000-0000-0000A72A0000}"/>
    <cellStyle name="콤_Book2_4.부대공_5부대시설공_3.포장공_4.하수공_04-3.B-LINE" xfId="11218" xr:uid="{00000000-0005-0000-0000-0000A82A0000}"/>
    <cellStyle name="콤_Book2_4.부대공_5부대시설공_3.포장공_4.하수공_04-3.B-LINE_관양동 석축공사(최종)" xfId="11219" xr:uid="{00000000-0005-0000-0000-0000A92A0000}"/>
    <cellStyle name="콤_Book2_4.부대공_5부대시설공_3.포장공_4.하수공_04-3.B-LINE_내역서" xfId="11220" xr:uid="{00000000-0005-0000-0000-0000AA2A0000}"/>
    <cellStyle name="콤_Book2_4.부대공_5부대시설공_3.포장공_4.하수공_관양동 석축공사(최종)" xfId="11221" xr:uid="{00000000-0005-0000-0000-0000AB2A0000}"/>
    <cellStyle name="콤_Book2_4.부대공_5부대시설공_3.포장공_4.하수공_내역서" xfId="11222" xr:uid="{00000000-0005-0000-0000-0000AC2A0000}"/>
    <cellStyle name="콤_Book2_4.부대공_5부대시설공_3.포장공_관양동 석축공사(최종)" xfId="11223" xr:uid="{00000000-0005-0000-0000-0000AD2A0000}"/>
    <cellStyle name="콤_Book2_4.부대공_5부대시설공_3.포장공_내역서" xfId="11224" xr:uid="{00000000-0005-0000-0000-0000AE2A0000}"/>
    <cellStyle name="콤_Book2_4.부대공_5부대시설공_관양동 석축공사(최종)" xfId="11225" xr:uid="{00000000-0005-0000-0000-0000AF2A0000}"/>
    <cellStyle name="콤_Book2_4.부대공_5부대시설공_내역서" xfId="11226" xr:uid="{00000000-0005-0000-0000-0000B02A0000}"/>
    <cellStyle name="콤_Book2_4.부대공_관양동 석축공사(최종)" xfId="11227" xr:uid="{00000000-0005-0000-0000-0000B12A0000}"/>
    <cellStyle name="콤_Book2_4.부대공_내역서" xfId="11228" xr:uid="{00000000-0005-0000-0000-0000B22A0000}"/>
    <cellStyle name="콤_Book2_4배관공" xfId="11229" xr:uid="{00000000-0005-0000-0000-0000B32A0000}"/>
    <cellStyle name="콤_Book2_4배관공_04-3.B-LINE" xfId="11230" xr:uid="{00000000-0005-0000-0000-0000B42A0000}"/>
    <cellStyle name="콤_Book2_4배관공_04-3.B-LINE_관양동 석축공사(최종)" xfId="11231" xr:uid="{00000000-0005-0000-0000-0000B52A0000}"/>
    <cellStyle name="콤_Book2_4배관공_04-3.B-LINE_내역서" xfId="11232" xr:uid="{00000000-0005-0000-0000-0000B62A0000}"/>
    <cellStyle name="콤_Book2_4배관공_2.토공" xfId="11233" xr:uid="{00000000-0005-0000-0000-0000B72A0000}"/>
    <cellStyle name="콤_Book2_4배관공_2.토공_04-3.B-LINE" xfId="11234" xr:uid="{00000000-0005-0000-0000-0000B82A0000}"/>
    <cellStyle name="콤_Book2_4배관공_2.토공_04-3.B-LINE_관양동 석축공사(최종)" xfId="11235" xr:uid="{00000000-0005-0000-0000-0000B92A0000}"/>
    <cellStyle name="콤_Book2_4배관공_2.토공_04-3.B-LINE_내역서" xfId="11236" xr:uid="{00000000-0005-0000-0000-0000BA2A0000}"/>
    <cellStyle name="콤_Book2_4배관공_2.토공_4.하수공" xfId="11237" xr:uid="{00000000-0005-0000-0000-0000BB2A0000}"/>
    <cellStyle name="콤_Book2_4배관공_2.토공_4.하수공_04-3.B-LINE" xfId="11238" xr:uid="{00000000-0005-0000-0000-0000BC2A0000}"/>
    <cellStyle name="콤_Book2_4배관공_2.토공_4.하수공_04-3.B-LINE_관양동 석축공사(최종)" xfId="11239" xr:uid="{00000000-0005-0000-0000-0000BD2A0000}"/>
    <cellStyle name="콤_Book2_4배관공_2.토공_4.하수공_04-3.B-LINE_내역서" xfId="11240" xr:uid="{00000000-0005-0000-0000-0000BE2A0000}"/>
    <cellStyle name="콤_Book2_4배관공_2.토공_4.하수공_관양동 석축공사(최종)" xfId="11241" xr:uid="{00000000-0005-0000-0000-0000BF2A0000}"/>
    <cellStyle name="콤_Book2_4배관공_2.토공_4.하수공_내역서" xfId="11242" xr:uid="{00000000-0005-0000-0000-0000C02A0000}"/>
    <cellStyle name="콤_Book2_4배관공_2.토공_관양동 석축공사(최종)" xfId="11243" xr:uid="{00000000-0005-0000-0000-0000C12A0000}"/>
    <cellStyle name="콤_Book2_4배관공_2.토공_내역서" xfId="11244" xr:uid="{00000000-0005-0000-0000-0000C22A0000}"/>
    <cellStyle name="콤_Book2_4배관공_3.포장공" xfId="11245" xr:uid="{00000000-0005-0000-0000-0000C32A0000}"/>
    <cellStyle name="콤_Book2_4배관공_3.포장공_04-3.B-LINE" xfId="11246" xr:uid="{00000000-0005-0000-0000-0000C42A0000}"/>
    <cellStyle name="콤_Book2_4배관공_3.포장공_04-3.B-LINE_관양동 석축공사(최종)" xfId="11247" xr:uid="{00000000-0005-0000-0000-0000C52A0000}"/>
    <cellStyle name="콤_Book2_4배관공_3.포장공_04-3.B-LINE_내역서" xfId="11248" xr:uid="{00000000-0005-0000-0000-0000C62A0000}"/>
    <cellStyle name="콤_Book2_4배관공_3.포장공_4.하수공" xfId="11249" xr:uid="{00000000-0005-0000-0000-0000C72A0000}"/>
    <cellStyle name="콤_Book2_4배관공_3.포장공_4.하수공_04-3.B-LINE" xfId="11250" xr:uid="{00000000-0005-0000-0000-0000C82A0000}"/>
    <cellStyle name="콤_Book2_4배관공_3.포장공_4.하수공_04-3.B-LINE_관양동 석축공사(최종)" xfId="11251" xr:uid="{00000000-0005-0000-0000-0000C92A0000}"/>
    <cellStyle name="콤_Book2_4배관공_3.포장공_4.하수공_04-3.B-LINE_내역서" xfId="11252" xr:uid="{00000000-0005-0000-0000-0000CA2A0000}"/>
    <cellStyle name="콤_Book2_4배관공_3.포장공_4.하수공_관양동 석축공사(최종)" xfId="11253" xr:uid="{00000000-0005-0000-0000-0000CB2A0000}"/>
    <cellStyle name="콤_Book2_4배관공_3.포장공_4.하수공_내역서" xfId="11254" xr:uid="{00000000-0005-0000-0000-0000CC2A0000}"/>
    <cellStyle name="콤_Book2_4배관공_3.포장공_관양동 석축공사(최종)" xfId="11255" xr:uid="{00000000-0005-0000-0000-0000CD2A0000}"/>
    <cellStyle name="콤_Book2_4배관공_3.포장공_내역서" xfId="11256" xr:uid="{00000000-0005-0000-0000-0000CE2A0000}"/>
    <cellStyle name="콤_Book2_4배관공_관양동 석축공사(최종)" xfId="11257" xr:uid="{00000000-0005-0000-0000-0000CF2A0000}"/>
    <cellStyle name="콤_Book2_4배관공_내역서" xfId="11258" xr:uid="{00000000-0005-0000-0000-0000D02A0000}"/>
    <cellStyle name="콤_Book2_5부대시설공" xfId="11259" xr:uid="{00000000-0005-0000-0000-0000D12A0000}"/>
    <cellStyle name="콤_Book2_5부대시설공_04-3.B-LINE" xfId="11260" xr:uid="{00000000-0005-0000-0000-0000D22A0000}"/>
    <cellStyle name="콤_Book2_5부대시설공_04-3.B-LINE_관양동 석축공사(최종)" xfId="11261" xr:uid="{00000000-0005-0000-0000-0000D32A0000}"/>
    <cellStyle name="콤_Book2_5부대시설공_04-3.B-LINE_내역서" xfId="11262" xr:uid="{00000000-0005-0000-0000-0000D42A0000}"/>
    <cellStyle name="콤_Book2_5부대시설공_2.토공" xfId="11263" xr:uid="{00000000-0005-0000-0000-0000D52A0000}"/>
    <cellStyle name="콤_Book2_5부대시설공_2.토공_04-3.B-LINE" xfId="11264" xr:uid="{00000000-0005-0000-0000-0000D62A0000}"/>
    <cellStyle name="콤_Book2_5부대시설공_2.토공_04-3.B-LINE_관양동 석축공사(최종)" xfId="11265" xr:uid="{00000000-0005-0000-0000-0000D72A0000}"/>
    <cellStyle name="콤_Book2_5부대시설공_2.토공_04-3.B-LINE_내역서" xfId="11266" xr:uid="{00000000-0005-0000-0000-0000D82A0000}"/>
    <cellStyle name="콤_Book2_5부대시설공_2.토공_4.하수공" xfId="11267" xr:uid="{00000000-0005-0000-0000-0000D92A0000}"/>
    <cellStyle name="콤_Book2_5부대시설공_2.토공_4.하수공_04-3.B-LINE" xfId="11268" xr:uid="{00000000-0005-0000-0000-0000DA2A0000}"/>
    <cellStyle name="콤_Book2_5부대시설공_2.토공_4.하수공_04-3.B-LINE_관양동 석축공사(최종)" xfId="11269" xr:uid="{00000000-0005-0000-0000-0000DB2A0000}"/>
    <cellStyle name="콤_Book2_5부대시설공_2.토공_4.하수공_04-3.B-LINE_내역서" xfId="11270" xr:uid="{00000000-0005-0000-0000-0000DC2A0000}"/>
    <cellStyle name="콤_Book2_5부대시설공_2.토공_4.하수공_관양동 석축공사(최종)" xfId="11271" xr:uid="{00000000-0005-0000-0000-0000DD2A0000}"/>
    <cellStyle name="콤_Book2_5부대시설공_2.토공_4.하수공_내역서" xfId="11272" xr:uid="{00000000-0005-0000-0000-0000DE2A0000}"/>
    <cellStyle name="콤_Book2_5부대시설공_2.토공_관양동 석축공사(최종)" xfId="11273" xr:uid="{00000000-0005-0000-0000-0000DF2A0000}"/>
    <cellStyle name="콤_Book2_5부대시설공_2.토공_내역서" xfId="11274" xr:uid="{00000000-0005-0000-0000-0000E02A0000}"/>
    <cellStyle name="콤_Book2_5부대시설공_3.포장공" xfId="11275" xr:uid="{00000000-0005-0000-0000-0000E12A0000}"/>
    <cellStyle name="콤_Book2_5부대시설공_3.포장공_04-3.B-LINE" xfId="11276" xr:uid="{00000000-0005-0000-0000-0000E22A0000}"/>
    <cellStyle name="콤_Book2_5부대시설공_3.포장공_04-3.B-LINE_관양동 석축공사(최종)" xfId="11277" xr:uid="{00000000-0005-0000-0000-0000E32A0000}"/>
    <cellStyle name="콤_Book2_5부대시설공_3.포장공_04-3.B-LINE_내역서" xfId="11278" xr:uid="{00000000-0005-0000-0000-0000E42A0000}"/>
    <cellStyle name="콤_Book2_5부대시설공_3.포장공_4.하수공" xfId="11279" xr:uid="{00000000-0005-0000-0000-0000E52A0000}"/>
    <cellStyle name="콤_Book2_5부대시설공_3.포장공_4.하수공_04-3.B-LINE" xfId="11280" xr:uid="{00000000-0005-0000-0000-0000E62A0000}"/>
    <cellStyle name="콤_Book2_5부대시설공_3.포장공_4.하수공_04-3.B-LINE_관양동 석축공사(최종)" xfId="11281" xr:uid="{00000000-0005-0000-0000-0000E72A0000}"/>
    <cellStyle name="콤_Book2_5부대시설공_3.포장공_4.하수공_04-3.B-LINE_내역서" xfId="11282" xr:uid="{00000000-0005-0000-0000-0000E82A0000}"/>
    <cellStyle name="콤_Book2_5부대시설공_3.포장공_4.하수공_관양동 석축공사(최종)" xfId="11283" xr:uid="{00000000-0005-0000-0000-0000E92A0000}"/>
    <cellStyle name="콤_Book2_5부대시설공_3.포장공_4.하수공_내역서" xfId="11284" xr:uid="{00000000-0005-0000-0000-0000EA2A0000}"/>
    <cellStyle name="콤_Book2_5부대시설공_3.포장공_관양동 석축공사(최종)" xfId="11285" xr:uid="{00000000-0005-0000-0000-0000EB2A0000}"/>
    <cellStyle name="콤_Book2_5부대시설공_3.포장공_내역서" xfId="11286" xr:uid="{00000000-0005-0000-0000-0000EC2A0000}"/>
    <cellStyle name="콤_Book2_5부대시설공_관양동 석축공사(최종)" xfId="11287" xr:uid="{00000000-0005-0000-0000-0000ED2A0000}"/>
    <cellStyle name="콤_Book2_5부대시설공_내역서" xfId="11288" xr:uid="{00000000-0005-0000-0000-0000EE2A0000}"/>
    <cellStyle name="콤_Book2_관양동 석축공사(최종)" xfId="11289" xr:uid="{00000000-0005-0000-0000-0000EF2A0000}"/>
    <cellStyle name="콤_Book2_내역서" xfId="11290" xr:uid="{00000000-0005-0000-0000-0000F02A0000}"/>
    <cellStyle name="콤_경강교수량" xfId="5922" xr:uid="{00000000-0005-0000-0000-0000F12A0000}"/>
    <cellStyle name="콤_공유수면매립도시관리계획및실시설계용역" xfId="5923" xr:uid="{00000000-0005-0000-0000-0000F22A0000}"/>
    <cellStyle name="콤_관양동 석축공사(최종)" xfId="11291" xr:uid="{00000000-0005-0000-0000-0000F32A0000}"/>
    <cellStyle name="콤_기성청구내역(3차-1회)" xfId="11292" xr:uid="{00000000-0005-0000-0000-0000F42A0000}"/>
    <cellStyle name="콤_기성청구내역(3차-1회)_내지농로(변경)" xfId="11293" xr:uid="{00000000-0005-0000-0000-0000F52A0000}"/>
    <cellStyle name="콤_기성청구내역(3차-1회)_내지농로(변경)_돈지수량산출" xfId="11294" xr:uid="{00000000-0005-0000-0000-0000F62A0000}"/>
    <cellStyle name="콤_기성청구내역(3차-1회)_내지농로(변경)_돈지수량산출_파평산 수목원 조성-내역서" xfId="11295" xr:uid="{00000000-0005-0000-0000-0000F72A0000}"/>
    <cellStyle name="콤_기성청구내역(3차-1회)_내지농로(변경)_파평산 수목원 조성-내역서" xfId="11296" xr:uid="{00000000-0005-0000-0000-0000F82A0000}"/>
    <cellStyle name="콤_기성청구내역(3차-1회)_능양수량산출" xfId="11297" xr:uid="{00000000-0005-0000-0000-0000F92A0000}"/>
    <cellStyle name="콤_기성청구내역(3차-1회)_능양수량산출_돈지수량산출" xfId="11298" xr:uid="{00000000-0005-0000-0000-0000FA2A0000}"/>
    <cellStyle name="콤_기성청구내역(3차-1회)_능양수량산출_돈지수량산출_파평산 수목원 조성-내역서" xfId="11299" xr:uid="{00000000-0005-0000-0000-0000FB2A0000}"/>
    <cellStyle name="콤_기성청구내역(3차-1회)_능양수량산출_파평산 수목원 조성-내역서" xfId="11300" xr:uid="{00000000-0005-0000-0000-0000FC2A0000}"/>
    <cellStyle name="콤_기성청구내역(3차-1회)_돈지안길" xfId="11301" xr:uid="{00000000-0005-0000-0000-0000FD2A0000}"/>
    <cellStyle name="콤_기성청구내역(3차-1회)_돈지안길_배수로" xfId="11302" xr:uid="{00000000-0005-0000-0000-0000FE2A0000}"/>
    <cellStyle name="콤_기성청구내역(3차-1회)_돈지안길_배수로_파평산 수목원 조성-내역서" xfId="11303" xr:uid="{00000000-0005-0000-0000-0000FF2A0000}"/>
    <cellStyle name="콤_기성청구내역(3차-1회)_돈지안길_파평산 수목원 조성-내역서" xfId="11304" xr:uid="{00000000-0005-0000-0000-0000002B0000}"/>
    <cellStyle name="콤_기성청구내역(3차-1회)_돈지안길1000" xfId="11305" xr:uid="{00000000-0005-0000-0000-0000012B0000}"/>
    <cellStyle name="콤_기성청구내역(3차-1회)_돈지안길1000_배수로" xfId="11306" xr:uid="{00000000-0005-0000-0000-0000022B0000}"/>
    <cellStyle name="콤_기성청구내역(3차-1회)_돈지안길1000_배수로_파평산 수목원 조성-내역서" xfId="11307" xr:uid="{00000000-0005-0000-0000-0000032B0000}"/>
    <cellStyle name="콤_기성청구내역(3차-1회)_돈지안길1000_파평산 수목원 조성-내역서" xfId="11308" xr:uid="{00000000-0005-0000-0000-0000042B0000}"/>
    <cellStyle name="콤_기성청구내역(3차-1회)_배수로" xfId="11309" xr:uid="{00000000-0005-0000-0000-0000052B0000}"/>
    <cellStyle name="콤_기성청구내역(3차-1회)_배수로_배수로" xfId="11310" xr:uid="{00000000-0005-0000-0000-0000062B0000}"/>
    <cellStyle name="콤_기성청구내역(3차-1회)_배수로_배수로_파평산 수목원 조성-내역서" xfId="11311" xr:uid="{00000000-0005-0000-0000-0000072B0000}"/>
    <cellStyle name="콤_기성청구내역(3차-1회)_배수로_파평산 수목원 조성-내역서" xfId="11312" xr:uid="{00000000-0005-0000-0000-0000082B0000}"/>
    <cellStyle name="콤_기성청구내역(3차-1회)_파평산 수목원 조성-내역서" xfId="11313" xr:uid="{00000000-0005-0000-0000-0000092B0000}"/>
    <cellStyle name="콤_기성청구내역(3차공사)" xfId="11314" xr:uid="{00000000-0005-0000-0000-00000A2B0000}"/>
    <cellStyle name="콤_기성청구내역(3차공사)_내지농로(변경)" xfId="11315" xr:uid="{00000000-0005-0000-0000-00000B2B0000}"/>
    <cellStyle name="콤_기성청구내역(3차공사)_내지농로(변경)_돈지수량산출" xfId="11316" xr:uid="{00000000-0005-0000-0000-00000C2B0000}"/>
    <cellStyle name="콤_기성청구내역(3차공사)_내지농로(변경)_돈지수량산출_파평산 수목원 조성-내역서" xfId="11317" xr:uid="{00000000-0005-0000-0000-00000D2B0000}"/>
    <cellStyle name="콤_기성청구내역(3차공사)_내지농로(변경)_파평산 수목원 조성-내역서" xfId="11318" xr:uid="{00000000-0005-0000-0000-00000E2B0000}"/>
    <cellStyle name="콤_기성청구내역(3차공사)_능양수량산출" xfId="11319" xr:uid="{00000000-0005-0000-0000-00000F2B0000}"/>
    <cellStyle name="콤_기성청구내역(3차공사)_능양수량산출_돈지수량산출" xfId="11320" xr:uid="{00000000-0005-0000-0000-0000102B0000}"/>
    <cellStyle name="콤_기성청구내역(3차공사)_능양수량산출_돈지수량산출_파평산 수목원 조성-내역서" xfId="11321" xr:uid="{00000000-0005-0000-0000-0000112B0000}"/>
    <cellStyle name="콤_기성청구내역(3차공사)_능양수량산출_파평산 수목원 조성-내역서" xfId="11322" xr:uid="{00000000-0005-0000-0000-0000122B0000}"/>
    <cellStyle name="콤_기성청구내역(3차공사)_돈지안길" xfId="11323" xr:uid="{00000000-0005-0000-0000-0000132B0000}"/>
    <cellStyle name="콤_기성청구내역(3차공사)_돈지안길_배수로" xfId="11324" xr:uid="{00000000-0005-0000-0000-0000142B0000}"/>
    <cellStyle name="콤_기성청구내역(3차공사)_돈지안길_배수로_파평산 수목원 조성-내역서" xfId="11325" xr:uid="{00000000-0005-0000-0000-0000152B0000}"/>
    <cellStyle name="콤_기성청구내역(3차공사)_돈지안길_파평산 수목원 조성-내역서" xfId="11326" xr:uid="{00000000-0005-0000-0000-0000162B0000}"/>
    <cellStyle name="콤_기성청구내역(3차공사)_돈지안길1000" xfId="11327" xr:uid="{00000000-0005-0000-0000-0000172B0000}"/>
    <cellStyle name="콤_기성청구내역(3차공사)_돈지안길1000_배수로" xfId="11328" xr:uid="{00000000-0005-0000-0000-0000182B0000}"/>
    <cellStyle name="콤_기성청구내역(3차공사)_돈지안길1000_배수로_파평산 수목원 조성-내역서" xfId="11329" xr:uid="{00000000-0005-0000-0000-0000192B0000}"/>
    <cellStyle name="콤_기성청구내역(3차공사)_돈지안길1000_파평산 수목원 조성-내역서" xfId="11330" xr:uid="{00000000-0005-0000-0000-00001A2B0000}"/>
    <cellStyle name="콤_기성청구내역(3차공사)_배수로" xfId="11331" xr:uid="{00000000-0005-0000-0000-00001B2B0000}"/>
    <cellStyle name="콤_기성청구내역(3차공사)_배수로_배수로" xfId="11332" xr:uid="{00000000-0005-0000-0000-00001C2B0000}"/>
    <cellStyle name="콤_기성청구내역(3차공사)_배수로_배수로_파평산 수목원 조성-내역서" xfId="11333" xr:uid="{00000000-0005-0000-0000-00001D2B0000}"/>
    <cellStyle name="콤_기성청구내역(3차공사)_배수로_파평산 수목원 조성-내역서" xfId="11334" xr:uid="{00000000-0005-0000-0000-00001E2B0000}"/>
    <cellStyle name="콤_기성청구내역(3차공사)_파평산 수목원 조성-내역서" xfId="11335" xr:uid="{00000000-0005-0000-0000-00001F2B0000}"/>
    <cellStyle name="콤_내역서" xfId="11336" xr:uid="{00000000-0005-0000-0000-0000202B0000}"/>
    <cellStyle name="콤_내지농로(변경)" xfId="11337" xr:uid="{00000000-0005-0000-0000-0000212B0000}"/>
    <cellStyle name="콤_내지농로(변경)_돈지수량산출" xfId="11338" xr:uid="{00000000-0005-0000-0000-0000222B0000}"/>
    <cellStyle name="콤_내지농로(변경)_돈지수량산출_파평산 수목원 조성-내역서" xfId="11339" xr:uid="{00000000-0005-0000-0000-0000232B0000}"/>
    <cellStyle name="콤_내지농로(변경)_파평산 수목원 조성-내역서" xfId="11340" xr:uid="{00000000-0005-0000-0000-0000242B0000}"/>
    <cellStyle name="콤_능양수량산출" xfId="11341" xr:uid="{00000000-0005-0000-0000-0000252B0000}"/>
    <cellStyle name="콤_능양수량산출_돈지수량산출" xfId="11342" xr:uid="{00000000-0005-0000-0000-0000262B0000}"/>
    <cellStyle name="콤_능양수량산출_돈지수량산출_파평산 수목원 조성-내역서" xfId="11343" xr:uid="{00000000-0005-0000-0000-0000272B0000}"/>
    <cellStyle name="콤_능양수량산출_파평산 수목원 조성-내역서" xfId="11344" xr:uid="{00000000-0005-0000-0000-0000282B0000}"/>
    <cellStyle name="콤_돈지안길" xfId="11345" xr:uid="{00000000-0005-0000-0000-0000292B0000}"/>
    <cellStyle name="콤_돈지안길_배수로" xfId="11346" xr:uid="{00000000-0005-0000-0000-00002A2B0000}"/>
    <cellStyle name="콤_돈지안길_배수로_파평산 수목원 조성-내역서" xfId="11347" xr:uid="{00000000-0005-0000-0000-00002B2B0000}"/>
    <cellStyle name="콤_돈지안길_파평산 수목원 조성-내역서" xfId="11348" xr:uid="{00000000-0005-0000-0000-00002C2B0000}"/>
    <cellStyle name="콤_돈지안길1000" xfId="11349" xr:uid="{00000000-0005-0000-0000-00002D2B0000}"/>
    <cellStyle name="콤_돈지안길1000_배수로" xfId="11350" xr:uid="{00000000-0005-0000-0000-00002E2B0000}"/>
    <cellStyle name="콤_돈지안길1000_배수로_파평산 수목원 조성-내역서" xfId="11351" xr:uid="{00000000-0005-0000-0000-00002F2B0000}"/>
    <cellStyle name="콤_돈지안길1000_파평산 수목원 조성-내역서" xfId="11352" xr:uid="{00000000-0005-0000-0000-0000302B0000}"/>
    <cellStyle name="콤_문경내역(1127)" xfId="5924" xr:uid="{00000000-0005-0000-0000-0000312B0000}"/>
    <cellStyle name="콤_배수로" xfId="11353" xr:uid="{00000000-0005-0000-0000-0000322B0000}"/>
    <cellStyle name="콤_배수로_배수로" xfId="11354" xr:uid="{00000000-0005-0000-0000-0000332B0000}"/>
    <cellStyle name="콤_배수로_배수로_파평산 수목원 조성-내역서" xfId="11355" xr:uid="{00000000-0005-0000-0000-0000342B0000}"/>
    <cellStyle name="콤_배수로_파평산 수목원 조성-내역서" xfId="11356" xr:uid="{00000000-0005-0000-0000-0000352B0000}"/>
    <cellStyle name="콤_백학세천1" xfId="11357" xr:uid="{00000000-0005-0000-0000-0000362B0000}"/>
    <cellStyle name="콤_백학세천1_내지농로(변경)" xfId="11358" xr:uid="{00000000-0005-0000-0000-0000372B0000}"/>
    <cellStyle name="콤_백학세천1_내지농로(변경)_파평산 수목원 조성-내역서" xfId="11359" xr:uid="{00000000-0005-0000-0000-0000382B0000}"/>
    <cellStyle name="콤_백학세천1_돈지수량산출" xfId="11360" xr:uid="{00000000-0005-0000-0000-0000392B0000}"/>
    <cellStyle name="콤_백학세천1_돈지수량산출_파평산 수목원 조성-내역서" xfId="11361" xr:uid="{00000000-0005-0000-0000-00003A2B0000}"/>
    <cellStyle name="콤_백학세천1_파평산 수목원 조성-내역서" xfId="11362" xr:uid="{00000000-0005-0000-0000-00003B2B0000}"/>
    <cellStyle name="콤_백현교수량" xfId="5925" xr:uid="{00000000-0005-0000-0000-00003C2B0000}"/>
    <cellStyle name="콤_부대공" xfId="11363" xr:uid="{00000000-0005-0000-0000-00003D2B0000}"/>
    <cellStyle name="콤_부대공_파평산 수목원 조성-내역서" xfId="11364" xr:uid="{00000000-0005-0000-0000-00003E2B0000}"/>
    <cellStyle name="콤_부대공사" xfId="11365" xr:uid="{00000000-0005-0000-0000-00003F2B0000}"/>
    <cellStyle name="콤_부대공사_파평산 수목원 조성-내역서" xfId="11366" xr:uid="{00000000-0005-0000-0000-0000402B0000}"/>
    <cellStyle name="콤_부대공사단위수량" xfId="11367" xr:uid="{00000000-0005-0000-0000-0000412B0000}"/>
    <cellStyle name="콤_부대공사단위수량_파평산 수목원 조성-내역서" xfId="11368" xr:uid="{00000000-0005-0000-0000-0000422B0000}"/>
    <cellStyle name="콤_사전환경성 및 재해영향평가내역서" xfId="6405" xr:uid="{00000000-0005-0000-0000-0000432B0000}"/>
    <cellStyle name="콤_설계내역서(변경)_0303" xfId="5926" xr:uid="{00000000-0005-0000-0000-0000442B0000}"/>
    <cellStyle name="콤_설계예산서(설계)" xfId="5927" xr:uid="{00000000-0005-0000-0000-0000452B0000}"/>
    <cellStyle name="콤_수량산출서(교량연장변경-20060816)" xfId="5928" xr:uid="{00000000-0005-0000-0000-0000462B0000}"/>
    <cellStyle name="콤_수량산출서(덕소강변대교외)" xfId="5929" xr:uid="{00000000-0005-0000-0000-0000472B0000}"/>
    <cellStyle name="콤_수량산출서(덕소강변대교외)_수량산출서(교량연장변경-20060816)" xfId="5930" xr:uid="{00000000-0005-0000-0000-0000482B0000}"/>
    <cellStyle name="콤_수량산출서(덕소강변대교외)_수량산출서(덕소강변대교외)" xfId="5931" xr:uid="{00000000-0005-0000-0000-0000492B0000}"/>
    <cellStyle name="콤_수량산출서(덕소강변대교외)_수량산출서(덕소강변대교외)_경강교수량" xfId="5932" xr:uid="{00000000-0005-0000-0000-00004A2B0000}"/>
    <cellStyle name="콤_수량산출서(덕소강변대교외)_수량산출서(덕소강변대교외)_백현교수량" xfId="5933" xr:uid="{00000000-0005-0000-0000-00004B2B0000}"/>
    <cellStyle name="콤_수량산출서(덕소강변대교외)_수량산출서(덕소강변대교외)_수량산출서(교량연장변경-20060816)" xfId="5934" xr:uid="{00000000-0005-0000-0000-00004C2B0000}"/>
    <cellStyle name="콤_수량산출서(덕소강변대교외)_수량산출서(덕소강변대교외)_수량산출서(시선유도봉 추가-20060804)" xfId="5935" xr:uid="{00000000-0005-0000-0000-00004D2B0000}"/>
    <cellStyle name="콤_수량산출서(덕소강변대교외)_수량산출서(덕소강변대교외)_조종교수량" xfId="5936" xr:uid="{00000000-0005-0000-0000-00004E2B0000}"/>
    <cellStyle name="콤_수량산출서(덕소강변대교외)_수량산출서(덕소강변대교외)_흑천교수량" xfId="5937" xr:uid="{00000000-0005-0000-0000-00004F2B0000}"/>
    <cellStyle name="콤_수량산출서(덕소강변대교외)_수량산출서(데리네이터 추가)0816" xfId="5938" xr:uid="{00000000-0005-0000-0000-0000502B0000}"/>
    <cellStyle name="콤_수량산출서(덕소강변대교외)_수량산출서(신양수대교외)" xfId="5939" xr:uid="{00000000-0005-0000-0000-0000512B0000}"/>
    <cellStyle name="콤_수량산출서(덕소강변대교외)_수량산출서(신양수대교외)_경강교수량" xfId="5940" xr:uid="{00000000-0005-0000-0000-0000522B0000}"/>
    <cellStyle name="콤_수량산출서(덕소강변대교외)_수량산출서(신양수대교외)_백현교수량" xfId="5941" xr:uid="{00000000-0005-0000-0000-0000532B0000}"/>
    <cellStyle name="콤_수량산출서(덕소강변대교외)_수량산출서(신양수대교외)_수량산출서(교량연장변경-20060816)" xfId="5942" xr:uid="{00000000-0005-0000-0000-0000542B0000}"/>
    <cellStyle name="콤_수량산출서(덕소강변대교외)_수량산출서(신양수대교외)_수량산출서(시선유도봉 추가-20060804)" xfId="5943" xr:uid="{00000000-0005-0000-0000-0000552B0000}"/>
    <cellStyle name="콤_수량산출서(덕소강변대교외)_수량산출서(신양수대교외)_조종교수량" xfId="5944" xr:uid="{00000000-0005-0000-0000-0000562B0000}"/>
    <cellStyle name="콤_수량산출서(덕소강변대교외)_수량산출서(신양수대교외)_흑천교수량" xfId="5945" xr:uid="{00000000-0005-0000-0000-0000572B0000}"/>
    <cellStyle name="콤_수량산출서(덕소강변대교외)_수량산출서(신양수대교외)-수정" xfId="5946" xr:uid="{00000000-0005-0000-0000-0000582B0000}"/>
    <cellStyle name="콤_수량산출서(덕소강변대교외)_수량산출서(신양수대교외)-수정_경강교수량" xfId="5947" xr:uid="{00000000-0005-0000-0000-0000592B0000}"/>
    <cellStyle name="콤_수량산출서(덕소강변대교외)_수량산출서(신양수대교외)-수정_백현교수량" xfId="5948" xr:uid="{00000000-0005-0000-0000-00005A2B0000}"/>
    <cellStyle name="콤_수량산출서(덕소강변대교외)_수량산출서(신양수대교외)-수정_수량산출서(교량연장변경-20060816)" xfId="5949" xr:uid="{00000000-0005-0000-0000-00005B2B0000}"/>
    <cellStyle name="콤_수량산출서(덕소강변대교외)_수량산출서(신양수대교외)-수정_수량산출서(시선유도봉 추가-20060804)" xfId="5950" xr:uid="{00000000-0005-0000-0000-00005C2B0000}"/>
    <cellStyle name="콤_수량산출서(덕소강변대교외)_수량산출서(신양수대교외)-수정_조종교수량" xfId="5951" xr:uid="{00000000-0005-0000-0000-00005D2B0000}"/>
    <cellStyle name="콤_수량산출서(덕소강변대교외)_수량산출서(신양수대교외)-수정_흑천교수량" xfId="5952" xr:uid="{00000000-0005-0000-0000-00005E2B0000}"/>
    <cellStyle name="콤_수량산출서(수정)" xfId="5953" xr:uid="{00000000-0005-0000-0000-00005F2B0000}"/>
    <cellStyle name="콤_수량산출서(수정)_01-토공_02-배수공" xfId="11369" xr:uid="{00000000-0005-0000-0000-0000602B0000}"/>
    <cellStyle name="콤_수량산출서(수정)_01-토공_02-배수공_관양동 석축공사(최종)" xfId="11370" xr:uid="{00000000-0005-0000-0000-0000612B0000}"/>
    <cellStyle name="콤_수량산출서(수정)_01-토공_02-배수공_내역서" xfId="11371" xr:uid="{00000000-0005-0000-0000-0000622B0000}"/>
    <cellStyle name="콤_수량산출서(수정)_02-배수공" xfId="11372" xr:uid="{00000000-0005-0000-0000-0000632B0000}"/>
    <cellStyle name="콤_수량산출서(수정)_02-배수공_02-배수공" xfId="11373" xr:uid="{00000000-0005-0000-0000-0000642B0000}"/>
    <cellStyle name="콤_수량산출서(수정)_02-배수공_02-배수공_관양동 석축공사(최종)" xfId="11374" xr:uid="{00000000-0005-0000-0000-0000652B0000}"/>
    <cellStyle name="콤_수량산출서(수정)_02-배수공_02-배수공_내역서" xfId="11375" xr:uid="{00000000-0005-0000-0000-0000662B0000}"/>
    <cellStyle name="콤_수량산출서(수정)_02-배수공_관양동 석축공사(최종)" xfId="11376" xr:uid="{00000000-0005-0000-0000-0000672B0000}"/>
    <cellStyle name="콤_수량산출서(수정)_02-배수공_내역서" xfId="11377" xr:uid="{00000000-0005-0000-0000-0000682B0000}"/>
    <cellStyle name="콤_수량산출서(수정)_04-포장공_02-배수공" xfId="11378" xr:uid="{00000000-0005-0000-0000-0000692B0000}"/>
    <cellStyle name="콤_수량산출서(수정)_04-포장공_02-배수공_관양동 석축공사(최종)" xfId="11379" xr:uid="{00000000-0005-0000-0000-00006A2B0000}"/>
    <cellStyle name="콤_수량산출서(수정)_04-포장공_02-배수공_내역서" xfId="11380" xr:uid="{00000000-0005-0000-0000-00006B2B0000}"/>
    <cellStyle name="콤_수량산출서(수정)_06-부대공_02-배수공" xfId="11381" xr:uid="{00000000-0005-0000-0000-00006C2B0000}"/>
    <cellStyle name="콤_수량산출서(수정)_06-부대공_02-배수공_관양동 석축공사(최종)" xfId="11382" xr:uid="{00000000-0005-0000-0000-00006D2B0000}"/>
    <cellStyle name="콤_수량산출서(수정)_06-부대공_02-배수공_내역서" xfId="11383" xr:uid="{00000000-0005-0000-0000-00006E2B0000}"/>
    <cellStyle name="콤_수량산출서(수정)_경강교수량" xfId="5954" xr:uid="{00000000-0005-0000-0000-00006F2B0000}"/>
    <cellStyle name="콤_수량산출서(수정)_관양동 석축공사(최종)" xfId="11384" xr:uid="{00000000-0005-0000-0000-0000702B0000}"/>
    <cellStyle name="콤_수량산출서(수정)_내역서" xfId="11385" xr:uid="{00000000-0005-0000-0000-0000712B0000}"/>
    <cellStyle name="콤_수량산출서(수정)_백현교수량" xfId="5955" xr:uid="{00000000-0005-0000-0000-0000722B0000}"/>
    <cellStyle name="콤_수량산출서(수정)_수량산출서(교량연장변경-20060816)" xfId="5956" xr:uid="{00000000-0005-0000-0000-0000732B0000}"/>
    <cellStyle name="콤_수량산출서(수정)_수량산출서(덕소강변대교외)" xfId="5957" xr:uid="{00000000-0005-0000-0000-0000742B0000}"/>
    <cellStyle name="콤_수량산출서(수정)_수량산출서(덕소강변대교외)_수량산출서(교량연장변경-20060816)" xfId="5958" xr:uid="{00000000-0005-0000-0000-0000752B0000}"/>
    <cellStyle name="콤_수량산출서(수정)_수량산출서(덕소강변대교외)_수량산출서(덕소강변대교외)" xfId="5959" xr:uid="{00000000-0005-0000-0000-0000762B0000}"/>
    <cellStyle name="콤_수량산출서(수정)_수량산출서(덕소강변대교외)_수량산출서(덕소강변대교외)_경강교수량" xfId="5960" xr:uid="{00000000-0005-0000-0000-0000772B0000}"/>
    <cellStyle name="콤_수량산출서(수정)_수량산출서(덕소강변대교외)_수량산출서(덕소강변대교외)_백현교수량" xfId="5961" xr:uid="{00000000-0005-0000-0000-0000782B0000}"/>
    <cellStyle name="콤_수량산출서(수정)_수량산출서(덕소강변대교외)_수량산출서(덕소강변대교외)_수량산출서(교량연장변경-20060816)" xfId="5962" xr:uid="{00000000-0005-0000-0000-0000792B0000}"/>
    <cellStyle name="콤_수량산출서(수정)_수량산출서(덕소강변대교외)_수량산출서(덕소강변대교외)_수량산출서(시선유도봉 추가-20060804)" xfId="5963" xr:uid="{00000000-0005-0000-0000-00007A2B0000}"/>
    <cellStyle name="콤_수량산출서(수정)_수량산출서(덕소강변대교외)_수량산출서(덕소강변대교외)_조종교수량" xfId="5964" xr:uid="{00000000-0005-0000-0000-00007B2B0000}"/>
    <cellStyle name="콤_수량산출서(수정)_수량산출서(덕소강변대교외)_수량산출서(덕소강변대교외)_흑천교수량" xfId="5965" xr:uid="{00000000-0005-0000-0000-00007C2B0000}"/>
    <cellStyle name="콤_수량산출서(수정)_수량산출서(덕소강변대교외)_수량산출서(데리네이터 추가)0816" xfId="5966" xr:uid="{00000000-0005-0000-0000-00007D2B0000}"/>
    <cellStyle name="콤_수량산출서(수정)_수량산출서(덕소강변대교외)_수량산출서(신양수대교외)" xfId="5967" xr:uid="{00000000-0005-0000-0000-00007E2B0000}"/>
    <cellStyle name="콤_수량산출서(수정)_수량산출서(덕소강변대교외)_수량산출서(신양수대교외)_경강교수량" xfId="5968" xr:uid="{00000000-0005-0000-0000-00007F2B0000}"/>
    <cellStyle name="콤_수량산출서(수정)_수량산출서(덕소강변대교외)_수량산출서(신양수대교외)_백현교수량" xfId="5969" xr:uid="{00000000-0005-0000-0000-0000802B0000}"/>
    <cellStyle name="콤_수량산출서(수정)_수량산출서(덕소강변대교외)_수량산출서(신양수대교외)_수량산출서(교량연장변경-20060816)" xfId="5970" xr:uid="{00000000-0005-0000-0000-0000812B0000}"/>
    <cellStyle name="콤_수량산출서(수정)_수량산출서(덕소강변대교외)_수량산출서(신양수대교외)_수량산출서(시선유도봉 추가-20060804)" xfId="5971" xr:uid="{00000000-0005-0000-0000-0000822B0000}"/>
    <cellStyle name="콤_수량산출서(수정)_수량산출서(덕소강변대교외)_수량산출서(신양수대교외)_조종교수량" xfId="5972" xr:uid="{00000000-0005-0000-0000-0000832B0000}"/>
    <cellStyle name="콤_수량산출서(수정)_수량산출서(덕소강변대교외)_수량산출서(신양수대교외)_흑천교수량" xfId="5973" xr:uid="{00000000-0005-0000-0000-0000842B0000}"/>
    <cellStyle name="콤_수량산출서(수정)_수량산출서(덕소강변대교외)_수량산출서(신양수대교외)-수정" xfId="5974" xr:uid="{00000000-0005-0000-0000-0000852B0000}"/>
    <cellStyle name="콤_수량산출서(수정)_수량산출서(덕소강변대교외)_수량산출서(신양수대교외)-수정_경강교수량" xfId="5975" xr:uid="{00000000-0005-0000-0000-0000862B0000}"/>
    <cellStyle name="콤_수량산출서(수정)_수량산출서(덕소강변대교외)_수량산출서(신양수대교외)-수정_백현교수량" xfId="5976" xr:uid="{00000000-0005-0000-0000-0000872B0000}"/>
    <cellStyle name="콤_수량산출서(수정)_수량산출서(덕소강변대교외)_수량산출서(신양수대교외)-수정_수량산출서(교량연장변경-20060816)" xfId="5977" xr:uid="{00000000-0005-0000-0000-0000882B0000}"/>
    <cellStyle name="콤_수량산출서(수정)_수량산출서(덕소강변대교외)_수량산출서(신양수대교외)-수정_수량산출서(시선유도봉 추가-20060804)" xfId="5978" xr:uid="{00000000-0005-0000-0000-0000892B0000}"/>
    <cellStyle name="콤_수량산출서(수정)_수량산출서(덕소강변대교외)_수량산출서(신양수대교외)-수정_조종교수량" xfId="5979" xr:uid="{00000000-0005-0000-0000-00008A2B0000}"/>
    <cellStyle name="콤_수량산출서(수정)_수량산출서(덕소강변대교외)_수량산출서(신양수대교외)-수정_흑천교수량" xfId="5980" xr:uid="{00000000-0005-0000-0000-00008B2B0000}"/>
    <cellStyle name="콤_수량산출서(수정)_수량산출서(시선유도봉 추가-20060804)" xfId="5981" xr:uid="{00000000-0005-0000-0000-00008C2B0000}"/>
    <cellStyle name="콤_수량산출서(수정)_조종교수량" xfId="5982" xr:uid="{00000000-0005-0000-0000-00008D2B0000}"/>
    <cellStyle name="콤_수량산출서(수정)_흑천교수량" xfId="5983" xr:uid="{00000000-0005-0000-0000-00008E2B0000}"/>
    <cellStyle name="콤_수량산출서(시선유도봉 추가-20060804)" xfId="5984" xr:uid="{00000000-0005-0000-0000-00008F2B0000}"/>
    <cellStyle name="콤_울릉숲길조성사업용역설계서" xfId="11386" xr:uid="{00000000-0005-0000-0000-0000902B0000}"/>
    <cellStyle name="콤_일위대가양식" xfId="6406" xr:uid="{00000000-0005-0000-0000-0000912B0000}"/>
    <cellStyle name="콤_조종교수량" xfId="5985" xr:uid="{00000000-0005-0000-0000-0000922B0000}"/>
    <cellStyle name="콤_진해 인공해수욕장 유원지 시설결정" xfId="11387" xr:uid="{00000000-0005-0000-0000-0000932B0000}"/>
    <cellStyle name="콤_청구내역" xfId="11388" xr:uid="{00000000-0005-0000-0000-0000942B0000}"/>
    <cellStyle name="콤_청구내역_내지농로(변경)" xfId="11389" xr:uid="{00000000-0005-0000-0000-0000952B0000}"/>
    <cellStyle name="콤_청구내역_내지농로(변경)_돈지수량산출" xfId="11390" xr:uid="{00000000-0005-0000-0000-0000962B0000}"/>
    <cellStyle name="콤_청구내역_내지농로(변경)_돈지수량산출_파평산 수목원 조성-내역서" xfId="11391" xr:uid="{00000000-0005-0000-0000-0000972B0000}"/>
    <cellStyle name="콤_청구내역_내지농로(변경)_파평산 수목원 조성-내역서" xfId="11392" xr:uid="{00000000-0005-0000-0000-0000982B0000}"/>
    <cellStyle name="콤_청구내역_능양수량산출" xfId="11393" xr:uid="{00000000-0005-0000-0000-0000992B0000}"/>
    <cellStyle name="콤_청구내역_능양수량산출_돈지수량산출" xfId="11394" xr:uid="{00000000-0005-0000-0000-00009A2B0000}"/>
    <cellStyle name="콤_청구내역_능양수량산출_돈지수량산출_파평산 수목원 조성-내역서" xfId="11395" xr:uid="{00000000-0005-0000-0000-00009B2B0000}"/>
    <cellStyle name="콤_청구내역_능양수량산출_파평산 수목원 조성-내역서" xfId="11396" xr:uid="{00000000-0005-0000-0000-00009C2B0000}"/>
    <cellStyle name="콤_청구내역_돈지안길" xfId="11397" xr:uid="{00000000-0005-0000-0000-00009D2B0000}"/>
    <cellStyle name="콤_청구내역_돈지안길_배수로" xfId="11398" xr:uid="{00000000-0005-0000-0000-00009E2B0000}"/>
    <cellStyle name="콤_청구내역_돈지안길_배수로_파평산 수목원 조성-내역서" xfId="11399" xr:uid="{00000000-0005-0000-0000-00009F2B0000}"/>
    <cellStyle name="콤_청구내역_돈지안길_파평산 수목원 조성-내역서" xfId="11400" xr:uid="{00000000-0005-0000-0000-0000A02B0000}"/>
    <cellStyle name="콤_청구내역_돈지안길1000" xfId="11401" xr:uid="{00000000-0005-0000-0000-0000A12B0000}"/>
    <cellStyle name="콤_청구내역_돈지안길1000_배수로" xfId="11402" xr:uid="{00000000-0005-0000-0000-0000A22B0000}"/>
    <cellStyle name="콤_청구내역_돈지안길1000_배수로_파평산 수목원 조성-내역서" xfId="11403" xr:uid="{00000000-0005-0000-0000-0000A32B0000}"/>
    <cellStyle name="콤_청구내역_돈지안길1000_파평산 수목원 조성-내역서" xfId="11404" xr:uid="{00000000-0005-0000-0000-0000A42B0000}"/>
    <cellStyle name="콤_청구내역_배수로" xfId="11405" xr:uid="{00000000-0005-0000-0000-0000A52B0000}"/>
    <cellStyle name="콤_청구내역_배수로_배수로" xfId="11406" xr:uid="{00000000-0005-0000-0000-0000A62B0000}"/>
    <cellStyle name="콤_청구내역_배수로_배수로_파평산 수목원 조성-내역서" xfId="11407" xr:uid="{00000000-0005-0000-0000-0000A72B0000}"/>
    <cellStyle name="콤_청구내역_배수로_파평산 수목원 조성-내역서" xfId="11408" xr:uid="{00000000-0005-0000-0000-0000A82B0000}"/>
    <cellStyle name="콤_청구내역_파평산 수목원 조성-내역서" xfId="11409" xr:uid="{00000000-0005-0000-0000-0000A92B0000}"/>
    <cellStyle name="콤_최종설계내역서" xfId="5986" xr:uid="{00000000-0005-0000-0000-0000AA2B0000}"/>
    <cellStyle name="콤_최종설계내역서(변경)" xfId="5987" xr:uid="{00000000-0005-0000-0000-0000AB2B0000}"/>
    <cellStyle name="콤_태풍가드레일변경" xfId="11410" xr:uid="{00000000-0005-0000-0000-0000AC2B0000}"/>
    <cellStyle name="콤_태풍가드레일변경_파평산 수목원 조성-내역서" xfId="11411" xr:uid="{00000000-0005-0000-0000-0000AD2B0000}"/>
    <cellStyle name="콤_토목내역" xfId="6407" xr:uid="{00000000-0005-0000-0000-0000AE2B0000}"/>
    <cellStyle name="콤_파평산 수목원 조성-내역서" xfId="11412" xr:uid="{00000000-0005-0000-0000-0000AF2B0000}"/>
    <cellStyle name="콤_흑천교수량" xfId="5988" xr:uid="{00000000-0005-0000-0000-0000B02B0000}"/>
    <cellStyle name="콤냡?&lt;_x000f_$??: `1_1 " xfId="11413" xr:uid="{00000000-0005-0000-0000-0000B12B0000}"/>
    <cellStyle name="콤마" xfId="5989" xr:uid="{00000000-0005-0000-0000-0000B22B0000}"/>
    <cellStyle name="콤마 [" xfId="5990" xr:uid="{00000000-0005-0000-0000-0000B32B0000}"/>
    <cellStyle name="콤마 [#]" xfId="5991" xr:uid="{00000000-0005-0000-0000-0000B42B0000}"/>
    <cellStyle name="콤마 []" xfId="5992" xr:uid="{00000000-0005-0000-0000-0000B52B0000}"/>
    <cellStyle name="콤마 [_03기본및실시설계" xfId="5993" xr:uid="{00000000-0005-0000-0000-0000B62B0000}"/>
    <cellStyle name="콤마 [0.00]" xfId="5994" xr:uid="{00000000-0005-0000-0000-0000B72B0000}"/>
    <cellStyle name="콤마 [0]" xfId="5995" xr:uid="{00000000-0005-0000-0000-0000B82B0000}"/>
    <cellStyle name="콤마 [0]기기자재비" xfId="5996" xr:uid="{00000000-0005-0000-0000-0000BA2B0000}"/>
    <cellStyle name="콤마 [000]" xfId="5997" xr:uid="{00000000-0005-0000-0000-0000BB2B0000}"/>
    <cellStyle name="콤마 [1]" xfId="5998" xr:uid="{00000000-0005-0000-0000-0000BC2B0000}"/>
    <cellStyle name="콤마 [2]" xfId="5999" xr:uid="{00000000-0005-0000-0000-0000BD2B0000}"/>
    <cellStyle name="콤마 [3]" xfId="6000" xr:uid="{00000000-0005-0000-0000-0000BE2B0000}"/>
    <cellStyle name="콤마 [금액]" xfId="6001" xr:uid="{00000000-0005-0000-0000-0000BF2B0000}"/>
    <cellStyle name="콤마 [소수]" xfId="6002" xr:uid="{00000000-0005-0000-0000-0000C02B0000}"/>
    <cellStyle name="콤마 [수량]" xfId="6003" xr:uid="{00000000-0005-0000-0000-0000C12B0000}"/>
    <cellStyle name="콤마 1" xfId="11414" xr:uid="{00000000-0005-0000-0000-0000C22B0000}"/>
    <cellStyle name="콤마(1)" xfId="6004" xr:uid="{00000000-0005-0000-0000-0000C32B0000}"/>
    <cellStyle name="콤마[ ]" xfId="6005" xr:uid="{00000000-0005-0000-0000-0000C42B0000}"/>
    <cellStyle name="콤마[*]" xfId="6006" xr:uid="{00000000-0005-0000-0000-0000C52B0000}"/>
    <cellStyle name="콤마[,]" xfId="6007" xr:uid="{00000000-0005-0000-0000-0000C62B0000}"/>
    <cellStyle name="콤마[.]" xfId="6008" xr:uid="{00000000-0005-0000-0000-0000C72B0000}"/>
    <cellStyle name="콤마[0]" xfId="6009" xr:uid="{00000000-0005-0000-0000-0000C82B0000}"/>
    <cellStyle name="콤마_  종  합  " xfId="6010" xr:uid="{00000000-0005-0000-0000-0000C92B0000}"/>
    <cellStyle name="콤마宛 " xfId="8557" xr:uid="{00000000-0005-0000-0000-0000CA2B0000}"/>
    <cellStyle name="콤마桓?琉?업종별 " xfId="8558" xr:uid="{00000000-0005-0000-0000-0000CB2B0000}"/>
    <cellStyle name="콤마쇔[0]_대총괄표 " xfId="8556" xr:uid="{00000000-0005-0000-0000-0000CC2B0000}"/>
    <cellStyle name="콤막 [0]_수출실적 _양식98" xfId="6011" xr:uid="{00000000-0005-0000-0000-0000CD2B0000}"/>
    <cellStyle name="쾌" xfId="6012" xr:uid="{00000000-0005-0000-0000-0000CE2B0000}"/>
    <cellStyle name="타이틀" xfId="6013" xr:uid="{00000000-0005-0000-0000-0000CF2B0000}"/>
    <cellStyle name="턂화 [0]_투자재원" xfId="6014" xr:uid="{00000000-0005-0000-0000-0000D02B0000}"/>
    <cellStyle name="테두리" xfId="9911" xr:uid="{00000000-0005-0000-0000-0000D12B0000}"/>
    <cellStyle name="토적1" xfId="11415" xr:uid="{00000000-0005-0000-0000-0000D22B0000}"/>
    <cellStyle name="통" xfId="6015" xr:uid="{00000000-0005-0000-0000-0000D32B0000}"/>
    <cellStyle name="통_00설계예산서(계약)" xfId="6016" xr:uid="{00000000-0005-0000-0000-0000D42B0000}"/>
    <cellStyle name="통_01-토공_02-배수공" xfId="11416" xr:uid="{00000000-0005-0000-0000-0000D52B0000}"/>
    <cellStyle name="통_01-토공_02-배수공_관양동 석축공사(최종)" xfId="11417" xr:uid="{00000000-0005-0000-0000-0000D62B0000}"/>
    <cellStyle name="통_01-토공_02-배수공_내역서" xfId="11418" xr:uid="{00000000-0005-0000-0000-0000D72B0000}"/>
    <cellStyle name="통_02 토공" xfId="6017" xr:uid="{00000000-0005-0000-0000-0000D82B0000}"/>
    <cellStyle name="통_02.관로공" xfId="11419" xr:uid="{00000000-0005-0000-0000-0000D92B0000}"/>
    <cellStyle name="통_02.관로공_관양동 석축공사(최종)" xfId="11420" xr:uid="{00000000-0005-0000-0000-0000DA2B0000}"/>
    <cellStyle name="통_02.관로공_내역서" xfId="11421" xr:uid="{00000000-0005-0000-0000-0000DB2B0000}"/>
    <cellStyle name="통_02-배수공" xfId="11422" xr:uid="{00000000-0005-0000-0000-0000DC2B0000}"/>
    <cellStyle name="통_02-배수공_02-배수공" xfId="11423" xr:uid="{00000000-0005-0000-0000-0000DD2B0000}"/>
    <cellStyle name="통_02-배수공_02-배수공_관양동 석축공사(최종)" xfId="11424" xr:uid="{00000000-0005-0000-0000-0000DE2B0000}"/>
    <cellStyle name="통_02-배수공_02-배수공_내역서" xfId="11425" xr:uid="{00000000-0005-0000-0000-0000DF2B0000}"/>
    <cellStyle name="통_02-배수공_관양동 석축공사(최종)" xfId="11426" xr:uid="{00000000-0005-0000-0000-0000E02B0000}"/>
    <cellStyle name="통_02-배수공_내역서" xfId="11427" xr:uid="{00000000-0005-0000-0000-0000E12B0000}"/>
    <cellStyle name="통_03기본및실시설계" xfId="6018" xr:uid="{00000000-0005-0000-0000-0000E22B0000}"/>
    <cellStyle name="통_04-3.B-LINE" xfId="11428" xr:uid="{00000000-0005-0000-0000-0000E32B0000}"/>
    <cellStyle name="통_04-3.B-LINE_관양동 석축공사(최종)" xfId="11429" xr:uid="{00000000-0005-0000-0000-0000E42B0000}"/>
    <cellStyle name="통_04-3.B-LINE_내역서" xfId="11430" xr:uid="{00000000-0005-0000-0000-0000E52B0000}"/>
    <cellStyle name="통_04-포장공_02-배수공" xfId="11431" xr:uid="{00000000-0005-0000-0000-0000E62B0000}"/>
    <cellStyle name="통_04-포장공_02-배수공_관양동 석축공사(최종)" xfId="11432" xr:uid="{00000000-0005-0000-0000-0000E72B0000}"/>
    <cellStyle name="통_04-포장공_02-배수공_내역서" xfId="11433" xr:uid="{00000000-0005-0000-0000-0000E82B0000}"/>
    <cellStyle name="통_06-부대공_02-배수공" xfId="11434" xr:uid="{00000000-0005-0000-0000-0000E92B0000}"/>
    <cellStyle name="통_06-부대공_02-배수공_관양동 석축공사(최종)" xfId="11435" xr:uid="{00000000-0005-0000-0000-0000EA2B0000}"/>
    <cellStyle name="통_06-부대공_02-배수공_내역서" xfId="11436" xr:uid="{00000000-0005-0000-0000-0000EB2B0000}"/>
    <cellStyle name="통_080926 성남시 도시관리계획 감사보완(Rev02)" xfId="11437" xr:uid="{00000000-0005-0000-0000-0000EC2B0000}"/>
    <cellStyle name="통_2.토공" xfId="11438" xr:uid="{00000000-0005-0000-0000-0000ED2B0000}"/>
    <cellStyle name="통_2.토공_04-3.B-LINE" xfId="11439" xr:uid="{00000000-0005-0000-0000-0000EE2B0000}"/>
    <cellStyle name="통_2.토공_04-3.B-LINE_관양동 석축공사(최종)" xfId="11440" xr:uid="{00000000-0005-0000-0000-0000EF2B0000}"/>
    <cellStyle name="통_2.토공_04-3.B-LINE_내역서" xfId="11441" xr:uid="{00000000-0005-0000-0000-0000F02B0000}"/>
    <cellStyle name="통_2.토공_4.하수공" xfId="11442" xr:uid="{00000000-0005-0000-0000-0000F12B0000}"/>
    <cellStyle name="통_2.토공_4.하수공_04-3.B-LINE" xfId="11443" xr:uid="{00000000-0005-0000-0000-0000F22B0000}"/>
    <cellStyle name="통_2.토공_4.하수공_04-3.B-LINE_관양동 석축공사(최종)" xfId="11444" xr:uid="{00000000-0005-0000-0000-0000F32B0000}"/>
    <cellStyle name="통_2.토공_4.하수공_04-3.B-LINE_내역서" xfId="11445" xr:uid="{00000000-0005-0000-0000-0000F42B0000}"/>
    <cellStyle name="통_2.토공_4.하수공_관양동 석축공사(최종)" xfId="11446" xr:uid="{00000000-0005-0000-0000-0000F52B0000}"/>
    <cellStyle name="통_2.토공_4.하수공_내역서" xfId="11447" xr:uid="{00000000-0005-0000-0000-0000F62B0000}"/>
    <cellStyle name="통_2.토공_관양동 석축공사(최종)" xfId="11448" xr:uid="{00000000-0005-0000-0000-0000F72B0000}"/>
    <cellStyle name="통_2.토공_내역서" xfId="11449" xr:uid="{00000000-0005-0000-0000-0000F82B0000}"/>
    <cellStyle name="통_2회설변전체내역서" xfId="6408" xr:uid="{00000000-0005-0000-0000-0000F92B0000}"/>
    <cellStyle name="통_3.포장공" xfId="11450" xr:uid="{00000000-0005-0000-0000-0000FA2B0000}"/>
    <cellStyle name="통_3.포장공_04-3.B-LINE" xfId="11451" xr:uid="{00000000-0005-0000-0000-0000FB2B0000}"/>
    <cellStyle name="통_3.포장공_04-3.B-LINE_관양동 석축공사(최종)" xfId="11452" xr:uid="{00000000-0005-0000-0000-0000FC2B0000}"/>
    <cellStyle name="통_3.포장공_04-3.B-LINE_내역서" xfId="11453" xr:uid="{00000000-0005-0000-0000-0000FD2B0000}"/>
    <cellStyle name="통_3.포장공_4.하수공" xfId="11454" xr:uid="{00000000-0005-0000-0000-0000FE2B0000}"/>
    <cellStyle name="통_3.포장공_4.하수공_04-3.B-LINE" xfId="11455" xr:uid="{00000000-0005-0000-0000-0000FF2B0000}"/>
    <cellStyle name="통_3.포장공_4.하수공_04-3.B-LINE_관양동 석축공사(최종)" xfId="11456" xr:uid="{00000000-0005-0000-0000-0000002C0000}"/>
    <cellStyle name="통_3.포장공_4.하수공_04-3.B-LINE_내역서" xfId="11457" xr:uid="{00000000-0005-0000-0000-0000012C0000}"/>
    <cellStyle name="통_3.포장공_4.하수공_관양동 석축공사(최종)" xfId="11458" xr:uid="{00000000-0005-0000-0000-0000022C0000}"/>
    <cellStyle name="통_3.포장공_4.하수공_내역서" xfId="11459" xr:uid="{00000000-0005-0000-0000-0000032C0000}"/>
    <cellStyle name="통_3.포장공_관양동 석축공사(최종)" xfId="11460" xr:uid="{00000000-0005-0000-0000-0000042C0000}"/>
    <cellStyle name="통_3.포장공_내역서" xfId="11461" xr:uid="{00000000-0005-0000-0000-0000052C0000}"/>
    <cellStyle name="통_3차1회-당초제출" xfId="11462" xr:uid="{00000000-0005-0000-0000-0000062C0000}"/>
    <cellStyle name="통_3차1회-당초제출_내지농로(변경)" xfId="11463" xr:uid="{00000000-0005-0000-0000-0000072C0000}"/>
    <cellStyle name="통_3차1회-당초제출_내지농로(변경)_돈지수량산출" xfId="11464" xr:uid="{00000000-0005-0000-0000-0000082C0000}"/>
    <cellStyle name="통_3차1회-당초제출_내지농로(변경)_돈지수량산출_파평산 수목원 조성-내역서" xfId="11465" xr:uid="{00000000-0005-0000-0000-0000092C0000}"/>
    <cellStyle name="통_3차1회-당초제출_내지농로(변경)_파평산 수목원 조성-내역서" xfId="11466" xr:uid="{00000000-0005-0000-0000-00000A2C0000}"/>
    <cellStyle name="통_3차1회-당초제출_능양수량산출" xfId="11467" xr:uid="{00000000-0005-0000-0000-00000B2C0000}"/>
    <cellStyle name="통_3차1회-당초제출_능양수량산출_돈지수량산출" xfId="11468" xr:uid="{00000000-0005-0000-0000-00000C2C0000}"/>
    <cellStyle name="통_3차1회-당초제출_능양수량산출_돈지수량산출_파평산 수목원 조성-내역서" xfId="11469" xr:uid="{00000000-0005-0000-0000-00000D2C0000}"/>
    <cellStyle name="통_3차1회-당초제출_능양수량산출_파평산 수목원 조성-내역서" xfId="11470" xr:uid="{00000000-0005-0000-0000-00000E2C0000}"/>
    <cellStyle name="통_3차1회-당초제출_돈지안길" xfId="11471" xr:uid="{00000000-0005-0000-0000-00000F2C0000}"/>
    <cellStyle name="통_3차1회-당초제출_돈지안길_배수로" xfId="11472" xr:uid="{00000000-0005-0000-0000-0000102C0000}"/>
    <cellStyle name="통_3차1회-당초제출_돈지안길_배수로_파평산 수목원 조성-내역서" xfId="11473" xr:uid="{00000000-0005-0000-0000-0000112C0000}"/>
    <cellStyle name="통_3차1회-당초제출_돈지안길_파평산 수목원 조성-내역서" xfId="11474" xr:uid="{00000000-0005-0000-0000-0000122C0000}"/>
    <cellStyle name="통_3차1회-당초제출_돈지안길1000" xfId="11475" xr:uid="{00000000-0005-0000-0000-0000132C0000}"/>
    <cellStyle name="통_3차1회-당초제출_돈지안길1000_배수로" xfId="11476" xr:uid="{00000000-0005-0000-0000-0000142C0000}"/>
    <cellStyle name="통_3차1회-당초제출_돈지안길1000_배수로_파평산 수목원 조성-내역서" xfId="11477" xr:uid="{00000000-0005-0000-0000-0000152C0000}"/>
    <cellStyle name="통_3차1회-당초제출_돈지안길1000_파평산 수목원 조성-내역서" xfId="11478" xr:uid="{00000000-0005-0000-0000-0000162C0000}"/>
    <cellStyle name="통_3차1회-당초제출_배수로" xfId="11479" xr:uid="{00000000-0005-0000-0000-0000172C0000}"/>
    <cellStyle name="통_3차1회-당초제출_배수로_배수로" xfId="11480" xr:uid="{00000000-0005-0000-0000-0000182C0000}"/>
    <cellStyle name="통_3차1회-당초제출_배수로_배수로_파평산 수목원 조성-내역서" xfId="11481" xr:uid="{00000000-0005-0000-0000-0000192C0000}"/>
    <cellStyle name="통_3차1회-당초제출_배수로_파평산 수목원 조성-내역서" xfId="11482" xr:uid="{00000000-0005-0000-0000-00001A2C0000}"/>
    <cellStyle name="통_3차1회-당초제출_파평산 수목원 조성-내역서" xfId="11483" xr:uid="{00000000-0005-0000-0000-00001B2C0000}"/>
    <cellStyle name="통_3차공사 설계내역서(100억)" xfId="11484" xr:uid="{00000000-0005-0000-0000-00001C2C0000}"/>
    <cellStyle name="통_3차공사 설계내역서(100억)_내지농로(변경)" xfId="11485" xr:uid="{00000000-0005-0000-0000-00001D2C0000}"/>
    <cellStyle name="통_3차공사 설계내역서(100억)_내지농로(변경)_돈지수량산출" xfId="11486" xr:uid="{00000000-0005-0000-0000-00001E2C0000}"/>
    <cellStyle name="통_3차공사 설계내역서(100억)_내지농로(변경)_돈지수량산출_파평산 수목원 조성-내역서" xfId="11487" xr:uid="{00000000-0005-0000-0000-00001F2C0000}"/>
    <cellStyle name="통_3차공사 설계내역서(100억)_내지농로(변경)_파평산 수목원 조성-내역서" xfId="11488" xr:uid="{00000000-0005-0000-0000-0000202C0000}"/>
    <cellStyle name="통_3차공사 설계내역서(100억)_능양수량산출" xfId="11489" xr:uid="{00000000-0005-0000-0000-0000212C0000}"/>
    <cellStyle name="통_3차공사 설계내역서(100억)_능양수량산출_돈지수량산출" xfId="11490" xr:uid="{00000000-0005-0000-0000-0000222C0000}"/>
    <cellStyle name="통_3차공사 설계내역서(100억)_능양수량산출_돈지수량산출_파평산 수목원 조성-내역서" xfId="11491" xr:uid="{00000000-0005-0000-0000-0000232C0000}"/>
    <cellStyle name="통_3차공사 설계내역서(100억)_능양수량산출_파평산 수목원 조성-내역서" xfId="11492" xr:uid="{00000000-0005-0000-0000-0000242C0000}"/>
    <cellStyle name="통_3차공사 설계내역서(100억)_돈지안길" xfId="11493" xr:uid="{00000000-0005-0000-0000-0000252C0000}"/>
    <cellStyle name="통_3차공사 설계내역서(100억)_돈지안길_배수로" xfId="11494" xr:uid="{00000000-0005-0000-0000-0000262C0000}"/>
    <cellStyle name="통_3차공사 설계내역서(100억)_돈지안길_배수로_파평산 수목원 조성-내역서" xfId="11495" xr:uid="{00000000-0005-0000-0000-0000272C0000}"/>
    <cellStyle name="통_3차공사 설계내역서(100억)_돈지안길_파평산 수목원 조성-내역서" xfId="11496" xr:uid="{00000000-0005-0000-0000-0000282C0000}"/>
    <cellStyle name="통_3차공사 설계내역서(100억)_돈지안길1000" xfId="11497" xr:uid="{00000000-0005-0000-0000-0000292C0000}"/>
    <cellStyle name="통_3차공사 설계내역서(100억)_돈지안길1000_배수로" xfId="11498" xr:uid="{00000000-0005-0000-0000-00002A2C0000}"/>
    <cellStyle name="통_3차공사 설계내역서(100억)_돈지안길1000_배수로_파평산 수목원 조성-내역서" xfId="11499" xr:uid="{00000000-0005-0000-0000-00002B2C0000}"/>
    <cellStyle name="통_3차공사 설계내역서(100억)_돈지안길1000_파평산 수목원 조성-내역서" xfId="11500" xr:uid="{00000000-0005-0000-0000-00002C2C0000}"/>
    <cellStyle name="통_3차공사 설계내역서(100억)_배수로" xfId="11501" xr:uid="{00000000-0005-0000-0000-00002D2C0000}"/>
    <cellStyle name="통_3차공사 설계내역서(100억)_배수로_배수로" xfId="11502" xr:uid="{00000000-0005-0000-0000-00002E2C0000}"/>
    <cellStyle name="통_3차공사 설계내역서(100억)_배수로_배수로_파평산 수목원 조성-내역서" xfId="11503" xr:uid="{00000000-0005-0000-0000-00002F2C0000}"/>
    <cellStyle name="통_3차공사 설계내역서(100억)_배수로_파평산 수목원 조성-내역서" xfId="11504" xr:uid="{00000000-0005-0000-0000-0000302C0000}"/>
    <cellStyle name="통_3차공사 설계내역서(100억)_파평산 수목원 조성-내역서" xfId="11505" xr:uid="{00000000-0005-0000-0000-0000312C0000}"/>
    <cellStyle name="통_3차공사-1회" xfId="11506" xr:uid="{00000000-0005-0000-0000-0000322C0000}"/>
    <cellStyle name="통_3차공사-1회_내지농로(변경)" xfId="11507" xr:uid="{00000000-0005-0000-0000-0000332C0000}"/>
    <cellStyle name="통_3차공사-1회_내지농로(변경)_돈지수량산출" xfId="11508" xr:uid="{00000000-0005-0000-0000-0000342C0000}"/>
    <cellStyle name="통_3차공사-1회_내지농로(변경)_돈지수량산출_파평산 수목원 조성-내역서" xfId="11509" xr:uid="{00000000-0005-0000-0000-0000352C0000}"/>
    <cellStyle name="통_3차공사-1회_내지농로(변경)_파평산 수목원 조성-내역서" xfId="11510" xr:uid="{00000000-0005-0000-0000-0000362C0000}"/>
    <cellStyle name="통_3차공사-1회_능양수량산출" xfId="11511" xr:uid="{00000000-0005-0000-0000-0000372C0000}"/>
    <cellStyle name="통_3차공사-1회_능양수량산출_돈지수량산출" xfId="11512" xr:uid="{00000000-0005-0000-0000-0000382C0000}"/>
    <cellStyle name="통_3차공사-1회_능양수량산출_돈지수량산출_파평산 수목원 조성-내역서" xfId="11513" xr:uid="{00000000-0005-0000-0000-0000392C0000}"/>
    <cellStyle name="통_3차공사-1회_능양수량산출_파평산 수목원 조성-내역서" xfId="11514" xr:uid="{00000000-0005-0000-0000-00003A2C0000}"/>
    <cellStyle name="통_3차공사-1회_돈지안길" xfId="11515" xr:uid="{00000000-0005-0000-0000-00003B2C0000}"/>
    <cellStyle name="통_3차공사-1회_돈지안길_배수로" xfId="11516" xr:uid="{00000000-0005-0000-0000-00003C2C0000}"/>
    <cellStyle name="통_3차공사-1회_돈지안길_배수로_파평산 수목원 조성-내역서" xfId="11517" xr:uid="{00000000-0005-0000-0000-00003D2C0000}"/>
    <cellStyle name="통_3차공사-1회_돈지안길_파평산 수목원 조성-내역서" xfId="11518" xr:uid="{00000000-0005-0000-0000-00003E2C0000}"/>
    <cellStyle name="통_3차공사-1회_돈지안길1000" xfId="11519" xr:uid="{00000000-0005-0000-0000-00003F2C0000}"/>
    <cellStyle name="통_3차공사-1회_돈지안길1000_배수로" xfId="11520" xr:uid="{00000000-0005-0000-0000-0000402C0000}"/>
    <cellStyle name="통_3차공사-1회_돈지안길1000_배수로_파평산 수목원 조성-내역서" xfId="11521" xr:uid="{00000000-0005-0000-0000-0000412C0000}"/>
    <cellStyle name="통_3차공사-1회_돈지안길1000_파평산 수목원 조성-내역서" xfId="11522" xr:uid="{00000000-0005-0000-0000-0000422C0000}"/>
    <cellStyle name="통_3차공사-1회_배수로" xfId="11523" xr:uid="{00000000-0005-0000-0000-0000432C0000}"/>
    <cellStyle name="통_3차공사-1회_배수로_배수로" xfId="11524" xr:uid="{00000000-0005-0000-0000-0000442C0000}"/>
    <cellStyle name="통_3차공사-1회_배수로_배수로_파평산 수목원 조성-내역서" xfId="11525" xr:uid="{00000000-0005-0000-0000-0000452C0000}"/>
    <cellStyle name="통_3차공사-1회_배수로_파평산 수목원 조성-내역서" xfId="11526" xr:uid="{00000000-0005-0000-0000-0000462C0000}"/>
    <cellStyle name="통_3차공사-1회_파평산 수목원 조성-내역서" xfId="11527" xr:uid="{00000000-0005-0000-0000-0000472C0000}"/>
    <cellStyle name="통_4.부대공" xfId="11528" xr:uid="{00000000-0005-0000-0000-0000482C0000}"/>
    <cellStyle name="통_4.부대공_04-3.B-LINE" xfId="11529" xr:uid="{00000000-0005-0000-0000-0000492C0000}"/>
    <cellStyle name="통_4.부대공_04-3.B-LINE_관양동 석축공사(최종)" xfId="11530" xr:uid="{00000000-0005-0000-0000-00004A2C0000}"/>
    <cellStyle name="통_4.부대공_04-3.B-LINE_내역서" xfId="11531" xr:uid="{00000000-0005-0000-0000-00004B2C0000}"/>
    <cellStyle name="통_4.부대공_2.토공" xfId="11532" xr:uid="{00000000-0005-0000-0000-00004C2C0000}"/>
    <cellStyle name="통_4.부대공_2.토공_04-3.B-LINE" xfId="11533" xr:uid="{00000000-0005-0000-0000-00004D2C0000}"/>
    <cellStyle name="통_4.부대공_2.토공_04-3.B-LINE_관양동 석축공사(최종)" xfId="11534" xr:uid="{00000000-0005-0000-0000-00004E2C0000}"/>
    <cellStyle name="통_4.부대공_2.토공_04-3.B-LINE_내역서" xfId="11535" xr:uid="{00000000-0005-0000-0000-00004F2C0000}"/>
    <cellStyle name="통_4.부대공_2.토공_4.하수공" xfId="11536" xr:uid="{00000000-0005-0000-0000-0000502C0000}"/>
    <cellStyle name="통_4.부대공_2.토공_4.하수공_04-3.B-LINE" xfId="11537" xr:uid="{00000000-0005-0000-0000-0000512C0000}"/>
    <cellStyle name="통_4.부대공_2.토공_4.하수공_04-3.B-LINE_관양동 석축공사(최종)" xfId="11538" xr:uid="{00000000-0005-0000-0000-0000522C0000}"/>
    <cellStyle name="통_4.부대공_2.토공_4.하수공_04-3.B-LINE_내역서" xfId="11539" xr:uid="{00000000-0005-0000-0000-0000532C0000}"/>
    <cellStyle name="통_4.부대공_2.토공_4.하수공_관양동 석축공사(최종)" xfId="11540" xr:uid="{00000000-0005-0000-0000-0000542C0000}"/>
    <cellStyle name="통_4.부대공_2.토공_4.하수공_내역서" xfId="11541" xr:uid="{00000000-0005-0000-0000-0000552C0000}"/>
    <cellStyle name="통_4.부대공_2.토공_관양동 석축공사(최종)" xfId="11542" xr:uid="{00000000-0005-0000-0000-0000562C0000}"/>
    <cellStyle name="통_4.부대공_2.토공_내역서" xfId="11543" xr:uid="{00000000-0005-0000-0000-0000572C0000}"/>
    <cellStyle name="통_4.부대공_3.포장공" xfId="11544" xr:uid="{00000000-0005-0000-0000-0000582C0000}"/>
    <cellStyle name="통_4.부대공_3.포장공_04-3.B-LINE" xfId="11545" xr:uid="{00000000-0005-0000-0000-0000592C0000}"/>
    <cellStyle name="통_4.부대공_3.포장공_04-3.B-LINE_관양동 석축공사(최종)" xfId="11546" xr:uid="{00000000-0005-0000-0000-00005A2C0000}"/>
    <cellStyle name="통_4.부대공_3.포장공_04-3.B-LINE_내역서" xfId="11547" xr:uid="{00000000-0005-0000-0000-00005B2C0000}"/>
    <cellStyle name="통_4.부대공_3.포장공_4.하수공" xfId="11548" xr:uid="{00000000-0005-0000-0000-00005C2C0000}"/>
    <cellStyle name="통_4.부대공_3.포장공_4.하수공_04-3.B-LINE" xfId="11549" xr:uid="{00000000-0005-0000-0000-00005D2C0000}"/>
    <cellStyle name="통_4.부대공_3.포장공_4.하수공_04-3.B-LINE_관양동 석축공사(최종)" xfId="11550" xr:uid="{00000000-0005-0000-0000-00005E2C0000}"/>
    <cellStyle name="통_4.부대공_3.포장공_4.하수공_04-3.B-LINE_내역서" xfId="11551" xr:uid="{00000000-0005-0000-0000-00005F2C0000}"/>
    <cellStyle name="통_4.부대공_3.포장공_4.하수공_관양동 석축공사(최종)" xfId="11552" xr:uid="{00000000-0005-0000-0000-0000602C0000}"/>
    <cellStyle name="통_4.부대공_3.포장공_4.하수공_내역서" xfId="11553" xr:uid="{00000000-0005-0000-0000-0000612C0000}"/>
    <cellStyle name="통_4.부대공_3.포장공_관양동 석축공사(최종)" xfId="11554" xr:uid="{00000000-0005-0000-0000-0000622C0000}"/>
    <cellStyle name="통_4.부대공_3.포장공_내역서" xfId="11555" xr:uid="{00000000-0005-0000-0000-0000632C0000}"/>
    <cellStyle name="통_4.부대공_4배관공" xfId="11556" xr:uid="{00000000-0005-0000-0000-0000642C0000}"/>
    <cellStyle name="통_4.부대공_4배관공_04-3.B-LINE" xfId="11557" xr:uid="{00000000-0005-0000-0000-0000652C0000}"/>
    <cellStyle name="통_4.부대공_4배관공_04-3.B-LINE_관양동 석축공사(최종)" xfId="11558" xr:uid="{00000000-0005-0000-0000-0000662C0000}"/>
    <cellStyle name="통_4.부대공_4배관공_04-3.B-LINE_내역서" xfId="11559" xr:uid="{00000000-0005-0000-0000-0000672C0000}"/>
    <cellStyle name="통_4.부대공_4배관공_2.토공" xfId="11560" xr:uid="{00000000-0005-0000-0000-0000682C0000}"/>
    <cellStyle name="통_4.부대공_4배관공_2.토공_04-3.B-LINE" xfId="11561" xr:uid="{00000000-0005-0000-0000-0000692C0000}"/>
    <cellStyle name="통_4.부대공_4배관공_2.토공_04-3.B-LINE_관양동 석축공사(최종)" xfId="11562" xr:uid="{00000000-0005-0000-0000-00006A2C0000}"/>
    <cellStyle name="통_4.부대공_4배관공_2.토공_04-3.B-LINE_내역서" xfId="11563" xr:uid="{00000000-0005-0000-0000-00006B2C0000}"/>
    <cellStyle name="통_4.부대공_4배관공_2.토공_4.하수공" xfId="11564" xr:uid="{00000000-0005-0000-0000-00006C2C0000}"/>
    <cellStyle name="통_4.부대공_4배관공_2.토공_4.하수공_04-3.B-LINE" xfId="11565" xr:uid="{00000000-0005-0000-0000-00006D2C0000}"/>
    <cellStyle name="통_4.부대공_4배관공_2.토공_4.하수공_04-3.B-LINE_관양동 석축공사(최종)" xfId="11566" xr:uid="{00000000-0005-0000-0000-00006E2C0000}"/>
    <cellStyle name="통_4.부대공_4배관공_2.토공_4.하수공_04-3.B-LINE_내역서" xfId="11567" xr:uid="{00000000-0005-0000-0000-00006F2C0000}"/>
    <cellStyle name="통_4.부대공_4배관공_2.토공_4.하수공_관양동 석축공사(최종)" xfId="11568" xr:uid="{00000000-0005-0000-0000-0000702C0000}"/>
    <cellStyle name="통_4.부대공_4배관공_2.토공_4.하수공_내역서" xfId="11569" xr:uid="{00000000-0005-0000-0000-0000712C0000}"/>
    <cellStyle name="통_4.부대공_4배관공_2.토공_관양동 석축공사(최종)" xfId="11570" xr:uid="{00000000-0005-0000-0000-0000722C0000}"/>
    <cellStyle name="통_4.부대공_4배관공_2.토공_내역서" xfId="11571" xr:uid="{00000000-0005-0000-0000-0000732C0000}"/>
    <cellStyle name="통_4.부대공_4배관공_3.포장공" xfId="11572" xr:uid="{00000000-0005-0000-0000-0000742C0000}"/>
    <cellStyle name="통_4.부대공_4배관공_3.포장공_04-3.B-LINE" xfId="11573" xr:uid="{00000000-0005-0000-0000-0000752C0000}"/>
    <cellStyle name="통_4.부대공_4배관공_3.포장공_04-3.B-LINE_관양동 석축공사(최종)" xfId="11574" xr:uid="{00000000-0005-0000-0000-0000762C0000}"/>
    <cellStyle name="통_4.부대공_4배관공_3.포장공_04-3.B-LINE_내역서" xfId="11575" xr:uid="{00000000-0005-0000-0000-0000772C0000}"/>
    <cellStyle name="통_4.부대공_4배관공_3.포장공_4.하수공" xfId="11576" xr:uid="{00000000-0005-0000-0000-0000782C0000}"/>
    <cellStyle name="통_4.부대공_4배관공_3.포장공_4.하수공_04-3.B-LINE" xfId="11577" xr:uid="{00000000-0005-0000-0000-0000792C0000}"/>
    <cellStyle name="통_4.부대공_4배관공_3.포장공_4.하수공_04-3.B-LINE_관양동 석축공사(최종)" xfId="11578" xr:uid="{00000000-0005-0000-0000-00007A2C0000}"/>
    <cellStyle name="통_4.부대공_4배관공_3.포장공_4.하수공_04-3.B-LINE_내역서" xfId="11579" xr:uid="{00000000-0005-0000-0000-00007B2C0000}"/>
    <cellStyle name="통_4.부대공_4배관공_3.포장공_4.하수공_관양동 석축공사(최종)" xfId="11580" xr:uid="{00000000-0005-0000-0000-00007C2C0000}"/>
    <cellStyle name="통_4.부대공_4배관공_3.포장공_4.하수공_내역서" xfId="11581" xr:uid="{00000000-0005-0000-0000-00007D2C0000}"/>
    <cellStyle name="통_4.부대공_4배관공_3.포장공_관양동 석축공사(최종)" xfId="11582" xr:uid="{00000000-0005-0000-0000-00007E2C0000}"/>
    <cellStyle name="통_4.부대공_4배관공_3.포장공_내역서" xfId="11583" xr:uid="{00000000-0005-0000-0000-00007F2C0000}"/>
    <cellStyle name="통_4.부대공_4배관공_관양동 석축공사(최종)" xfId="11584" xr:uid="{00000000-0005-0000-0000-0000802C0000}"/>
    <cellStyle name="통_4.부대공_4배관공_내역서" xfId="11585" xr:uid="{00000000-0005-0000-0000-0000812C0000}"/>
    <cellStyle name="통_4.부대공_5부대시설공" xfId="11586" xr:uid="{00000000-0005-0000-0000-0000822C0000}"/>
    <cellStyle name="통_4.부대공_5부대시설공_04-3.B-LINE" xfId="11587" xr:uid="{00000000-0005-0000-0000-0000832C0000}"/>
    <cellStyle name="통_4.부대공_5부대시설공_04-3.B-LINE_관양동 석축공사(최종)" xfId="11588" xr:uid="{00000000-0005-0000-0000-0000842C0000}"/>
    <cellStyle name="통_4.부대공_5부대시설공_04-3.B-LINE_내역서" xfId="11589" xr:uid="{00000000-0005-0000-0000-0000852C0000}"/>
    <cellStyle name="통_4.부대공_5부대시설공_2.토공" xfId="11590" xr:uid="{00000000-0005-0000-0000-0000862C0000}"/>
    <cellStyle name="통_4.부대공_5부대시설공_2.토공_04-3.B-LINE" xfId="11591" xr:uid="{00000000-0005-0000-0000-0000872C0000}"/>
    <cellStyle name="통_4.부대공_5부대시설공_2.토공_04-3.B-LINE_관양동 석축공사(최종)" xfId="11592" xr:uid="{00000000-0005-0000-0000-0000882C0000}"/>
    <cellStyle name="통_4.부대공_5부대시설공_2.토공_04-3.B-LINE_내역서" xfId="11593" xr:uid="{00000000-0005-0000-0000-0000892C0000}"/>
    <cellStyle name="통_4.부대공_5부대시설공_2.토공_4.하수공" xfId="11594" xr:uid="{00000000-0005-0000-0000-00008A2C0000}"/>
    <cellStyle name="통_4.부대공_5부대시설공_2.토공_4.하수공_04-3.B-LINE" xfId="11595" xr:uid="{00000000-0005-0000-0000-00008B2C0000}"/>
    <cellStyle name="통_4.부대공_5부대시설공_2.토공_4.하수공_04-3.B-LINE_관양동 석축공사(최종)" xfId="11596" xr:uid="{00000000-0005-0000-0000-00008C2C0000}"/>
    <cellStyle name="통_4.부대공_5부대시설공_2.토공_4.하수공_04-3.B-LINE_내역서" xfId="11597" xr:uid="{00000000-0005-0000-0000-00008D2C0000}"/>
    <cellStyle name="통_4.부대공_5부대시설공_2.토공_4.하수공_관양동 석축공사(최종)" xfId="11598" xr:uid="{00000000-0005-0000-0000-00008E2C0000}"/>
    <cellStyle name="통_4.부대공_5부대시설공_2.토공_4.하수공_내역서" xfId="11599" xr:uid="{00000000-0005-0000-0000-00008F2C0000}"/>
    <cellStyle name="통_4.부대공_5부대시설공_2.토공_관양동 석축공사(최종)" xfId="11600" xr:uid="{00000000-0005-0000-0000-0000902C0000}"/>
    <cellStyle name="통_4.부대공_5부대시설공_2.토공_내역서" xfId="11601" xr:uid="{00000000-0005-0000-0000-0000912C0000}"/>
    <cellStyle name="통_4.부대공_5부대시설공_3.포장공" xfId="11602" xr:uid="{00000000-0005-0000-0000-0000922C0000}"/>
    <cellStyle name="통_4.부대공_5부대시설공_3.포장공_04-3.B-LINE" xfId="11603" xr:uid="{00000000-0005-0000-0000-0000932C0000}"/>
    <cellStyle name="통_4.부대공_5부대시설공_3.포장공_04-3.B-LINE_관양동 석축공사(최종)" xfId="11604" xr:uid="{00000000-0005-0000-0000-0000942C0000}"/>
    <cellStyle name="통_4.부대공_5부대시설공_3.포장공_04-3.B-LINE_내역서" xfId="11605" xr:uid="{00000000-0005-0000-0000-0000952C0000}"/>
    <cellStyle name="통_4.부대공_5부대시설공_3.포장공_4.하수공" xfId="11606" xr:uid="{00000000-0005-0000-0000-0000962C0000}"/>
    <cellStyle name="통_4.부대공_5부대시설공_3.포장공_4.하수공_04-3.B-LINE" xfId="11607" xr:uid="{00000000-0005-0000-0000-0000972C0000}"/>
    <cellStyle name="통_4.부대공_5부대시설공_3.포장공_4.하수공_04-3.B-LINE_관양동 석축공사(최종)" xfId="11608" xr:uid="{00000000-0005-0000-0000-0000982C0000}"/>
    <cellStyle name="통_4.부대공_5부대시설공_3.포장공_4.하수공_04-3.B-LINE_내역서" xfId="11609" xr:uid="{00000000-0005-0000-0000-0000992C0000}"/>
    <cellStyle name="통_4.부대공_5부대시설공_3.포장공_4.하수공_관양동 석축공사(최종)" xfId="11610" xr:uid="{00000000-0005-0000-0000-00009A2C0000}"/>
    <cellStyle name="통_4.부대공_5부대시설공_3.포장공_4.하수공_내역서" xfId="11611" xr:uid="{00000000-0005-0000-0000-00009B2C0000}"/>
    <cellStyle name="통_4.부대공_5부대시설공_3.포장공_관양동 석축공사(최종)" xfId="11612" xr:uid="{00000000-0005-0000-0000-00009C2C0000}"/>
    <cellStyle name="통_4.부대공_5부대시설공_3.포장공_내역서" xfId="11613" xr:uid="{00000000-0005-0000-0000-00009D2C0000}"/>
    <cellStyle name="통_4.부대공_5부대시설공_관양동 석축공사(최종)" xfId="11614" xr:uid="{00000000-0005-0000-0000-00009E2C0000}"/>
    <cellStyle name="통_4.부대공_5부대시설공_내역서" xfId="11615" xr:uid="{00000000-0005-0000-0000-00009F2C0000}"/>
    <cellStyle name="통_4.부대공_관양동 석축공사(최종)" xfId="11616" xr:uid="{00000000-0005-0000-0000-0000A02C0000}"/>
    <cellStyle name="통_4.부대공_내역서" xfId="11617" xr:uid="{00000000-0005-0000-0000-0000A12C0000}"/>
    <cellStyle name="통_4배관공" xfId="11618" xr:uid="{00000000-0005-0000-0000-0000A22C0000}"/>
    <cellStyle name="통_4배관공_04-3.B-LINE" xfId="11619" xr:uid="{00000000-0005-0000-0000-0000A32C0000}"/>
    <cellStyle name="통_4배관공_04-3.B-LINE_관양동 석축공사(최종)" xfId="11620" xr:uid="{00000000-0005-0000-0000-0000A42C0000}"/>
    <cellStyle name="통_4배관공_04-3.B-LINE_내역서" xfId="11621" xr:uid="{00000000-0005-0000-0000-0000A52C0000}"/>
    <cellStyle name="통_4배관공_2.토공" xfId="11622" xr:uid="{00000000-0005-0000-0000-0000A62C0000}"/>
    <cellStyle name="통_4배관공_2.토공_04-3.B-LINE" xfId="11623" xr:uid="{00000000-0005-0000-0000-0000A72C0000}"/>
    <cellStyle name="통_4배관공_2.토공_04-3.B-LINE_관양동 석축공사(최종)" xfId="11624" xr:uid="{00000000-0005-0000-0000-0000A82C0000}"/>
    <cellStyle name="통_4배관공_2.토공_04-3.B-LINE_내역서" xfId="11625" xr:uid="{00000000-0005-0000-0000-0000A92C0000}"/>
    <cellStyle name="통_4배관공_2.토공_4.하수공" xfId="11626" xr:uid="{00000000-0005-0000-0000-0000AA2C0000}"/>
    <cellStyle name="통_4배관공_2.토공_4.하수공_04-3.B-LINE" xfId="11627" xr:uid="{00000000-0005-0000-0000-0000AB2C0000}"/>
    <cellStyle name="통_4배관공_2.토공_4.하수공_04-3.B-LINE_관양동 석축공사(최종)" xfId="11628" xr:uid="{00000000-0005-0000-0000-0000AC2C0000}"/>
    <cellStyle name="통_4배관공_2.토공_4.하수공_04-3.B-LINE_내역서" xfId="11629" xr:uid="{00000000-0005-0000-0000-0000AD2C0000}"/>
    <cellStyle name="통_4배관공_2.토공_4.하수공_관양동 석축공사(최종)" xfId="11630" xr:uid="{00000000-0005-0000-0000-0000AE2C0000}"/>
    <cellStyle name="통_4배관공_2.토공_4.하수공_내역서" xfId="11631" xr:uid="{00000000-0005-0000-0000-0000AF2C0000}"/>
    <cellStyle name="통_4배관공_2.토공_관양동 석축공사(최종)" xfId="11632" xr:uid="{00000000-0005-0000-0000-0000B02C0000}"/>
    <cellStyle name="통_4배관공_2.토공_내역서" xfId="11633" xr:uid="{00000000-0005-0000-0000-0000B12C0000}"/>
    <cellStyle name="통_4배관공_3.포장공" xfId="11634" xr:uid="{00000000-0005-0000-0000-0000B22C0000}"/>
    <cellStyle name="통_4배관공_3.포장공_04-3.B-LINE" xfId="11635" xr:uid="{00000000-0005-0000-0000-0000B32C0000}"/>
    <cellStyle name="통_4배관공_3.포장공_04-3.B-LINE_관양동 석축공사(최종)" xfId="11636" xr:uid="{00000000-0005-0000-0000-0000B42C0000}"/>
    <cellStyle name="통_4배관공_3.포장공_04-3.B-LINE_내역서" xfId="11637" xr:uid="{00000000-0005-0000-0000-0000B52C0000}"/>
    <cellStyle name="통_4배관공_3.포장공_4.하수공" xfId="11638" xr:uid="{00000000-0005-0000-0000-0000B62C0000}"/>
    <cellStyle name="통_4배관공_3.포장공_4.하수공_04-3.B-LINE" xfId="11639" xr:uid="{00000000-0005-0000-0000-0000B72C0000}"/>
    <cellStyle name="통_4배관공_3.포장공_4.하수공_04-3.B-LINE_관양동 석축공사(최종)" xfId="11640" xr:uid="{00000000-0005-0000-0000-0000B82C0000}"/>
    <cellStyle name="통_4배관공_3.포장공_4.하수공_04-3.B-LINE_내역서" xfId="11641" xr:uid="{00000000-0005-0000-0000-0000B92C0000}"/>
    <cellStyle name="통_4배관공_3.포장공_4.하수공_관양동 석축공사(최종)" xfId="11642" xr:uid="{00000000-0005-0000-0000-0000BA2C0000}"/>
    <cellStyle name="통_4배관공_3.포장공_4.하수공_내역서" xfId="11643" xr:uid="{00000000-0005-0000-0000-0000BB2C0000}"/>
    <cellStyle name="통_4배관공_3.포장공_관양동 석축공사(최종)" xfId="11644" xr:uid="{00000000-0005-0000-0000-0000BC2C0000}"/>
    <cellStyle name="통_4배관공_3.포장공_내역서" xfId="11645" xr:uid="{00000000-0005-0000-0000-0000BD2C0000}"/>
    <cellStyle name="통_4배관공_관양동 석축공사(최종)" xfId="11646" xr:uid="{00000000-0005-0000-0000-0000BE2C0000}"/>
    <cellStyle name="통_4배관공_내역서" xfId="11647" xr:uid="{00000000-0005-0000-0000-0000BF2C0000}"/>
    <cellStyle name="통_5부대시설공" xfId="11648" xr:uid="{00000000-0005-0000-0000-0000C02C0000}"/>
    <cellStyle name="통_5부대시설공_04-3.B-LINE" xfId="11649" xr:uid="{00000000-0005-0000-0000-0000C12C0000}"/>
    <cellStyle name="통_5부대시설공_04-3.B-LINE_관양동 석축공사(최종)" xfId="11650" xr:uid="{00000000-0005-0000-0000-0000C22C0000}"/>
    <cellStyle name="통_5부대시설공_04-3.B-LINE_내역서" xfId="11651" xr:uid="{00000000-0005-0000-0000-0000C32C0000}"/>
    <cellStyle name="통_5부대시설공_2.토공" xfId="11652" xr:uid="{00000000-0005-0000-0000-0000C42C0000}"/>
    <cellStyle name="통_5부대시설공_2.토공_04-3.B-LINE" xfId="11653" xr:uid="{00000000-0005-0000-0000-0000C52C0000}"/>
    <cellStyle name="통_5부대시설공_2.토공_04-3.B-LINE_관양동 석축공사(최종)" xfId="11654" xr:uid="{00000000-0005-0000-0000-0000C62C0000}"/>
    <cellStyle name="통_5부대시설공_2.토공_04-3.B-LINE_내역서" xfId="11655" xr:uid="{00000000-0005-0000-0000-0000C72C0000}"/>
    <cellStyle name="통_5부대시설공_2.토공_4.하수공" xfId="11656" xr:uid="{00000000-0005-0000-0000-0000C82C0000}"/>
    <cellStyle name="통_5부대시설공_2.토공_4.하수공_04-3.B-LINE" xfId="11657" xr:uid="{00000000-0005-0000-0000-0000C92C0000}"/>
    <cellStyle name="통_5부대시설공_2.토공_4.하수공_04-3.B-LINE_관양동 석축공사(최종)" xfId="11658" xr:uid="{00000000-0005-0000-0000-0000CA2C0000}"/>
    <cellStyle name="통_5부대시설공_2.토공_4.하수공_04-3.B-LINE_내역서" xfId="11659" xr:uid="{00000000-0005-0000-0000-0000CB2C0000}"/>
    <cellStyle name="통_5부대시설공_2.토공_4.하수공_관양동 석축공사(최종)" xfId="11660" xr:uid="{00000000-0005-0000-0000-0000CC2C0000}"/>
    <cellStyle name="통_5부대시설공_2.토공_4.하수공_내역서" xfId="11661" xr:uid="{00000000-0005-0000-0000-0000CD2C0000}"/>
    <cellStyle name="통_5부대시설공_2.토공_관양동 석축공사(최종)" xfId="11662" xr:uid="{00000000-0005-0000-0000-0000CE2C0000}"/>
    <cellStyle name="통_5부대시설공_2.토공_내역서" xfId="11663" xr:uid="{00000000-0005-0000-0000-0000CF2C0000}"/>
    <cellStyle name="통_5부대시설공_3.포장공" xfId="11664" xr:uid="{00000000-0005-0000-0000-0000D02C0000}"/>
    <cellStyle name="통_5부대시설공_3.포장공_04-3.B-LINE" xfId="11665" xr:uid="{00000000-0005-0000-0000-0000D12C0000}"/>
    <cellStyle name="통_5부대시설공_3.포장공_04-3.B-LINE_관양동 석축공사(최종)" xfId="11666" xr:uid="{00000000-0005-0000-0000-0000D22C0000}"/>
    <cellStyle name="통_5부대시설공_3.포장공_04-3.B-LINE_내역서" xfId="11667" xr:uid="{00000000-0005-0000-0000-0000D32C0000}"/>
    <cellStyle name="통_5부대시설공_3.포장공_4.하수공" xfId="11668" xr:uid="{00000000-0005-0000-0000-0000D42C0000}"/>
    <cellStyle name="통_5부대시설공_3.포장공_4.하수공_04-3.B-LINE" xfId="11669" xr:uid="{00000000-0005-0000-0000-0000D52C0000}"/>
    <cellStyle name="통_5부대시설공_3.포장공_4.하수공_04-3.B-LINE_관양동 석축공사(최종)" xfId="11670" xr:uid="{00000000-0005-0000-0000-0000D62C0000}"/>
    <cellStyle name="통_5부대시설공_3.포장공_4.하수공_04-3.B-LINE_내역서" xfId="11671" xr:uid="{00000000-0005-0000-0000-0000D72C0000}"/>
    <cellStyle name="통_5부대시설공_3.포장공_4.하수공_관양동 석축공사(최종)" xfId="11672" xr:uid="{00000000-0005-0000-0000-0000D82C0000}"/>
    <cellStyle name="통_5부대시설공_3.포장공_4.하수공_내역서" xfId="11673" xr:uid="{00000000-0005-0000-0000-0000D92C0000}"/>
    <cellStyle name="통_5부대시설공_3.포장공_관양동 석축공사(최종)" xfId="11674" xr:uid="{00000000-0005-0000-0000-0000DA2C0000}"/>
    <cellStyle name="통_5부대시설공_3.포장공_내역서" xfId="11675" xr:uid="{00000000-0005-0000-0000-0000DB2C0000}"/>
    <cellStyle name="통_5부대시설공_관양동 석축공사(최종)" xfId="11676" xr:uid="{00000000-0005-0000-0000-0000DC2C0000}"/>
    <cellStyle name="통_5부대시설공_내역서" xfId="11677" xr:uid="{00000000-0005-0000-0000-0000DD2C0000}"/>
    <cellStyle name="통_Book2" xfId="11678" xr:uid="{00000000-0005-0000-0000-0000DE2C0000}"/>
    <cellStyle name="통_Book2_04-3.B-LINE" xfId="11679" xr:uid="{00000000-0005-0000-0000-0000DF2C0000}"/>
    <cellStyle name="통_Book2_04-3.B-LINE_관양동 석축공사(최종)" xfId="11680" xr:uid="{00000000-0005-0000-0000-0000E02C0000}"/>
    <cellStyle name="통_Book2_04-3.B-LINE_내역서" xfId="11681" xr:uid="{00000000-0005-0000-0000-0000E12C0000}"/>
    <cellStyle name="통_Book2_2.토공" xfId="11682" xr:uid="{00000000-0005-0000-0000-0000E22C0000}"/>
    <cellStyle name="통_Book2_2.토공_04-3.B-LINE" xfId="11683" xr:uid="{00000000-0005-0000-0000-0000E32C0000}"/>
    <cellStyle name="통_Book2_2.토공_04-3.B-LINE_관양동 석축공사(최종)" xfId="11684" xr:uid="{00000000-0005-0000-0000-0000E42C0000}"/>
    <cellStyle name="통_Book2_2.토공_04-3.B-LINE_내역서" xfId="11685" xr:uid="{00000000-0005-0000-0000-0000E52C0000}"/>
    <cellStyle name="통_Book2_2.토공_4.하수공" xfId="11686" xr:uid="{00000000-0005-0000-0000-0000E62C0000}"/>
    <cellStyle name="통_Book2_2.토공_4.하수공_04-3.B-LINE" xfId="11687" xr:uid="{00000000-0005-0000-0000-0000E72C0000}"/>
    <cellStyle name="통_Book2_2.토공_4.하수공_04-3.B-LINE_관양동 석축공사(최종)" xfId="11688" xr:uid="{00000000-0005-0000-0000-0000E82C0000}"/>
    <cellStyle name="통_Book2_2.토공_4.하수공_04-3.B-LINE_내역서" xfId="11689" xr:uid="{00000000-0005-0000-0000-0000E92C0000}"/>
    <cellStyle name="통_Book2_2.토공_4.하수공_관양동 석축공사(최종)" xfId="11690" xr:uid="{00000000-0005-0000-0000-0000EA2C0000}"/>
    <cellStyle name="통_Book2_2.토공_4.하수공_내역서" xfId="11691" xr:uid="{00000000-0005-0000-0000-0000EB2C0000}"/>
    <cellStyle name="통_Book2_2.토공_관양동 석축공사(최종)" xfId="11692" xr:uid="{00000000-0005-0000-0000-0000EC2C0000}"/>
    <cellStyle name="통_Book2_2.토공_내역서" xfId="11693" xr:uid="{00000000-0005-0000-0000-0000ED2C0000}"/>
    <cellStyle name="통_Book2_3.포장공" xfId="11694" xr:uid="{00000000-0005-0000-0000-0000EE2C0000}"/>
    <cellStyle name="통_Book2_3.포장공_04-3.B-LINE" xfId="11695" xr:uid="{00000000-0005-0000-0000-0000EF2C0000}"/>
    <cellStyle name="통_Book2_3.포장공_04-3.B-LINE_관양동 석축공사(최종)" xfId="11696" xr:uid="{00000000-0005-0000-0000-0000F02C0000}"/>
    <cellStyle name="통_Book2_3.포장공_04-3.B-LINE_내역서" xfId="11697" xr:uid="{00000000-0005-0000-0000-0000F12C0000}"/>
    <cellStyle name="통_Book2_3.포장공_4.하수공" xfId="11698" xr:uid="{00000000-0005-0000-0000-0000F22C0000}"/>
    <cellStyle name="통_Book2_3.포장공_4.하수공_04-3.B-LINE" xfId="11699" xr:uid="{00000000-0005-0000-0000-0000F32C0000}"/>
    <cellStyle name="통_Book2_3.포장공_4.하수공_04-3.B-LINE_관양동 석축공사(최종)" xfId="11700" xr:uid="{00000000-0005-0000-0000-0000F42C0000}"/>
    <cellStyle name="통_Book2_3.포장공_4.하수공_04-3.B-LINE_내역서" xfId="11701" xr:uid="{00000000-0005-0000-0000-0000F52C0000}"/>
    <cellStyle name="통_Book2_3.포장공_4.하수공_관양동 석축공사(최종)" xfId="11702" xr:uid="{00000000-0005-0000-0000-0000F62C0000}"/>
    <cellStyle name="통_Book2_3.포장공_4.하수공_내역서" xfId="11703" xr:uid="{00000000-0005-0000-0000-0000F72C0000}"/>
    <cellStyle name="통_Book2_3.포장공_관양동 석축공사(최종)" xfId="11704" xr:uid="{00000000-0005-0000-0000-0000F82C0000}"/>
    <cellStyle name="통_Book2_3.포장공_내역서" xfId="11705" xr:uid="{00000000-0005-0000-0000-0000F92C0000}"/>
    <cellStyle name="통_Book2_4.부대공" xfId="11706" xr:uid="{00000000-0005-0000-0000-0000FA2C0000}"/>
    <cellStyle name="통_Book2_4.부대공_04-3.B-LINE" xfId="11707" xr:uid="{00000000-0005-0000-0000-0000FB2C0000}"/>
    <cellStyle name="통_Book2_4.부대공_04-3.B-LINE_관양동 석축공사(최종)" xfId="11708" xr:uid="{00000000-0005-0000-0000-0000FC2C0000}"/>
    <cellStyle name="통_Book2_4.부대공_04-3.B-LINE_내역서" xfId="11709" xr:uid="{00000000-0005-0000-0000-0000FD2C0000}"/>
    <cellStyle name="통_Book2_4.부대공_2.토공" xfId="11710" xr:uid="{00000000-0005-0000-0000-0000FE2C0000}"/>
    <cellStyle name="통_Book2_4.부대공_2.토공_04-3.B-LINE" xfId="11711" xr:uid="{00000000-0005-0000-0000-0000FF2C0000}"/>
    <cellStyle name="통_Book2_4.부대공_2.토공_04-3.B-LINE_관양동 석축공사(최종)" xfId="11712" xr:uid="{00000000-0005-0000-0000-0000002D0000}"/>
    <cellStyle name="통_Book2_4.부대공_2.토공_04-3.B-LINE_내역서" xfId="11713" xr:uid="{00000000-0005-0000-0000-0000012D0000}"/>
    <cellStyle name="통_Book2_4.부대공_2.토공_4.하수공" xfId="11714" xr:uid="{00000000-0005-0000-0000-0000022D0000}"/>
    <cellStyle name="통_Book2_4.부대공_2.토공_4.하수공_04-3.B-LINE" xfId="11715" xr:uid="{00000000-0005-0000-0000-0000032D0000}"/>
    <cellStyle name="통_Book2_4.부대공_2.토공_4.하수공_04-3.B-LINE_관양동 석축공사(최종)" xfId="11716" xr:uid="{00000000-0005-0000-0000-0000042D0000}"/>
    <cellStyle name="통_Book2_4.부대공_2.토공_4.하수공_04-3.B-LINE_내역서" xfId="11717" xr:uid="{00000000-0005-0000-0000-0000052D0000}"/>
    <cellStyle name="통_Book2_4.부대공_2.토공_4.하수공_관양동 석축공사(최종)" xfId="11718" xr:uid="{00000000-0005-0000-0000-0000062D0000}"/>
    <cellStyle name="통_Book2_4.부대공_2.토공_4.하수공_내역서" xfId="11719" xr:uid="{00000000-0005-0000-0000-0000072D0000}"/>
    <cellStyle name="통_Book2_4.부대공_2.토공_관양동 석축공사(최종)" xfId="11720" xr:uid="{00000000-0005-0000-0000-0000082D0000}"/>
    <cellStyle name="통_Book2_4.부대공_2.토공_내역서" xfId="11721" xr:uid="{00000000-0005-0000-0000-0000092D0000}"/>
    <cellStyle name="통_Book2_4.부대공_3.포장공" xfId="11722" xr:uid="{00000000-0005-0000-0000-00000A2D0000}"/>
    <cellStyle name="통_Book2_4.부대공_3.포장공_04-3.B-LINE" xfId="11723" xr:uid="{00000000-0005-0000-0000-00000B2D0000}"/>
    <cellStyle name="통_Book2_4.부대공_3.포장공_04-3.B-LINE_관양동 석축공사(최종)" xfId="11724" xr:uid="{00000000-0005-0000-0000-00000C2D0000}"/>
    <cellStyle name="통_Book2_4.부대공_3.포장공_04-3.B-LINE_내역서" xfId="11725" xr:uid="{00000000-0005-0000-0000-00000D2D0000}"/>
    <cellStyle name="통_Book2_4.부대공_3.포장공_4.하수공" xfId="11726" xr:uid="{00000000-0005-0000-0000-00000E2D0000}"/>
    <cellStyle name="통_Book2_4.부대공_3.포장공_4.하수공_04-3.B-LINE" xfId="11727" xr:uid="{00000000-0005-0000-0000-00000F2D0000}"/>
    <cellStyle name="통_Book2_4.부대공_3.포장공_4.하수공_04-3.B-LINE_관양동 석축공사(최종)" xfId="11728" xr:uid="{00000000-0005-0000-0000-0000102D0000}"/>
    <cellStyle name="통_Book2_4.부대공_3.포장공_4.하수공_04-3.B-LINE_내역서" xfId="11729" xr:uid="{00000000-0005-0000-0000-0000112D0000}"/>
    <cellStyle name="통_Book2_4.부대공_3.포장공_4.하수공_관양동 석축공사(최종)" xfId="11730" xr:uid="{00000000-0005-0000-0000-0000122D0000}"/>
    <cellStyle name="통_Book2_4.부대공_3.포장공_4.하수공_내역서" xfId="11731" xr:uid="{00000000-0005-0000-0000-0000132D0000}"/>
    <cellStyle name="통_Book2_4.부대공_3.포장공_관양동 석축공사(최종)" xfId="11732" xr:uid="{00000000-0005-0000-0000-0000142D0000}"/>
    <cellStyle name="통_Book2_4.부대공_3.포장공_내역서" xfId="11733" xr:uid="{00000000-0005-0000-0000-0000152D0000}"/>
    <cellStyle name="통_Book2_4.부대공_4배관공" xfId="11734" xr:uid="{00000000-0005-0000-0000-0000162D0000}"/>
    <cellStyle name="통_Book2_4.부대공_4배관공_04-3.B-LINE" xfId="11735" xr:uid="{00000000-0005-0000-0000-0000172D0000}"/>
    <cellStyle name="통_Book2_4.부대공_4배관공_04-3.B-LINE_관양동 석축공사(최종)" xfId="11736" xr:uid="{00000000-0005-0000-0000-0000182D0000}"/>
    <cellStyle name="통_Book2_4.부대공_4배관공_04-3.B-LINE_내역서" xfId="11737" xr:uid="{00000000-0005-0000-0000-0000192D0000}"/>
    <cellStyle name="통_Book2_4.부대공_4배관공_2.토공" xfId="11738" xr:uid="{00000000-0005-0000-0000-00001A2D0000}"/>
    <cellStyle name="통_Book2_4.부대공_4배관공_2.토공_04-3.B-LINE" xfId="11739" xr:uid="{00000000-0005-0000-0000-00001B2D0000}"/>
    <cellStyle name="통_Book2_4.부대공_4배관공_2.토공_04-3.B-LINE_관양동 석축공사(최종)" xfId="11740" xr:uid="{00000000-0005-0000-0000-00001C2D0000}"/>
    <cellStyle name="통_Book2_4.부대공_4배관공_2.토공_04-3.B-LINE_내역서" xfId="11741" xr:uid="{00000000-0005-0000-0000-00001D2D0000}"/>
    <cellStyle name="통_Book2_4.부대공_4배관공_2.토공_4.하수공" xfId="11742" xr:uid="{00000000-0005-0000-0000-00001E2D0000}"/>
    <cellStyle name="통_Book2_4.부대공_4배관공_2.토공_4.하수공_04-3.B-LINE" xfId="11743" xr:uid="{00000000-0005-0000-0000-00001F2D0000}"/>
    <cellStyle name="통_Book2_4.부대공_4배관공_2.토공_4.하수공_04-3.B-LINE_관양동 석축공사(최종)" xfId="11744" xr:uid="{00000000-0005-0000-0000-0000202D0000}"/>
    <cellStyle name="통_Book2_4.부대공_4배관공_2.토공_4.하수공_04-3.B-LINE_내역서" xfId="11745" xr:uid="{00000000-0005-0000-0000-0000212D0000}"/>
    <cellStyle name="통_Book2_4.부대공_4배관공_2.토공_4.하수공_관양동 석축공사(최종)" xfId="11746" xr:uid="{00000000-0005-0000-0000-0000222D0000}"/>
    <cellStyle name="통_Book2_4.부대공_4배관공_2.토공_4.하수공_내역서" xfId="11747" xr:uid="{00000000-0005-0000-0000-0000232D0000}"/>
    <cellStyle name="통_Book2_4.부대공_4배관공_2.토공_관양동 석축공사(최종)" xfId="11748" xr:uid="{00000000-0005-0000-0000-0000242D0000}"/>
    <cellStyle name="통_Book2_4.부대공_4배관공_2.토공_내역서" xfId="11749" xr:uid="{00000000-0005-0000-0000-0000252D0000}"/>
    <cellStyle name="통_Book2_4.부대공_4배관공_3.포장공" xfId="11750" xr:uid="{00000000-0005-0000-0000-0000262D0000}"/>
    <cellStyle name="통_Book2_4.부대공_4배관공_3.포장공_04-3.B-LINE" xfId="11751" xr:uid="{00000000-0005-0000-0000-0000272D0000}"/>
    <cellStyle name="통_Book2_4.부대공_4배관공_3.포장공_04-3.B-LINE_관양동 석축공사(최종)" xfId="11752" xr:uid="{00000000-0005-0000-0000-0000282D0000}"/>
    <cellStyle name="통_Book2_4.부대공_4배관공_3.포장공_04-3.B-LINE_내역서" xfId="11753" xr:uid="{00000000-0005-0000-0000-0000292D0000}"/>
    <cellStyle name="통_Book2_4.부대공_4배관공_3.포장공_4.하수공" xfId="11754" xr:uid="{00000000-0005-0000-0000-00002A2D0000}"/>
    <cellStyle name="통_Book2_4.부대공_4배관공_3.포장공_4.하수공_04-3.B-LINE" xfId="11755" xr:uid="{00000000-0005-0000-0000-00002B2D0000}"/>
    <cellStyle name="통_Book2_4.부대공_4배관공_3.포장공_4.하수공_04-3.B-LINE_관양동 석축공사(최종)" xfId="11756" xr:uid="{00000000-0005-0000-0000-00002C2D0000}"/>
    <cellStyle name="통_Book2_4.부대공_4배관공_3.포장공_4.하수공_04-3.B-LINE_내역서" xfId="11757" xr:uid="{00000000-0005-0000-0000-00002D2D0000}"/>
    <cellStyle name="통_Book2_4.부대공_4배관공_3.포장공_4.하수공_관양동 석축공사(최종)" xfId="11758" xr:uid="{00000000-0005-0000-0000-00002E2D0000}"/>
    <cellStyle name="통_Book2_4.부대공_4배관공_3.포장공_4.하수공_내역서" xfId="11759" xr:uid="{00000000-0005-0000-0000-00002F2D0000}"/>
    <cellStyle name="통_Book2_4.부대공_4배관공_3.포장공_관양동 석축공사(최종)" xfId="11760" xr:uid="{00000000-0005-0000-0000-0000302D0000}"/>
    <cellStyle name="통_Book2_4.부대공_4배관공_3.포장공_내역서" xfId="11761" xr:uid="{00000000-0005-0000-0000-0000312D0000}"/>
    <cellStyle name="통_Book2_4.부대공_4배관공_관양동 석축공사(최종)" xfId="11762" xr:uid="{00000000-0005-0000-0000-0000322D0000}"/>
    <cellStyle name="통_Book2_4.부대공_4배관공_내역서" xfId="11763" xr:uid="{00000000-0005-0000-0000-0000332D0000}"/>
    <cellStyle name="통_Book2_4.부대공_5부대시설공" xfId="11764" xr:uid="{00000000-0005-0000-0000-0000342D0000}"/>
    <cellStyle name="통_Book2_4.부대공_5부대시설공_04-3.B-LINE" xfId="11765" xr:uid="{00000000-0005-0000-0000-0000352D0000}"/>
    <cellStyle name="통_Book2_4.부대공_5부대시설공_04-3.B-LINE_관양동 석축공사(최종)" xfId="11766" xr:uid="{00000000-0005-0000-0000-0000362D0000}"/>
    <cellStyle name="통_Book2_4.부대공_5부대시설공_04-3.B-LINE_내역서" xfId="11767" xr:uid="{00000000-0005-0000-0000-0000372D0000}"/>
    <cellStyle name="통_Book2_4.부대공_5부대시설공_2.토공" xfId="11768" xr:uid="{00000000-0005-0000-0000-0000382D0000}"/>
    <cellStyle name="통_Book2_4.부대공_5부대시설공_2.토공_04-3.B-LINE" xfId="11769" xr:uid="{00000000-0005-0000-0000-0000392D0000}"/>
    <cellStyle name="통_Book2_4.부대공_5부대시설공_2.토공_04-3.B-LINE_관양동 석축공사(최종)" xfId="11770" xr:uid="{00000000-0005-0000-0000-00003A2D0000}"/>
    <cellStyle name="통_Book2_4.부대공_5부대시설공_2.토공_04-3.B-LINE_내역서" xfId="11771" xr:uid="{00000000-0005-0000-0000-00003B2D0000}"/>
    <cellStyle name="통_Book2_4.부대공_5부대시설공_2.토공_4.하수공" xfId="11772" xr:uid="{00000000-0005-0000-0000-00003C2D0000}"/>
    <cellStyle name="통_Book2_4.부대공_5부대시설공_2.토공_4.하수공_04-3.B-LINE" xfId="11773" xr:uid="{00000000-0005-0000-0000-00003D2D0000}"/>
    <cellStyle name="통_Book2_4.부대공_5부대시설공_2.토공_4.하수공_04-3.B-LINE_관양동 석축공사(최종)" xfId="11774" xr:uid="{00000000-0005-0000-0000-00003E2D0000}"/>
    <cellStyle name="통_Book2_4.부대공_5부대시설공_2.토공_4.하수공_04-3.B-LINE_내역서" xfId="11775" xr:uid="{00000000-0005-0000-0000-00003F2D0000}"/>
    <cellStyle name="통_Book2_4.부대공_5부대시설공_2.토공_4.하수공_관양동 석축공사(최종)" xfId="11776" xr:uid="{00000000-0005-0000-0000-0000402D0000}"/>
    <cellStyle name="통_Book2_4.부대공_5부대시설공_2.토공_4.하수공_내역서" xfId="11777" xr:uid="{00000000-0005-0000-0000-0000412D0000}"/>
    <cellStyle name="통_Book2_4.부대공_5부대시설공_2.토공_관양동 석축공사(최종)" xfId="11778" xr:uid="{00000000-0005-0000-0000-0000422D0000}"/>
    <cellStyle name="통_Book2_4.부대공_5부대시설공_2.토공_내역서" xfId="11779" xr:uid="{00000000-0005-0000-0000-0000432D0000}"/>
    <cellStyle name="통_Book2_4.부대공_5부대시설공_3.포장공" xfId="11780" xr:uid="{00000000-0005-0000-0000-0000442D0000}"/>
    <cellStyle name="통_Book2_4.부대공_5부대시설공_3.포장공_04-3.B-LINE" xfId="11781" xr:uid="{00000000-0005-0000-0000-0000452D0000}"/>
    <cellStyle name="통_Book2_4.부대공_5부대시설공_3.포장공_04-3.B-LINE_관양동 석축공사(최종)" xfId="11782" xr:uid="{00000000-0005-0000-0000-0000462D0000}"/>
    <cellStyle name="통_Book2_4.부대공_5부대시설공_3.포장공_04-3.B-LINE_내역서" xfId="11783" xr:uid="{00000000-0005-0000-0000-0000472D0000}"/>
    <cellStyle name="통_Book2_4.부대공_5부대시설공_3.포장공_4.하수공" xfId="11784" xr:uid="{00000000-0005-0000-0000-0000482D0000}"/>
    <cellStyle name="통_Book2_4.부대공_5부대시설공_3.포장공_4.하수공_04-3.B-LINE" xfId="11785" xr:uid="{00000000-0005-0000-0000-0000492D0000}"/>
    <cellStyle name="통_Book2_4.부대공_5부대시설공_3.포장공_4.하수공_04-3.B-LINE_관양동 석축공사(최종)" xfId="11786" xr:uid="{00000000-0005-0000-0000-00004A2D0000}"/>
    <cellStyle name="통_Book2_4.부대공_5부대시설공_3.포장공_4.하수공_04-3.B-LINE_내역서" xfId="11787" xr:uid="{00000000-0005-0000-0000-00004B2D0000}"/>
    <cellStyle name="통_Book2_4.부대공_5부대시설공_3.포장공_4.하수공_관양동 석축공사(최종)" xfId="11788" xr:uid="{00000000-0005-0000-0000-00004C2D0000}"/>
    <cellStyle name="통_Book2_4.부대공_5부대시설공_3.포장공_4.하수공_내역서" xfId="11789" xr:uid="{00000000-0005-0000-0000-00004D2D0000}"/>
    <cellStyle name="통_Book2_4.부대공_5부대시설공_3.포장공_관양동 석축공사(최종)" xfId="11790" xr:uid="{00000000-0005-0000-0000-00004E2D0000}"/>
    <cellStyle name="통_Book2_4.부대공_5부대시설공_3.포장공_내역서" xfId="11791" xr:uid="{00000000-0005-0000-0000-00004F2D0000}"/>
    <cellStyle name="통_Book2_4.부대공_5부대시설공_관양동 석축공사(최종)" xfId="11792" xr:uid="{00000000-0005-0000-0000-0000502D0000}"/>
    <cellStyle name="통_Book2_4.부대공_5부대시설공_내역서" xfId="11793" xr:uid="{00000000-0005-0000-0000-0000512D0000}"/>
    <cellStyle name="통_Book2_4.부대공_관양동 석축공사(최종)" xfId="11794" xr:uid="{00000000-0005-0000-0000-0000522D0000}"/>
    <cellStyle name="통_Book2_4.부대공_내역서" xfId="11795" xr:uid="{00000000-0005-0000-0000-0000532D0000}"/>
    <cellStyle name="통_Book2_4배관공" xfId="11796" xr:uid="{00000000-0005-0000-0000-0000542D0000}"/>
    <cellStyle name="통_Book2_4배관공_04-3.B-LINE" xfId="11797" xr:uid="{00000000-0005-0000-0000-0000552D0000}"/>
    <cellStyle name="통_Book2_4배관공_04-3.B-LINE_관양동 석축공사(최종)" xfId="11798" xr:uid="{00000000-0005-0000-0000-0000562D0000}"/>
    <cellStyle name="통_Book2_4배관공_04-3.B-LINE_내역서" xfId="11799" xr:uid="{00000000-0005-0000-0000-0000572D0000}"/>
    <cellStyle name="통_Book2_4배관공_2.토공" xfId="11800" xr:uid="{00000000-0005-0000-0000-0000582D0000}"/>
    <cellStyle name="통_Book2_4배관공_2.토공_04-3.B-LINE" xfId="11801" xr:uid="{00000000-0005-0000-0000-0000592D0000}"/>
    <cellStyle name="통_Book2_4배관공_2.토공_04-3.B-LINE_관양동 석축공사(최종)" xfId="11802" xr:uid="{00000000-0005-0000-0000-00005A2D0000}"/>
    <cellStyle name="통_Book2_4배관공_2.토공_04-3.B-LINE_내역서" xfId="11803" xr:uid="{00000000-0005-0000-0000-00005B2D0000}"/>
    <cellStyle name="통_Book2_4배관공_2.토공_4.하수공" xfId="11804" xr:uid="{00000000-0005-0000-0000-00005C2D0000}"/>
    <cellStyle name="통_Book2_4배관공_2.토공_4.하수공_04-3.B-LINE" xfId="11805" xr:uid="{00000000-0005-0000-0000-00005D2D0000}"/>
    <cellStyle name="통_Book2_4배관공_2.토공_4.하수공_04-3.B-LINE_관양동 석축공사(최종)" xfId="11806" xr:uid="{00000000-0005-0000-0000-00005E2D0000}"/>
    <cellStyle name="통_Book2_4배관공_2.토공_4.하수공_04-3.B-LINE_내역서" xfId="11807" xr:uid="{00000000-0005-0000-0000-00005F2D0000}"/>
    <cellStyle name="통_Book2_4배관공_2.토공_4.하수공_관양동 석축공사(최종)" xfId="11808" xr:uid="{00000000-0005-0000-0000-0000602D0000}"/>
    <cellStyle name="통_Book2_4배관공_2.토공_4.하수공_내역서" xfId="11809" xr:uid="{00000000-0005-0000-0000-0000612D0000}"/>
    <cellStyle name="통_Book2_4배관공_2.토공_관양동 석축공사(최종)" xfId="11810" xr:uid="{00000000-0005-0000-0000-0000622D0000}"/>
    <cellStyle name="통_Book2_4배관공_2.토공_내역서" xfId="11811" xr:uid="{00000000-0005-0000-0000-0000632D0000}"/>
    <cellStyle name="통_Book2_4배관공_3.포장공" xfId="11812" xr:uid="{00000000-0005-0000-0000-0000642D0000}"/>
    <cellStyle name="통_Book2_4배관공_3.포장공_04-3.B-LINE" xfId="11813" xr:uid="{00000000-0005-0000-0000-0000652D0000}"/>
    <cellStyle name="통_Book2_4배관공_3.포장공_04-3.B-LINE_관양동 석축공사(최종)" xfId="11814" xr:uid="{00000000-0005-0000-0000-0000662D0000}"/>
    <cellStyle name="통_Book2_4배관공_3.포장공_04-3.B-LINE_내역서" xfId="11815" xr:uid="{00000000-0005-0000-0000-0000672D0000}"/>
    <cellStyle name="통_Book2_4배관공_3.포장공_4.하수공" xfId="11816" xr:uid="{00000000-0005-0000-0000-0000682D0000}"/>
    <cellStyle name="통_Book2_4배관공_3.포장공_4.하수공_04-3.B-LINE" xfId="11817" xr:uid="{00000000-0005-0000-0000-0000692D0000}"/>
    <cellStyle name="통_Book2_4배관공_3.포장공_4.하수공_04-3.B-LINE_관양동 석축공사(최종)" xfId="11818" xr:uid="{00000000-0005-0000-0000-00006A2D0000}"/>
    <cellStyle name="통_Book2_4배관공_3.포장공_4.하수공_04-3.B-LINE_내역서" xfId="11819" xr:uid="{00000000-0005-0000-0000-00006B2D0000}"/>
    <cellStyle name="통_Book2_4배관공_3.포장공_4.하수공_관양동 석축공사(최종)" xfId="11820" xr:uid="{00000000-0005-0000-0000-00006C2D0000}"/>
    <cellStyle name="통_Book2_4배관공_3.포장공_4.하수공_내역서" xfId="11821" xr:uid="{00000000-0005-0000-0000-00006D2D0000}"/>
    <cellStyle name="통_Book2_4배관공_3.포장공_관양동 석축공사(최종)" xfId="11822" xr:uid="{00000000-0005-0000-0000-00006E2D0000}"/>
    <cellStyle name="통_Book2_4배관공_3.포장공_내역서" xfId="11823" xr:uid="{00000000-0005-0000-0000-00006F2D0000}"/>
    <cellStyle name="통_Book2_4배관공_관양동 석축공사(최종)" xfId="11824" xr:uid="{00000000-0005-0000-0000-0000702D0000}"/>
    <cellStyle name="통_Book2_4배관공_내역서" xfId="11825" xr:uid="{00000000-0005-0000-0000-0000712D0000}"/>
    <cellStyle name="통_Book2_5부대시설공" xfId="11826" xr:uid="{00000000-0005-0000-0000-0000722D0000}"/>
    <cellStyle name="통_Book2_5부대시설공_04-3.B-LINE" xfId="11827" xr:uid="{00000000-0005-0000-0000-0000732D0000}"/>
    <cellStyle name="통_Book2_5부대시설공_04-3.B-LINE_관양동 석축공사(최종)" xfId="11828" xr:uid="{00000000-0005-0000-0000-0000742D0000}"/>
    <cellStyle name="통_Book2_5부대시설공_04-3.B-LINE_내역서" xfId="11829" xr:uid="{00000000-0005-0000-0000-0000752D0000}"/>
    <cellStyle name="통_Book2_5부대시설공_2.토공" xfId="11830" xr:uid="{00000000-0005-0000-0000-0000762D0000}"/>
    <cellStyle name="통_Book2_5부대시설공_2.토공_04-3.B-LINE" xfId="11831" xr:uid="{00000000-0005-0000-0000-0000772D0000}"/>
    <cellStyle name="통_Book2_5부대시설공_2.토공_04-3.B-LINE_관양동 석축공사(최종)" xfId="11832" xr:uid="{00000000-0005-0000-0000-0000782D0000}"/>
    <cellStyle name="통_Book2_5부대시설공_2.토공_04-3.B-LINE_내역서" xfId="11833" xr:uid="{00000000-0005-0000-0000-0000792D0000}"/>
    <cellStyle name="통_Book2_5부대시설공_2.토공_4.하수공" xfId="11834" xr:uid="{00000000-0005-0000-0000-00007A2D0000}"/>
    <cellStyle name="통_Book2_5부대시설공_2.토공_4.하수공_04-3.B-LINE" xfId="11835" xr:uid="{00000000-0005-0000-0000-00007B2D0000}"/>
    <cellStyle name="통_Book2_5부대시설공_2.토공_4.하수공_04-3.B-LINE_관양동 석축공사(최종)" xfId="11836" xr:uid="{00000000-0005-0000-0000-00007C2D0000}"/>
    <cellStyle name="통_Book2_5부대시설공_2.토공_4.하수공_04-3.B-LINE_내역서" xfId="11837" xr:uid="{00000000-0005-0000-0000-00007D2D0000}"/>
    <cellStyle name="통_Book2_5부대시설공_2.토공_4.하수공_관양동 석축공사(최종)" xfId="11838" xr:uid="{00000000-0005-0000-0000-00007E2D0000}"/>
    <cellStyle name="통_Book2_5부대시설공_2.토공_4.하수공_내역서" xfId="11839" xr:uid="{00000000-0005-0000-0000-00007F2D0000}"/>
    <cellStyle name="통_Book2_5부대시설공_2.토공_관양동 석축공사(최종)" xfId="11840" xr:uid="{00000000-0005-0000-0000-0000802D0000}"/>
    <cellStyle name="통_Book2_5부대시설공_2.토공_내역서" xfId="11841" xr:uid="{00000000-0005-0000-0000-0000812D0000}"/>
    <cellStyle name="통_Book2_5부대시설공_3.포장공" xfId="11842" xr:uid="{00000000-0005-0000-0000-0000822D0000}"/>
    <cellStyle name="통_Book2_5부대시설공_3.포장공_04-3.B-LINE" xfId="11843" xr:uid="{00000000-0005-0000-0000-0000832D0000}"/>
    <cellStyle name="통_Book2_5부대시설공_3.포장공_04-3.B-LINE_관양동 석축공사(최종)" xfId="11844" xr:uid="{00000000-0005-0000-0000-0000842D0000}"/>
    <cellStyle name="통_Book2_5부대시설공_3.포장공_04-3.B-LINE_내역서" xfId="11845" xr:uid="{00000000-0005-0000-0000-0000852D0000}"/>
    <cellStyle name="통_Book2_5부대시설공_3.포장공_4.하수공" xfId="11846" xr:uid="{00000000-0005-0000-0000-0000862D0000}"/>
    <cellStyle name="통_Book2_5부대시설공_3.포장공_4.하수공_04-3.B-LINE" xfId="11847" xr:uid="{00000000-0005-0000-0000-0000872D0000}"/>
    <cellStyle name="통_Book2_5부대시설공_3.포장공_4.하수공_04-3.B-LINE_관양동 석축공사(최종)" xfId="11848" xr:uid="{00000000-0005-0000-0000-0000882D0000}"/>
    <cellStyle name="통_Book2_5부대시설공_3.포장공_4.하수공_04-3.B-LINE_내역서" xfId="11849" xr:uid="{00000000-0005-0000-0000-0000892D0000}"/>
    <cellStyle name="통_Book2_5부대시설공_3.포장공_4.하수공_관양동 석축공사(최종)" xfId="11850" xr:uid="{00000000-0005-0000-0000-00008A2D0000}"/>
    <cellStyle name="통_Book2_5부대시설공_3.포장공_4.하수공_내역서" xfId="11851" xr:uid="{00000000-0005-0000-0000-00008B2D0000}"/>
    <cellStyle name="통_Book2_5부대시설공_3.포장공_관양동 석축공사(최종)" xfId="11852" xr:uid="{00000000-0005-0000-0000-00008C2D0000}"/>
    <cellStyle name="통_Book2_5부대시설공_3.포장공_내역서" xfId="11853" xr:uid="{00000000-0005-0000-0000-00008D2D0000}"/>
    <cellStyle name="통_Book2_5부대시설공_관양동 석축공사(최종)" xfId="11854" xr:uid="{00000000-0005-0000-0000-00008E2D0000}"/>
    <cellStyle name="통_Book2_5부대시설공_내역서" xfId="11855" xr:uid="{00000000-0005-0000-0000-00008F2D0000}"/>
    <cellStyle name="통_Book2_관양동 석축공사(최종)" xfId="11856" xr:uid="{00000000-0005-0000-0000-0000902D0000}"/>
    <cellStyle name="통_Book2_내역서" xfId="11857" xr:uid="{00000000-0005-0000-0000-0000912D0000}"/>
    <cellStyle name="통_경강교수량" xfId="6019" xr:uid="{00000000-0005-0000-0000-0000922D0000}"/>
    <cellStyle name="통_공유수면매립도시관리계획및실시설계용역" xfId="6020" xr:uid="{00000000-0005-0000-0000-0000932D0000}"/>
    <cellStyle name="통_관양동 석축공사(최종)" xfId="11858" xr:uid="{00000000-0005-0000-0000-0000942D0000}"/>
    <cellStyle name="통_기성청구내역(3차-1회)" xfId="11859" xr:uid="{00000000-0005-0000-0000-0000952D0000}"/>
    <cellStyle name="통_기성청구내역(3차-1회)_내지농로(변경)" xfId="11860" xr:uid="{00000000-0005-0000-0000-0000962D0000}"/>
    <cellStyle name="통_기성청구내역(3차-1회)_내지농로(변경)_돈지수량산출" xfId="11861" xr:uid="{00000000-0005-0000-0000-0000972D0000}"/>
    <cellStyle name="통_기성청구내역(3차-1회)_내지농로(변경)_돈지수량산출_파평산 수목원 조성-내역서" xfId="11862" xr:uid="{00000000-0005-0000-0000-0000982D0000}"/>
    <cellStyle name="통_기성청구내역(3차-1회)_내지농로(변경)_파평산 수목원 조성-내역서" xfId="11863" xr:uid="{00000000-0005-0000-0000-0000992D0000}"/>
    <cellStyle name="통_기성청구내역(3차-1회)_능양수량산출" xfId="11864" xr:uid="{00000000-0005-0000-0000-00009A2D0000}"/>
    <cellStyle name="통_기성청구내역(3차-1회)_능양수량산출_돈지수량산출" xfId="11865" xr:uid="{00000000-0005-0000-0000-00009B2D0000}"/>
    <cellStyle name="통_기성청구내역(3차-1회)_능양수량산출_돈지수량산출_파평산 수목원 조성-내역서" xfId="11866" xr:uid="{00000000-0005-0000-0000-00009C2D0000}"/>
    <cellStyle name="통_기성청구내역(3차-1회)_능양수량산출_파평산 수목원 조성-내역서" xfId="11867" xr:uid="{00000000-0005-0000-0000-00009D2D0000}"/>
    <cellStyle name="통_기성청구내역(3차-1회)_돈지안길" xfId="11868" xr:uid="{00000000-0005-0000-0000-00009E2D0000}"/>
    <cellStyle name="통_기성청구내역(3차-1회)_돈지안길_배수로" xfId="11869" xr:uid="{00000000-0005-0000-0000-00009F2D0000}"/>
    <cellStyle name="통_기성청구내역(3차-1회)_돈지안길_배수로_파평산 수목원 조성-내역서" xfId="11870" xr:uid="{00000000-0005-0000-0000-0000A02D0000}"/>
    <cellStyle name="통_기성청구내역(3차-1회)_돈지안길_파평산 수목원 조성-내역서" xfId="11871" xr:uid="{00000000-0005-0000-0000-0000A12D0000}"/>
    <cellStyle name="통_기성청구내역(3차-1회)_돈지안길1000" xfId="11872" xr:uid="{00000000-0005-0000-0000-0000A22D0000}"/>
    <cellStyle name="통_기성청구내역(3차-1회)_돈지안길1000_배수로" xfId="11873" xr:uid="{00000000-0005-0000-0000-0000A32D0000}"/>
    <cellStyle name="통_기성청구내역(3차-1회)_돈지안길1000_배수로_파평산 수목원 조성-내역서" xfId="11874" xr:uid="{00000000-0005-0000-0000-0000A42D0000}"/>
    <cellStyle name="통_기성청구내역(3차-1회)_돈지안길1000_파평산 수목원 조성-내역서" xfId="11875" xr:uid="{00000000-0005-0000-0000-0000A52D0000}"/>
    <cellStyle name="통_기성청구내역(3차-1회)_배수로" xfId="11876" xr:uid="{00000000-0005-0000-0000-0000A62D0000}"/>
    <cellStyle name="통_기성청구내역(3차-1회)_배수로_배수로" xfId="11877" xr:uid="{00000000-0005-0000-0000-0000A72D0000}"/>
    <cellStyle name="통_기성청구내역(3차-1회)_배수로_배수로_파평산 수목원 조성-내역서" xfId="11878" xr:uid="{00000000-0005-0000-0000-0000A82D0000}"/>
    <cellStyle name="통_기성청구내역(3차-1회)_배수로_파평산 수목원 조성-내역서" xfId="11879" xr:uid="{00000000-0005-0000-0000-0000A92D0000}"/>
    <cellStyle name="통_기성청구내역(3차-1회)_파평산 수목원 조성-내역서" xfId="11880" xr:uid="{00000000-0005-0000-0000-0000AA2D0000}"/>
    <cellStyle name="통_기성청구내역(3차공사)" xfId="11881" xr:uid="{00000000-0005-0000-0000-0000AB2D0000}"/>
    <cellStyle name="통_기성청구내역(3차공사)_내지농로(변경)" xfId="11882" xr:uid="{00000000-0005-0000-0000-0000AC2D0000}"/>
    <cellStyle name="통_기성청구내역(3차공사)_내지농로(변경)_돈지수량산출" xfId="11883" xr:uid="{00000000-0005-0000-0000-0000AD2D0000}"/>
    <cellStyle name="통_기성청구내역(3차공사)_내지농로(변경)_돈지수량산출_파평산 수목원 조성-내역서" xfId="11884" xr:uid="{00000000-0005-0000-0000-0000AE2D0000}"/>
    <cellStyle name="통_기성청구내역(3차공사)_내지농로(변경)_파평산 수목원 조성-내역서" xfId="11885" xr:uid="{00000000-0005-0000-0000-0000AF2D0000}"/>
    <cellStyle name="통_기성청구내역(3차공사)_능양수량산출" xfId="11886" xr:uid="{00000000-0005-0000-0000-0000B02D0000}"/>
    <cellStyle name="통_기성청구내역(3차공사)_능양수량산출_돈지수량산출" xfId="11887" xr:uid="{00000000-0005-0000-0000-0000B12D0000}"/>
    <cellStyle name="통_기성청구내역(3차공사)_능양수량산출_돈지수량산출_파평산 수목원 조성-내역서" xfId="11888" xr:uid="{00000000-0005-0000-0000-0000B22D0000}"/>
    <cellStyle name="통_기성청구내역(3차공사)_능양수량산출_파평산 수목원 조성-내역서" xfId="11889" xr:uid="{00000000-0005-0000-0000-0000B32D0000}"/>
    <cellStyle name="통_기성청구내역(3차공사)_돈지안길" xfId="11890" xr:uid="{00000000-0005-0000-0000-0000B42D0000}"/>
    <cellStyle name="통_기성청구내역(3차공사)_돈지안길_배수로" xfId="11891" xr:uid="{00000000-0005-0000-0000-0000B52D0000}"/>
    <cellStyle name="통_기성청구내역(3차공사)_돈지안길_배수로_파평산 수목원 조성-내역서" xfId="11892" xr:uid="{00000000-0005-0000-0000-0000B62D0000}"/>
    <cellStyle name="통_기성청구내역(3차공사)_돈지안길_파평산 수목원 조성-내역서" xfId="11893" xr:uid="{00000000-0005-0000-0000-0000B72D0000}"/>
    <cellStyle name="통_기성청구내역(3차공사)_돈지안길1000" xfId="11894" xr:uid="{00000000-0005-0000-0000-0000B82D0000}"/>
    <cellStyle name="통_기성청구내역(3차공사)_돈지안길1000_배수로" xfId="11895" xr:uid="{00000000-0005-0000-0000-0000B92D0000}"/>
    <cellStyle name="통_기성청구내역(3차공사)_돈지안길1000_배수로_파평산 수목원 조성-내역서" xfId="11896" xr:uid="{00000000-0005-0000-0000-0000BA2D0000}"/>
    <cellStyle name="통_기성청구내역(3차공사)_돈지안길1000_파평산 수목원 조성-내역서" xfId="11897" xr:uid="{00000000-0005-0000-0000-0000BB2D0000}"/>
    <cellStyle name="통_기성청구내역(3차공사)_배수로" xfId="11898" xr:uid="{00000000-0005-0000-0000-0000BC2D0000}"/>
    <cellStyle name="통_기성청구내역(3차공사)_배수로_배수로" xfId="11899" xr:uid="{00000000-0005-0000-0000-0000BD2D0000}"/>
    <cellStyle name="통_기성청구내역(3차공사)_배수로_배수로_파평산 수목원 조성-내역서" xfId="11900" xr:uid="{00000000-0005-0000-0000-0000BE2D0000}"/>
    <cellStyle name="통_기성청구내역(3차공사)_배수로_파평산 수목원 조성-내역서" xfId="11901" xr:uid="{00000000-0005-0000-0000-0000BF2D0000}"/>
    <cellStyle name="통_기성청구내역(3차공사)_파평산 수목원 조성-내역서" xfId="11902" xr:uid="{00000000-0005-0000-0000-0000C02D0000}"/>
    <cellStyle name="통_내역서" xfId="11903" xr:uid="{00000000-0005-0000-0000-0000C12D0000}"/>
    <cellStyle name="통_내지농로(변경)" xfId="11904" xr:uid="{00000000-0005-0000-0000-0000C22D0000}"/>
    <cellStyle name="통_내지농로(변경)_돈지수량산출" xfId="11905" xr:uid="{00000000-0005-0000-0000-0000C32D0000}"/>
    <cellStyle name="통_내지농로(변경)_돈지수량산출_파평산 수목원 조성-내역서" xfId="11906" xr:uid="{00000000-0005-0000-0000-0000C42D0000}"/>
    <cellStyle name="통_내지농로(변경)_파평산 수목원 조성-내역서" xfId="11907" xr:uid="{00000000-0005-0000-0000-0000C52D0000}"/>
    <cellStyle name="통_능양수량산출" xfId="11908" xr:uid="{00000000-0005-0000-0000-0000C62D0000}"/>
    <cellStyle name="통_능양수량산출_돈지수량산출" xfId="11909" xr:uid="{00000000-0005-0000-0000-0000C72D0000}"/>
    <cellStyle name="통_능양수량산출_돈지수량산출_파평산 수목원 조성-내역서" xfId="11910" xr:uid="{00000000-0005-0000-0000-0000C82D0000}"/>
    <cellStyle name="통_능양수량산출_파평산 수목원 조성-내역서" xfId="11911" xr:uid="{00000000-0005-0000-0000-0000C92D0000}"/>
    <cellStyle name="통_돈지안길" xfId="11912" xr:uid="{00000000-0005-0000-0000-0000CA2D0000}"/>
    <cellStyle name="통_돈지안길_배수로" xfId="11913" xr:uid="{00000000-0005-0000-0000-0000CB2D0000}"/>
    <cellStyle name="통_돈지안길_배수로_파평산 수목원 조성-내역서" xfId="11914" xr:uid="{00000000-0005-0000-0000-0000CC2D0000}"/>
    <cellStyle name="통_돈지안길_파평산 수목원 조성-내역서" xfId="11915" xr:uid="{00000000-0005-0000-0000-0000CD2D0000}"/>
    <cellStyle name="통_돈지안길1000" xfId="11916" xr:uid="{00000000-0005-0000-0000-0000CE2D0000}"/>
    <cellStyle name="통_돈지안길1000_배수로" xfId="11917" xr:uid="{00000000-0005-0000-0000-0000CF2D0000}"/>
    <cellStyle name="통_돈지안길1000_배수로_파평산 수목원 조성-내역서" xfId="11918" xr:uid="{00000000-0005-0000-0000-0000D02D0000}"/>
    <cellStyle name="통_돈지안길1000_파평산 수목원 조성-내역서" xfId="11919" xr:uid="{00000000-0005-0000-0000-0000D12D0000}"/>
    <cellStyle name="통_문경내역(1127)" xfId="6021" xr:uid="{00000000-0005-0000-0000-0000D22D0000}"/>
    <cellStyle name="통_배수로" xfId="11920" xr:uid="{00000000-0005-0000-0000-0000D32D0000}"/>
    <cellStyle name="통_배수로_배수로" xfId="11921" xr:uid="{00000000-0005-0000-0000-0000D42D0000}"/>
    <cellStyle name="통_배수로_배수로_파평산 수목원 조성-내역서" xfId="11922" xr:uid="{00000000-0005-0000-0000-0000D52D0000}"/>
    <cellStyle name="통_배수로_파평산 수목원 조성-내역서" xfId="11923" xr:uid="{00000000-0005-0000-0000-0000D62D0000}"/>
    <cellStyle name="통_백학세천1" xfId="11924" xr:uid="{00000000-0005-0000-0000-0000D72D0000}"/>
    <cellStyle name="통_백학세천1_내지농로(변경)" xfId="11925" xr:uid="{00000000-0005-0000-0000-0000D82D0000}"/>
    <cellStyle name="통_백학세천1_내지농로(변경)_파평산 수목원 조성-내역서" xfId="11926" xr:uid="{00000000-0005-0000-0000-0000D92D0000}"/>
    <cellStyle name="통_백학세천1_돈지수량산출" xfId="11927" xr:uid="{00000000-0005-0000-0000-0000DA2D0000}"/>
    <cellStyle name="통_백학세천1_돈지수량산출_파평산 수목원 조성-내역서" xfId="11928" xr:uid="{00000000-0005-0000-0000-0000DB2D0000}"/>
    <cellStyle name="통_백학세천1_파평산 수목원 조성-내역서" xfId="11929" xr:uid="{00000000-0005-0000-0000-0000DC2D0000}"/>
    <cellStyle name="통_백현교수량" xfId="6022" xr:uid="{00000000-0005-0000-0000-0000DD2D0000}"/>
    <cellStyle name="통_부대공" xfId="11930" xr:uid="{00000000-0005-0000-0000-0000DE2D0000}"/>
    <cellStyle name="통_부대공_파평산 수목원 조성-내역서" xfId="11931" xr:uid="{00000000-0005-0000-0000-0000DF2D0000}"/>
    <cellStyle name="통_부대공사" xfId="11932" xr:uid="{00000000-0005-0000-0000-0000E02D0000}"/>
    <cellStyle name="통_부대공사_파평산 수목원 조성-내역서" xfId="11933" xr:uid="{00000000-0005-0000-0000-0000E12D0000}"/>
    <cellStyle name="통_부대공사단위수량" xfId="11934" xr:uid="{00000000-0005-0000-0000-0000E22D0000}"/>
    <cellStyle name="통_부대공사단위수량_파평산 수목원 조성-내역서" xfId="11935" xr:uid="{00000000-0005-0000-0000-0000E32D0000}"/>
    <cellStyle name="통_사전환경성 및 재해영향평가내역서" xfId="6409" xr:uid="{00000000-0005-0000-0000-0000E42D0000}"/>
    <cellStyle name="통_설계내역서(변경)_0303" xfId="6023" xr:uid="{00000000-0005-0000-0000-0000E52D0000}"/>
    <cellStyle name="통_설계예산서(설계)" xfId="6024" xr:uid="{00000000-0005-0000-0000-0000E62D0000}"/>
    <cellStyle name="통_수량산출서(교량연장변경-20060816)" xfId="6025" xr:uid="{00000000-0005-0000-0000-0000E72D0000}"/>
    <cellStyle name="통_수량산출서(덕소강변대교외)" xfId="6026" xr:uid="{00000000-0005-0000-0000-0000E82D0000}"/>
    <cellStyle name="통_수량산출서(덕소강변대교외)_수량산출서(교량연장변경-20060816)" xfId="6027" xr:uid="{00000000-0005-0000-0000-0000E92D0000}"/>
    <cellStyle name="통_수량산출서(덕소강변대교외)_수량산출서(덕소강변대교외)" xfId="6028" xr:uid="{00000000-0005-0000-0000-0000EA2D0000}"/>
    <cellStyle name="통_수량산출서(덕소강변대교외)_수량산출서(덕소강변대교외)_경강교수량" xfId="6029" xr:uid="{00000000-0005-0000-0000-0000EB2D0000}"/>
    <cellStyle name="통_수량산출서(덕소강변대교외)_수량산출서(덕소강변대교외)_백현교수량" xfId="6030" xr:uid="{00000000-0005-0000-0000-0000EC2D0000}"/>
    <cellStyle name="통_수량산출서(덕소강변대교외)_수량산출서(덕소강변대교외)_수량산출서(교량연장변경-20060816)" xfId="6031" xr:uid="{00000000-0005-0000-0000-0000ED2D0000}"/>
    <cellStyle name="통_수량산출서(덕소강변대교외)_수량산출서(덕소강변대교외)_수량산출서(시선유도봉 추가-20060804)" xfId="6032" xr:uid="{00000000-0005-0000-0000-0000EE2D0000}"/>
    <cellStyle name="통_수량산출서(덕소강변대교외)_수량산출서(덕소강변대교외)_조종교수량" xfId="6033" xr:uid="{00000000-0005-0000-0000-0000EF2D0000}"/>
    <cellStyle name="통_수량산출서(덕소강변대교외)_수량산출서(덕소강변대교외)_흑천교수량" xfId="6034" xr:uid="{00000000-0005-0000-0000-0000F02D0000}"/>
    <cellStyle name="통_수량산출서(덕소강변대교외)_수량산출서(데리네이터 추가)0816" xfId="6035" xr:uid="{00000000-0005-0000-0000-0000F12D0000}"/>
    <cellStyle name="통_수량산출서(덕소강변대교외)_수량산출서(신양수대교외)" xfId="6036" xr:uid="{00000000-0005-0000-0000-0000F22D0000}"/>
    <cellStyle name="통_수량산출서(덕소강변대교외)_수량산출서(신양수대교외)_경강교수량" xfId="6037" xr:uid="{00000000-0005-0000-0000-0000F32D0000}"/>
    <cellStyle name="통_수량산출서(덕소강변대교외)_수량산출서(신양수대교외)_백현교수량" xfId="6038" xr:uid="{00000000-0005-0000-0000-0000F42D0000}"/>
    <cellStyle name="통_수량산출서(덕소강변대교외)_수량산출서(신양수대교외)_수량산출서(교량연장변경-20060816)" xfId="6039" xr:uid="{00000000-0005-0000-0000-0000F52D0000}"/>
    <cellStyle name="통_수량산출서(덕소강변대교외)_수량산출서(신양수대교외)_수량산출서(시선유도봉 추가-20060804)" xfId="6040" xr:uid="{00000000-0005-0000-0000-0000F62D0000}"/>
    <cellStyle name="통_수량산출서(덕소강변대교외)_수량산출서(신양수대교외)_조종교수량" xfId="6041" xr:uid="{00000000-0005-0000-0000-0000F72D0000}"/>
    <cellStyle name="통_수량산출서(덕소강변대교외)_수량산출서(신양수대교외)_흑천교수량" xfId="6042" xr:uid="{00000000-0005-0000-0000-0000F82D0000}"/>
    <cellStyle name="통_수량산출서(덕소강변대교외)_수량산출서(신양수대교외)-수정" xfId="6043" xr:uid="{00000000-0005-0000-0000-0000F92D0000}"/>
    <cellStyle name="통_수량산출서(덕소강변대교외)_수량산출서(신양수대교외)-수정_경강교수량" xfId="6044" xr:uid="{00000000-0005-0000-0000-0000FA2D0000}"/>
    <cellStyle name="통_수량산출서(덕소강변대교외)_수량산출서(신양수대교외)-수정_백현교수량" xfId="6045" xr:uid="{00000000-0005-0000-0000-0000FB2D0000}"/>
    <cellStyle name="통_수량산출서(덕소강변대교외)_수량산출서(신양수대교외)-수정_수량산출서(교량연장변경-20060816)" xfId="6046" xr:uid="{00000000-0005-0000-0000-0000FC2D0000}"/>
    <cellStyle name="통_수량산출서(덕소강변대교외)_수량산출서(신양수대교외)-수정_수량산출서(시선유도봉 추가-20060804)" xfId="6047" xr:uid="{00000000-0005-0000-0000-0000FD2D0000}"/>
    <cellStyle name="통_수량산출서(덕소강변대교외)_수량산출서(신양수대교외)-수정_조종교수량" xfId="6048" xr:uid="{00000000-0005-0000-0000-0000FE2D0000}"/>
    <cellStyle name="통_수량산출서(덕소강변대교외)_수량산출서(신양수대교외)-수정_흑천교수량" xfId="6049" xr:uid="{00000000-0005-0000-0000-0000FF2D0000}"/>
    <cellStyle name="통_수량산출서(수정)" xfId="6050" xr:uid="{00000000-0005-0000-0000-0000002E0000}"/>
    <cellStyle name="통_수량산출서(수정)_01-토공_02-배수공" xfId="11936" xr:uid="{00000000-0005-0000-0000-0000012E0000}"/>
    <cellStyle name="통_수량산출서(수정)_01-토공_02-배수공_관양동 석축공사(최종)" xfId="11937" xr:uid="{00000000-0005-0000-0000-0000022E0000}"/>
    <cellStyle name="통_수량산출서(수정)_01-토공_02-배수공_내역서" xfId="11938" xr:uid="{00000000-0005-0000-0000-0000032E0000}"/>
    <cellStyle name="통_수량산출서(수정)_02-배수공" xfId="11939" xr:uid="{00000000-0005-0000-0000-0000042E0000}"/>
    <cellStyle name="통_수량산출서(수정)_02-배수공_02-배수공" xfId="11940" xr:uid="{00000000-0005-0000-0000-0000052E0000}"/>
    <cellStyle name="통_수량산출서(수정)_02-배수공_02-배수공_관양동 석축공사(최종)" xfId="11941" xr:uid="{00000000-0005-0000-0000-0000062E0000}"/>
    <cellStyle name="통_수량산출서(수정)_02-배수공_02-배수공_내역서" xfId="11942" xr:uid="{00000000-0005-0000-0000-0000072E0000}"/>
    <cellStyle name="통_수량산출서(수정)_02-배수공_관양동 석축공사(최종)" xfId="11943" xr:uid="{00000000-0005-0000-0000-0000082E0000}"/>
    <cellStyle name="통_수량산출서(수정)_02-배수공_내역서" xfId="11944" xr:uid="{00000000-0005-0000-0000-0000092E0000}"/>
    <cellStyle name="통_수량산출서(수정)_04-포장공_02-배수공" xfId="11945" xr:uid="{00000000-0005-0000-0000-00000A2E0000}"/>
    <cellStyle name="통_수량산출서(수정)_04-포장공_02-배수공_관양동 석축공사(최종)" xfId="11946" xr:uid="{00000000-0005-0000-0000-00000B2E0000}"/>
    <cellStyle name="통_수량산출서(수정)_04-포장공_02-배수공_내역서" xfId="11947" xr:uid="{00000000-0005-0000-0000-00000C2E0000}"/>
    <cellStyle name="통_수량산출서(수정)_06-부대공_02-배수공" xfId="11948" xr:uid="{00000000-0005-0000-0000-00000D2E0000}"/>
    <cellStyle name="통_수량산출서(수정)_06-부대공_02-배수공_관양동 석축공사(최종)" xfId="11949" xr:uid="{00000000-0005-0000-0000-00000E2E0000}"/>
    <cellStyle name="통_수량산출서(수정)_06-부대공_02-배수공_내역서" xfId="11950" xr:uid="{00000000-0005-0000-0000-00000F2E0000}"/>
    <cellStyle name="통_수량산출서(수정)_경강교수량" xfId="6051" xr:uid="{00000000-0005-0000-0000-0000102E0000}"/>
    <cellStyle name="통_수량산출서(수정)_관양동 석축공사(최종)" xfId="11951" xr:uid="{00000000-0005-0000-0000-0000112E0000}"/>
    <cellStyle name="통_수량산출서(수정)_내역서" xfId="11952" xr:uid="{00000000-0005-0000-0000-0000122E0000}"/>
    <cellStyle name="통_수량산출서(수정)_백현교수량" xfId="6052" xr:uid="{00000000-0005-0000-0000-0000132E0000}"/>
    <cellStyle name="통_수량산출서(수정)_수량산출서(교량연장변경-20060816)" xfId="6053" xr:uid="{00000000-0005-0000-0000-0000142E0000}"/>
    <cellStyle name="통_수량산출서(수정)_수량산출서(덕소강변대교외)" xfId="6054" xr:uid="{00000000-0005-0000-0000-0000152E0000}"/>
    <cellStyle name="통_수량산출서(수정)_수량산출서(덕소강변대교외)_수량산출서(교량연장변경-20060816)" xfId="6055" xr:uid="{00000000-0005-0000-0000-0000162E0000}"/>
    <cellStyle name="통_수량산출서(수정)_수량산출서(덕소강변대교외)_수량산출서(덕소강변대교외)" xfId="6056" xr:uid="{00000000-0005-0000-0000-0000172E0000}"/>
    <cellStyle name="통_수량산출서(수정)_수량산출서(덕소강변대교외)_수량산출서(덕소강변대교외)_경강교수량" xfId="6057" xr:uid="{00000000-0005-0000-0000-0000182E0000}"/>
    <cellStyle name="통_수량산출서(수정)_수량산출서(덕소강변대교외)_수량산출서(덕소강변대교외)_백현교수량" xfId="6058" xr:uid="{00000000-0005-0000-0000-0000192E0000}"/>
    <cellStyle name="통_수량산출서(수정)_수량산출서(덕소강변대교외)_수량산출서(덕소강변대교외)_수량산출서(교량연장변경-20060816)" xfId="6059" xr:uid="{00000000-0005-0000-0000-00001A2E0000}"/>
    <cellStyle name="통_수량산출서(수정)_수량산출서(덕소강변대교외)_수량산출서(덕소강변대교외)_수량산출서(시선유도봉 추가-20060804)" xfId="6060" xr:uid="{00000000-0005-0000-0000-00001B2E0000}"/>
    <cellStyle name="통_수량산출서(수정)_수량산출서(덕소강변대교외)_수량산출서(덕소강변대교외)_조종교수량" xfId="6061" xr:uid="{00000000-0005-0000-0000-00001C2E0000}"/>
    <cellStyle name="통_수량산출서(수정)_수량산출서(덕소강변대교외)_수량산출서(덕소강변대교외)_흑천교수량" xfId="6062" xr:uid="{00000000-0005-0000-0000-00001D2E0000}"/>
    <cellStyle name="통_수량산출서(수정)_수량산출서(덕소강변대교외)_수량산출서(데리네이터 추가)0816" xfId="6063" xr:uid="{00000000-0005-0000-0000-00001E2E0000}"/>
    <cellStyle name="통_수량산출서(수정)_수량산출서(덕소강변대교외)_수량산출서(신양수대교외)" xfId="6064" xr:uid="{00000000-0005-0000-0000-00001F2E0000}"/>
    <cellStyle name="통_수량산출서(수정)_수량산출서(덕소강변대교외)_수량산출서(신양수대교외)_경강교수량" xfId="6065" xr:uid="{00000000-0005-0000-0000-0000202E0000}"/>
    <cellStyle name="통_수량산출서(수정)_수량산출서(덕소강변대교외)_수량산출서(신양수대교외)_백현교수량" xfId="6066" xr:uid="{00000000-0005-0000-0000-0000212E0000}"/>
    <cellStyle name="통_수량산출서(수정)_수량산출서(덕소강변대교외)_수량산출서(신양수대교외)_수량산출서(교량연장변경-20060816)" xfId="6067" xr:uid="{00000000-0005-0000-0000-0000222E0000}"/>
    <cellStyle name="통_수량산출서(수정)_수량산출서(덕소강변대교외)_수량산출서(신양수대교외)_수량산출서(시선유도봉 추가-20060804)" xfId="6068" xr:uid="{00000000-0005-0000-0000-0000232E0000}"/>
    <cellStyle name="통_수량산출서(수정)_수량산출서(덕소강변대교외)_수량산출서(신양수대교외)_조종교수량" xfId="6069" xr:uid="{00000000-0005-0000-0000-0000242E0000}"/>
    <cellStyle name="통_수량산출서(수정)_수량산출서(덕소강변대교외)_수량산출서(신양수대교외)_흑천교수량" xfId="6070" xr:uid="{00000000-0005-0000-0000-0000252E0000}"/>
    <cellStyle name="통_수량산출서(수정)_수량산출서(덕소강변대교외)_수량산출서(신양수대교외)-수정" xfId="6071" xr:uid="{00000000-0005-0000-0000-0000262E0000}"/>
    <cellStyle name="통_수량산출서(수정)_수량산출서(덕소강변대교외)_수량산출서(신양수대교외)-수정_경강교수량" xfId="6072" xr:uid="{00000000-0005-0000-0000-0000272E0000}"/>
    <cellStyle name="통_수량산출서(수정)_수량산출서(덕소강변대교외)_수량산출서(신양수대교외)-수정_백현교수량" xfId="6073" xr:uid="{00000000-0005-0000-0000-0000282E0000}"/>
    <cellStyle name="통_수량산출서(수정)_수량산출서(덕소강변대교외)_수량산출서(신양수대교외)-수정_수량산출서(교량연장변경-20060816)" xfId="6074" xr:uid="{00000000-0005-0000-0000-0000292E0000}"/>
    <cellStyle name="통_수량산출서(수정)_수량산출서(덕소강변대교외)_수량산출서(신양수대교외)-수정_수량산출서(시선유도봉 추가-20060804)" xfId="6075" xr:uid="{00000000-0005-0000-0000-00002A2E0000}"/>
    <cellStyle name="통_수량산출서(수정)_수량산출서(덕소강변대교외)_수량산출서(신양수대교외)-수정_조종교수량" xfId="6076" xr:uid="{00000000-0005-0000-0000-00002B2E0000}"/>
    <cellStyle name="통_수량산출서(수정)_수량산출서(덕소강변대교외)_수량산출서(신양수대교외)-수정_흑천교수량" xfId="6077" xr:uid="{00000000-0005-0000-0000-00002C2E0000}"/>
    <cellStyle name="통_수량산출서(수정)_수량산출서(시선유도봉 추가-20060804)" xfId="6078" xr:uid="{00000000-0005-0000-0000-00002D2E0000}"/>
    <cellStyle name="통_수량산출서(수정)_조종교수량" xfId="6079" xr:uid="{00000000-0005-0000-0000-00002E2E0000}"/>
    <cellStyle name="통_수량산출서(수정)_흑천교수량" xfId="6080" xr:uid="{00000000-0005-0000-0000-00002F2E0000}"/>
    <cellStyle name="통_수량산출서(시선유도봉 추가-20060804)" xfId="6081" xr:uid="{00000000-0005-0000-0000-0000302E0000}"/>
    <cellStyle name="통_울릉숲길조성사업용역설계서" xfId="11953" xr:uid="{00000000-0005-0000-0000-0000312E0000}"/>
    <cellStyle name="통_일위대가양식" xfId="6410" xr:uid="{00000000-0005-0000-0000-0000322E0000}"/>
    <cellStyle name="통_조종교수량" xfId="6082" xr:uid="{00000000-0005-0000-0000-0000332E0000}"/>
    <cellStyle name="통_진해 인공해수욕장 유원지 시설결정" xfId="11954" xr:uid="{00000000-0005-0000-0000-0000342E0000}"/>
    <cellStyle name="통_청구내역" xfId="11955" xr:uid="{00000000-0005-0000-0000-0000352E0000}"/>
    <cellStyle name="통_청구내역_내지농로(변경)" xfId="11956" xr:uid="{00000000-0005-0000-0000-0000362E0000}"/>
    <cellStyle name="통_청구내역_내지농로(변경)_돈지수량산출" xfId="11957" xr:uid="{00000000-0005-0000-0000-0000372E0000}"/>
    <cellStyle name="통_청구내역_내지농로(변경)_돈지수량산출_파평산 수목원 조성-내역서" xfId="11958" xr:uid="{00000000-0005-0000-0000-0000382E0000}"/>
    <cellStyle name="통_청구내역_내지농로(변경)_파평산 수목원 조성-내역서" xfId="11959" xr:uid="{00000000-0005-0000-0000-0000392E0000}"/>
    <cellStyle name="통_청구내역_능양수량산출" xfId="11960" xr:uid="{00000000-0005-0000-0000-00003A2E0000}"/>
    <cellStyle name="통_청구내역_능양수량산출_돈지수량산출" xfId="11961" xr:uid="{00000000-0005-0000-0000-00003B2E0000}"/>
    <cellStyle name="통_청구내역_능양수량산출_돈지수량산출_파평산 수목원 조성-내역서" xfId="11962" xr:uid="{00000000-0005-0000-0000-00003C2E0000}"/>
    <cellStyle name="통_청구내역_능양수량산출_파평산 수목원 조성-내역서" xfId="11963" xr:uid="{00000000-0005-0000-0000-00003D2E0000}"/>
    <cellStyle name="통_청구내역_돈지안길" xfId="11964" xr:uid="{00000000-0005-0000-0000-00003E2E0000}"/>
    <cellStyle name="통_청구내역_돈지안길_배수로" xfId="11965" xr:uid="{00000000-0005-0000-0000-00003F2E0000}"/>
    <cellStyle name="통_청구내역_돈지안길_배수로_파평산 수목원 조성-내역서" xfId="11966" xr:uid="{00000000-0005-0000-0000-0000402E0000}"/>
    <cellStyle name="통_청구내역_돈지안길_파평산 수목원 조성-내역서" xfId="11967" xr:uid="{00000000-0005-0000-0000-0000412E0000}"/>
    <cellStyle name="통_청구내역_돈지안길1000" xfId="11968" xr:uid="{00000000-0005-0000-0000-0000422E0000}"/>
    <cellStyle name="통_청구내역_돈지안길1000_배수로" xfId="11969" xr:uid="{00000000-0005-0000-0000-0000432E0000}"/>
    <cellStyle name="통_청구내역_돈지안길1000_배수로_파평산 수목원 조성-내역서" xfId="11970" xr:uid="{00000000-0005-0000-0000-0000442E0000}"/>
    <cellStyle name="통_청구내역_돈지안길1000_파평산 수목원 조성-내역서" xfId="11971" xr:uid="{00000000-0005-0000-0000-0000452E0000}"/>
    <cellStyle name="통_청구내역_배수로" xfId="11972" xr:uid="{00000000-0005-0000-0000-0000462E0000}"/>
    <cellStyle name="통_청구내역_배수로_배수로" xfId="11973" xr:uid="{00000000-0005-0000-0000-0000472E0000}"/>
    <cellStyle name="통_청구내역_배수로_배수로_파평산 수목원 조성-내역서" xfId="11974" xr:uid="{00000000-0005-0000-0000-0000482E0000}"/>
    <cellStyle name="통_청구내역_배수로_파평산 수목원 조성-내역서" xfId="11975" xr:uid="{00000000-0005-0000-0000-0000492E0000}"/>
    <cellStyle name="통_청구내역_파평산 수목원 조성-내역서" xfId="11976" xr:uid="{00000000-0005-0000-0000-00004A2E0000}"/>
    <cellStyle name="통_최종설계내역서" xfId="6083" xr:uid="{00000000-0005-0000-0000-00004B2E0000}"/>
    <cellStyle name="통_최종설계내역서(변경)" xfId="6084" xr:uid="{00000000-0005-0000-0000-00004C2E0000}"/>
    <cellStyle name="통_태풍가드레일변경" xfId="11977" xr:uid="{00000000-0005-0000-0000-00004D2E0000}"/>
    <cellStyle name="통_태풍가드레일변경_파평산 수목원 조성-내역서" xfId="11978" xr:uid="{00000000-0005-0000-0000-00004E2E0000}"/>
    <cellStyle name="통_토목내역" xfId="6411" xr:uid="{00000000-0005-0000-0000-00004F2E0000}"/>
    <cellStyle name="통_파평산 수목원 조성-내역서" xfId="11979" xr:uid="{00000000-0005-0000-0000-0000502E0000}"/>
    <cellStyle name="통_흑천교수량" xfId="6085" xr:uid="{00000000-0005-0000-0000-0000512E0000}"/>
    <cellStyle name="통화 [" xfId="6086" xr:uid="{00000000-0005-0000-0000-0000522E0000}"/>
    <cellStyle name="通貨 [0.00]_　配車(by matue)" xfId="6088" xr:uid="{00000000-0005-0000-0000-0000532E0000}"/>
    <cellStyle name="통화 [0] 2" xfId="6089" xr:uid="{00000000-0005-0000-0000-0000542E0000}"/>
    <cellStyle name="통화 [0] 2 2" xfId="9912" xr:uid="{00000000-0005-0000-0000-0000552E0000}"/>
    <cellStyle name="통화 [0㉝〸" xfId="6087" xr:uid="{00000000-0005-0000-0000-0000562E0000}"/>
    <cellStyle name="通貨_　配車(by matue)" xfId="6090" xr:uid="{00000000-0005-0000-0000-0000572E0000}"/>
    <cellStyle name="퍼센트" xfId="6091" xr:uid="{00000000-0005-0000-0000-0000582E0000}"/>
    <cellStyle name="표" xfId="6092" xr:uid="{00000000-0005-0000-0000-0000592E0000}"/>
    <cellStyle name="표(가는선,가운데,중앙)" xfId="8559" xr:uid="{00000000-0005-0000-0000-00005A2E0000}"/>
    <cellStyle name="표(가는선,왼쪽,중앙)" xfId="8560" xr:uid="{00000000-0005-0000-0000-00005B2E0000}"/>
    <cellStyle name="표(세로쓰기)" xfId="8561" xr:uid="{00000000-0005-0000-0000-00005C2E0000}"/>
    <cellStyle name="표_00설계예산서(계약)" xfId="6093" xr:uid="{00000000-0005-0000-0000-00005D2E0000}"/>
    <cellStyle name="표_01-토공_02-배수공" xfId="11980" xr:uid="{00000000-0005-0000-0000-00005E2E0000}"/>
    <cellStyle name="표_01-토공_02-배수공_관양동 석축공사(최종)" xfId="11981" xr:uid="{00000000-0005-0000-0000-00005F2E0000}"/>
    <cellStyle name="표_01-토공_02-배수공_내역서" xfId="11982" xr:uid="{00000000-0005-0000-0000-0000602E0000}"/>
    <cellStyle name="표_02 토공" xfId="6094" xr:uid="{00000000-0005-0000-0000-0000612E0000}"/>
    <cellStyle name="표_02.관로공" xfId="11983" xr:uid="{00000000-0005-0000-0000-0000622E0000}"/>
    <cellStyle name="표_02.관로공_관양동 석축공사(최종)" xfId="11984" xr:uid="{00000000-0005-0000-0000-0000632E0000}"/>
    <cellStyle name="표_02.관로공_내역서" xfId="11985" xr:uid="{00000000-0005-0000-0000-0000642E0000}"/>
    <cellStyle name="표_02-배수공" xfId="11986" xr:uid="{00000000-0005-0000-0000-0000652E0000}"/>
    <cellStyle name="표_02-배수공_02-배수공" xfId="11987" xr:uid="{00000000-0005-0000-0000-0000662E0000}"/>
    <cellStyle name="표_02-배수공_02-배수공_관양동 석축공사(최종)" xfId="11988" xr:uid="{00000000-0005-0000-0000-0000672E0000}"/>
    <cellStyle name="표_02-배수공_02-배수공_내역서" xfId="11989" xr:uid="{00000000-0005-0000-0000-0000682E0000}"/>
    <cellStyle name="표_02-배수공_관양동 석축공사(최종)" xfId="11990" xr:uid="{00000000-0005-0000-0000-0000692E0000}"/>
    <cellStyle name="표_02-배수공_내역서" xfId="11991" xr:uid="{00000000-0005-0000-0000-00006A2E0000}"/>
    <cellStyle name="표_03기본및실시설계" xfId="6095" xr:uid="{00000000-0005-0000-0000-00006B2E0000}"/>
    <cellStyle name="표_04-3.B-LINE" xfId="11992" xr:uid="{00000000-0005-0000-0000-00006C2E0000}"/>
    <cellStyle name="표_04-3.B-LINE_관양동 석축공사(최종)" xfId="11993" xr:uid="{00000000-0005-0000-0000-00006D2E0000}"/>
    <cellStyle name="표_04-3.B-LINE_내역서" xfId="11994" xr:uid="{00000000-0005-0000-0000-00006E2E0000}"/>
    <cellStyle name="표_04-포장공_02-배수공" xfId="11995" xr:uid="{00000000-0005-0000-0000-00006F2E0000}"/>
    <cellStyle name="표_04-포장공_02-배수공_관양동 석축공사(최종)" xfId="11996" xr:uid="{00000000-0005-0000-0000-0000702E0000}"/>
    <cellStyle name="표_04-포장공_02-배수공_내역서" xfId="11997" xr:uid="{00000000-0005-0000-0000-0000712E0000}"/>
    <cellStyle name="표_06-부대공_02-배수공" xfId="11998" xr:uid="{00000000-0005-0000-0000-0000722E0000}"/>
    <cellStyle name="표_06-부대공_02-배수공_관양동 석축공사(최종)" xfId="11999" xr:uid="{00000000-0005-0000-0000-0000732E0000}"/>
    <cellStyle name="표_06-부대공_02-배수공_내역서" xfId="12000" xr:uid="{00000000-0005-0000-0000-0000742E0000}"/>
    <cellStyle name="표_080926 성남시 도시관리계획 감사보완(Rev02)" xfId="12001" xr:uid="{00000000-0005-0000-0000-0000752E0000}"/>
    <cellStyle name="표_2.토공" xfId="12002" xr:uid="{00000000-0005-0000-0000-0000762E0000}"/>
    <cellStyle name="표_2.토공_04-3.B-LINE" xfId="12003" xr:uid="{00000000-0005-0000-0000-0000772E0000}"/>
    <cellStyle name="표_2.토공_04-3.B-LINE_관양동 석축공사(최종)" xfId="12004" xr:uid="{00000000-0005-0000-0000-0000782E0000}"/>
    <cellStyle name="표_2.토공_04-3.B-LINE_내역서" xfId="12005" xr:uid="{00000000-0005-0000-0000-0000792E0000}"/>
    <cellStyle name="표_2.토공_4.하수공" xfId="12006" xr:uid="{00000000-0005-0000-0000-00007A2E0000}"/>
    <cellStyle name="표_2.토공_4.하수공_04-3.B-LINE" xfId="12007" xr:uid="{00000000-0005-0000-0000-00007B2E0000}"/>
    <cellStyle name="표_2.토공_4.하수공_04-3.B-LINE_관양동 석축공사(최종)" xfId="12008" xr:uid="{00000000-0005-0000-0000-00007C2E0000}"/>
    <cellStyle name="표_2.토공_4.하수공_04-3.B-LINE_내역서" xfId="12009" xr:uid="{00000000-0005-0000-0000-00007D2E0000}"/>
    <cellStyle name="표_2.토공_4.하수공_관양동 석축공사(최종)" xfId="12010" xr:uid="{00000000-0005-0000-0000-00007E2E0000}"/>
    <cellStyle name="표_2.토공_4.하수공_내역서" xfId="12011" xr:uid="{00000000-0005-0000-0000-00007F2E0000}"/>
    <cellStyle name="표_2.토공_관양동 석축공사(최종)" xfId="12012" xr:uid="{00000000-0005-0000-0000-0000802E0000}"/>
    <cellStyle name="표_2.토공_내역서" xfId="12013" xr:uid="{00000000-0005-0000-0000-0000812E0000}"/>
    <cellStyle name="표_2회설변전체내역서" xfId="6412" xr:uid="{00000000-0005-0000-0000-0000822E0000}"/>
    <cellStyle name="표_3.포장공" xfId="12014" xr:uid="{00000000-0005-0000-0000-0000832E0000}"/>
    <cellStyle name="표_3.포장공_04-3.B-LINE" xfId="12015" xr:uid="{00000000-0005-0000-0000-0000842E0000}"/>
    <cellStyle name="표_3.포장공_04-3.B-LINE_관양동 석축공사(최종)" xfId="12016" xr:uid="{00000000-0005-0000-0000-0000852E0000}"/>
    <cellStyle name="표_3.포장공_04-3.B-LINE_내역서" xfId="12017" xr:uid="{00000000-0005-0000-0000-0000862E0000}"/>
    <cellStyle name="표_3.포장공_4.하수공" xfId="12018" xr:uid="{00000000-0005-0000-0000-0000872E0000}"/>
    <cellStyle name="표_3.포장공_4.하수공_04-3.B-LINE" xfId="12019" xr:uid="{00000000-0005-0000-0000-0000882E0000}"/>
    <cellStyle name="표_3.포장공_4.하수공_04-3.B-LINE_관양동 석축공사(최종)" xfId="12020" xr:uid="{00000000-0005-0000-0000-0000892E0000}"/>
    <cellStyle name="표_3.포장공_4.하수공_04-3.B-LINE_내역서" xfId="12021" xr:uid="{00000000-0005-0000-0000-00008A2E0000}"/>
    <cellStyle name="표_3.포장공_4.하수공_관양동 석축공사(최종)" xfId="12022" xr:uid="{00000000-0005-0000-0000-00008B2E0000}"/>
    <cellStyle name="표_3.포장공_4.하수공_내역서" xfId="12023" xr:uid="{00000000-0005-0000-0000-00008C2E0000}"/>
    <cellStyle name="표_3.포장공_관양동 석축공사(최종)" xfId="12024" xr:uid="{00000000-0005-0000-0000-00008D2E0000}"/>
    <cellStyle name="표_3.포장공_내역서" xfId="12025" xr:uid="{00000000-0005-0000-0000-00008E2E0000}"/>
    <cellStyle name="표_3차1회-당초제출" xfId="12026" xr:uid="{00000000-0005-0000-0000-00008F2E0000}"/>
    <cellStyle name="표_3차1회-당초제출_내지농로(변경)" xfId="12027" xr:uid="{00000000-0005-0000-0000-0000902E0000}"/>
    <cellStyle name="표_3차1회-당초제출_내지농로(변경)_돈지수량산출" xfId="12028" xr:uid="{00000000-0005-0000-0000-0000912E0000}"/>
    <cellStyle name="표_3차1회-당초제출_내지농로(변경)_돈지수량산출_파평산 수목원 조성-내역서" xfId="12029" xr:uid="{00000000-0005-0000-0000-0000922E0000}"/>
    <cellStyle name="표_3차1회-당초제출_내지농로(변경)_파평산 수목원 조성-내역서" xfId="12030" xr:uid="{00000000-0005-0000-0000-0000932E0000}"/>
    <cellStyle name="표_3차1회-당초제출_능양수량산출" xfId="12031" xr:uid="{00000000-0005-0000-0000-0000942E0000}"/>
    <cellStyle name="표_3차1회-당초제출_능양수량산출_돈지수량산출" xfId="12032" xr:uid="{00000000-0005-0000-0000-0000952E0000}"/>
    <cellStyle name="표_3차1회-당초제출_능양수량산출_돈지수량산출_파평산 수목원 조성-내역서" xfId="12033" xr:uid="{00000000-0005-0000-0000-0000962E0000}"/>
    <cellStyle name="표_3차1회-당초제출_능양수량산출_파평산 수목원 조성-내역서" xfId="12034" xr:uid="{00000000-0005-0000-0000-0000972E0000}"/>
    <cellStyle name="표_3차1회-당초제출_돈지안길" xfId="12035" xr:uid="{00000000-0005-0000-0000-0000982E0000}"/>
    <cellStyle name="표_3차1회-당초제출_돈지안길_배수로" xfId="12036" xr:uid="{00000000-0005-0000-0000-0000992E0000}"/>
    <cellStyle name="표_3차1회-당초제출_돈지안길_배수로_파평산 수목원 조성-내역서" xfId="12037" xr:uid="{00000000-0005-0000-0000-00009A2E0000}"/>
    <cellStyle name="표_3차1회-당초제출_돈지안길_파평산 수목원 조성-내역서" xfId="12038" xr:uid="{00000000-0005-0000-0000-00009B2E0000}"/>
    <cellStyle name="표_3차1회-당초제출_돈지안길1000" xfId="12039" xr:uid="{00000000-0005-0000-0000-00009C2E0000}"/>
    <cellStyle name="표_3차1회-당초제출_돈지안길1000_배수로" xfId="12040" xr:uid="{00000000-0005-0000-0000-00009D2E0000}"/>
    <cellStyle name="표_3차1회-당초제출_돈지안길1000_배수로_파평산 수목원 조성-내역서" xfId="12041" xr:uid="{00000000-0005-0000-0000-00009E2E0000}"/>
    <cellStyle name="표_3차1회-당초제출_돈지안길1000_파평산 수목원 조성-내역서" xfId="12042" xr:uid="{00000000-0005-0000-0000-00009F2E0000}"/>
    <cellStyle name="표_3차1회-당초제출_배수로" xfId="12043" xr:uid="{00000000-0005-0000-0000-0000A02E0000}"/>
    <cellStyle name="표_3차1회-당초제출_배수로_배수로" xfId="12044" xr:uid="{00000000-0005-0000-0000-0000A12E0000}"/>
    <cellStyle name="표_3차1회-당초제출_배수로_배수로_파평산 수목원 조성-내역서" xfId="12045" xr:uid="{00000000-0005-0000-0000-0000A22E0000}"/>
    <cellStyle name="표_3차1회-당초제출_배수로_파평산 수목원 조성-내역서" xfId="12046" xr:uid="{00000000-0005-0000-0000-0000A32E0000}"/>
    <cellStyle name="표_3차1회-당초제출_파평산 수목원 조성-내역서" xfId="12047" xr:uid="{00000000-0005-0000-0000-0000A42E0000}"/>
    <cellStyle name="표_3차공사 설계내역서(100억)" xfId="12048" xr:uid="{00000000-0005-0000-0000-0000A52E0000}"/>
    <cellStyle name="표_3차공사 설계내역서(100억)_내지농로(변경)" xfId="12049" xr:uid="{00000000-0005-0000-0000-0000A62E0000}"/>
    <cellStyle name="표_3차공사 설계내역서(100억)_내지농로(변경)_돈지수량산출" xfId="12050" xr:uid="{00000000-0005-0000-0000-0000A72E0000}"/>
    <cellStyle name="표_3차공사 설계내역서(100억)_내지농로(변경)_돈지수량산출_파평산 수목원 조성-내역서" xfId="12051" xr:uid="{00000000-0005-0000-0000-0000A82E0000}"/>
    <cellStyle name="표_3차공사 설계내역서(100억)_내지농로(변경)_파평산 수목원 조성-내역서" xfId="12052" xr:uid="{00000000-0005-0000-0000-0000A92E0000}"/>
    <cellStyle name="표_3차공사 설계내역서(100억)_능양수량산출" xfId="12053" xr:uid="{00000000-0005-0000-0000-0000AA2E0000}"/>
    <cellStyle name="표_3차공사 설계내역서(100억)_능양수량산출_돈지수량산출" xfId="12054" xr:uid="{00000000-0005-0000-0000-0000AB2E0000}"/>
    <cellStyle name="표_3차공사 설계내역서(100억)_능양수량산출_돈지수량산출_파평산 수목원 조성-내역서" xfId="12055" xr:uid="{00000000-0005-0000-0000-0000AC2E0000}"/>
    <cellStyle name="표_3차공사 설계내역서(100억)_능양수량산출_파평산 수목원 조성-내역서" xfId="12056" xr:uid="{00000000-0005-0000-0000-0000AD2E0000}"/>
    <cellStyle name="표_3차공사 설계내역서(100억)_돈지안길" xfId="12057" xr:uid="{00000000-0005-0000-0000-0000AE2E0000}"/>
    <cellStyle name="표_3차공사 설계내역서(100억)_돈지안길_배수로" xfId="12058" xr:uid="{00000000-0005-0000-0000-0000AF2E0000}"/>
    <cellStyle name="표_3차공사 설계내역서(100억)_돈지안길_배수로_파평산 수목원 조성-내역서" xfId="12059" xr:uid="{00000000-0005-0000-0000-0000B02E0000}"/>
    <cellStyle name="표_3차공사 설계내역서(100억)_돈지안길_파평산 수목원 조성-내역서" xfId="12060" xr:uid="{00000000-0005-0000-0000-0000B12E0000}"/>
    <cellStyle name="표_3차공사 설계내역서(100억)_돈지안길1000" xfId="12061" xr:uid="{00000000-0005-0000-0000-0000B22E0000}"/>
    <cellStyle name="표_3차공사 설계내역서(100억)_돈지안길1000_배수로" xfId="12062" xr:uid="{00000000-0005-0000-0000-0000B32E0000}"/>
    <cellStyle name="표_3차공사 설계내역서(100억)_돈지안길1000_배수로_파평산 수목원 조성-내역서" xfId="12063" xr:uid="{00000000-0005-0000-0000-0000B42E0000}"/>
    <cellStyle name="표_3차공사 설계내역서(100억)_돈지안길1000_파평산 수목원 조성-내역서" xfId="12064" xr:uid="{00000000-0005-0000-0000-0000B52E0000}"/>
    <cellStyle name="표_3차공사 설계내역서(100억)_배수로" xfId="12065" xr:uid="{00000000-0005-0000-0000-0000B62E0000}"/>
    <cellStyle name="표_3차공사 설계내역서(100억)_배수로_배수로" xfId="12066" xr:uid="{00000000-0005-0000-0000-0000B72E0000}"/>
    <cellStyle name="표_3차공사 설계내역서(100억)_배수로_배수로_파평산 수목원 조성-내역서" xfId="12067" xr:uid="{00000000-0005-0000-0000-0000B82E0000}"/>
    <cellStyle name="표_3차공사 설계내역서(100억)_배수로_파평산 수목원 조성-내역서" xfId="12068" xr:uid="{00000000-0005-0000-0000-0000B92E0000}"/>
    <cellStyle name="표_3차공사 설계내역서(100억)_파평산 수목원 조성-내역서" xfId="12069" xr:uid="{00000000-0005-0000-0000-0000BA2E0000}"/>
    <cellStyle name="표_3차공사-1회" xfId="12070" xr:uid="{00000000-0005-0000-0000-0000BB2E0000}"/>
    <cellStyle name="표_3차공사-1회_내지농로(변경)" xfId="12071" xr:uid="{00000000-0005-0000-0000-0000BC2E0000}"/>
    <cellStyle name="표_3차공사-1회_내지농로(변경)_돈지수량산출" xfId="12072" xr:uid="{00000000-0005-0000-0000-0000BD2E0000}"/>
    <cellStyle name="표_3차공사-1회_내지농로(변경)_돈지수량산출_파평산 수목원 조성-내역서" xfId="12073" xr:uid="{00000000-0005-0000-0000-0000BE2E0000}"/>
    <cellStyle name="표_3차공사-1회_내지농로(변경)_파평산 수목원 조성-내역서" xfId="12074" xr:uid="{00000000-0005-0000-0000-0000BF2E0000}"/>
    <cellStyle name="표_3차공사-1회_능양수량산출" xfId="12075" xr:uid="{00000000-0005-0000-0000-0000C02E0000}"/>
    <cellStyle name="표_3차공사-1회_능양수량산출_돈지수량산출" xfId="12076" xr:uid="{00000000-0005-0000-0000-0000C12E0000}"/>
    <cellStyle name="표_3차공사-1회_능양수량산출_돈지수량산출_파평산 수목원 조성-내역서" xfId="12077" xr:uid="{00000000-0005-0000-0000-0000C22E0000}"/>
    <cellStyle name="표_3차공사-1회_능양수량산출_파평산 수목원 조성-내역서" xfId="12078" xr:uid="{00000000-0005-0000-0000-0000C32E0000}"/>
    <cellStyle name="표_3차공사-1회_돈지안길" xfId="12079" xr:uid="{00000000-0005-0000-0000-0000C42E0000}"/>
    <cellStyle name="표_3차공사-1회_돈지안길_배수로" xfId="12080" xr:uid="{00000000-0005-0000-0000-0000C52E0000}"/>
    <cellStyle name="표_3차공사-1회_돈지안길_배수로_파평산 수목원 조성-내역서" xfId="12081" xr:uid="{00000000-0005-0000-0000-0000C62E0000}"/>
    <cellStyle name="표_3차공사-1회_돈지안길_파평산 수목원 조성-내역서" xfId="12082" xr:uid="{00000000-0005-0000-0000-0000C72E0000}"/>
    <cellStyle name="표_3차공사-1회_돈지안길1000" xfId="12083" xr:uid="{00000000-0005-0000-0000-0000C82E0000}"/>
    <cellStyle name="표_3차공사-1회_돈지안길1000_배수로" xfId="12084" xr:uid="{00000000-0005-0000-0000-0000C92E0000}"/>
    <cellStyle name="표_3차공사-1회_돈지안길1000_배수로_파평산 수목원 조성-내역서" xfId="12085" xr:uid="{00000000-0005-0000-0000-0000CA2E0000}"/>
    <cellStyle name="표_3차공사-1회_돈지안길1000_파평산 수목원 조성-내역서" xfId="12086" xr:uid="{00000000-0005-0000-0000-0000CB2E0000}"/>
    <cellStyle name="표_3차공사-1회_배수로" xfId="12087" xr:uid="{00000000-0005-0000-0000-0000CC2E0000}"/>
    <cellStyle name="표_3차공사-1회_배수로_배수로" xfId="12088" xr:uid="{00000000-0005-0000-0000-0000CD2E0000}"/>
    <cellStyle name="표_3차공사-1회_배수로_배수로_파평산 수목원 조성-내역서" xfId="12089" xr:uid="{00000000-0005-0000-0000-0000CE2E0000}"/>
    <cellStyle name="표_3차공사-1회_배수로_파평산 수목원 조성-내역서" xfId="12090" xr:uid="{00000000-0005-0000-0000-0000CF2E0000}"/>
    <cellStyle name="표_3차공사-1회_파평산 수목원 조성-내역서" xfId="12091" xr:uid="{00000000-0005-0000-0000-0000D02E0000}"/>
    <cellStyle name="표_4.부대공" xfId="12092" xr:uid="{00000000-0005-0000-0000-0000D12E0000}"/>
    <cellStyle name="표_4.부대공_04-3.B-LINE" xfId="12093" xr:uid="{00000000-0005-0000-0000-0000D22E0000}"/>
    <cellStyle name="표_4.부대공_04-3.B-LINE_관양동 석축공사(최종)" xfId="12094" xr:uid="{00000000-0005-0000-0000-0000D32E0000}"/>
    <cellStyle name="표_4.부대공_04-3.B-LINE_내역서" xfId="12095" xr:uid="{00000000-0005-0000-0000-0000D42E0000}"/>
    <cellStyle name="표_4.부대공_2.토공" xfId="12096" xr:uid="{00000000-0005-0000-0000-0000D52E0000}"/>
    <cellStyle name="표_4.부대공_2.토공_04-3.B-LINE" xfId="12097" xr:uid="{00000000-0005-0000-0000-0000D62E0000}"/>
    <cellStyle name="표_4.부대공_2.토공_04-3.B-LINE_관양동 석축공사(최종)" xfId="12098" xr:uid="{00000000-0005-0000-0000-0000D72E0000}"/>
    <cellStyle name="표_4.부대공_2.토공_04-3.B-LINE_내역서" xfId="12099" xr:uid="{00000000-0005-0000-0000-0000D82E0000}"/>
    <cellStyle name="표_4.부대공_2.토공_4.하수공" xfId="12100" xr:uid="{00000000-0005-0000-0000-0000D92E0000}"/>
    <cellStyle name="표_4.부대공_2.토공_4.하수공_04-3.B-LINE" xfId="12101" xr:uid="{00000000-0005-0000-0000-0000DA2E0000}"/>
    <cellStyle name="표_4.부대공_2.토공_4.하수공_04-3.B-LINE_관양동 석축공사(최종)" xfId="12102" xr:uid="{00000000-0005-0000-0000-0000DB2E0000}"/>
    <cellStyle name="표_4.부대공_2.토공_4.하수공_04-3.B-LINE_내역서" xfId="12103" xr:uid="{00000000-0005-0000-0000-0000DC2E0000}"/>
    <cellStyle name="표_4.부대공_2.토공_4.하수공_관양동 석축공사(최종)" xfId="12104" xr:uid="{00000000-0005-0000-0000-0000DD2E0000}"/>
    <cellStyle name="표_4.부대공_2.토공_4.하수공_내역서" xfId="12105" xr:uid="{00000000-0005-0000-0000-0000DE2E0000}"/>
    <cellStyle name="표_4.부대공_2.토공_관양동 석축공사(최종)" xfId="12106" xr:uid="{00000000-0005-0000-0000-0000DF2E0000}"/>
    <cellStyle name="표_4.부대공_2.토공_내역서" xfId="12107" xr:uid="{00000000-0005-0000-0000-0000E02E0000}"/>
    <cellStyle name="표_4.부대공_3.포장공" xfId="12108" xr:uid="{00000000-0005-0000-0000-0000E12E0000}"/>
    <cellStyle name="표_4.부대공_3.포장공_04-3.B-LINE" xfId="12109" xr:uid="{00000000-0005-0000-0000-0000E22E0000}"/>
    <cellStyle name="표_4.부대공_3.포장공_04-3.B-LINE_관양동 석축공사(최종)" xfId="12110" xr:uid="{00000000-0005-0000-0000-0000E32E0000}"/>
    <cellStyle name="표_4.부대공_3.포장공_04-3.B-LINE_내역서" xfId="12111" xr:uid="{00000000-0005-0000-0000-0000E42E0000}"/>
    <cellStyle name="표_4.부대공_3.포장공_4.하수공" xfId="12112" xr:uid="{00000000-0005-0000-0000-0000E52E0000}"/>
    <cellStyle name="표_4.부대공_3.포장공_4.하수공_04-3.B-LINE" xfId="12113" xr:uid="{00000000-0005-0000-0000-0000E62E0000}"/>
    <cellStyle name="표_4.부대공_3.포장공_4.하수공_04-3.B-LINE_관양동 석축공사(최종)" xfId="12114" xr:uid="{00000000-0005-0000-0000-0000E72E0000}"/>
    <cellStyle name="표_4.부대공_3.포장공_4.하수공_04-3.B-LINE_내역서" xfId="12115" xr:uid="{00000000-0005-0000-0000-0000E82E0000}"/>
    <cellStyle name="표_4.부대공_3.포장공_4.하수공_관양동 석축공사(최종)" xfId="12116" xr:uid="{00000000-0005-0000-0000-0000E92E0000}"/>
    <cellStyle name="표_4.부대공_3.포장공_4.하수공_내역서" xfId="12117" xr:uid="{00000000-0005-0000-0000-0000EA2E0000}"/>
    <cellStyle name="표_4.부대공_3.포장공_관양동 석축공사(최종)" xfId="12118" xr:uid="{00000000-0005-0000-0000-0000EB2E0000}"/>
    <cellStyle name="표_4.부대공_3.포장공_내역서" xfId="12119" xr:uid="{00000000-0005-0000-0000-0000EC2E0000}"/>
    <cellStyle name="표_4.부대공_4배관공" xfId="12120" xr:uid="{00000000-0005-0000-0000-0000ED2E0000}"/>
    <cellStyle name="표_4.부대공_4배관공_04-3.B-LINE" xfId="12121" xr:uid="{00000000-0005-0000-0000-0000EE2E0000}"/>
    <cellStyle name="표_4.부대공_4배관공_04-3.B-LINE_관양동 석축공사(최종)" xfId="12122" xr:uid="{00000000-0005-0000-0000-0000EF2E0000}"/>
    <cellStyle name="표_4.부대공_4배관공_04-3.B-LINE_내역서" xfId="12123" xr:uid="{00000000-0005-0000-0000-0000F02E0000}"/>
    <cellStyle name="표_4.부대공_4배관공_2.토공" xfId="12124" xr:uid="{00000000-0005-0000-0000-0000F12E0000}"/>
    <cellStyle name="표_4.부대공_4배관공_2.토공_04-3.B-LINE" xfId="12125" xr:uid="{00000000-0005-0000-0000-0000F22E0000}"/>
    <cellStyle name="표_4.부대공_4배관공_2.토공_04-3.B-LINE_관양동 석축공사(최종)" xfId="12126" xr:uid="{00000000-0005-0000-0000-0000F32E0000}"/>
    <cellStyle name="표_4.부대공_4배관공_2.토공_04-3.B-LINE_내역서" xfId="12127" xr:uid="{00000000-0005-0000-0000-0000F42E0000}"/>
    <cellStyle name="표_4.부대공_4배관공_2.토공_4.하수공" xfId="12128" xr:uid="{00000000-0005-0000-0000-0000F52E0000}"/>
    <cellStyle name="표_4.부대공_4배관공_2.토공_4.하수공_04-3.B-LINE" xfId="12129" xr:uid="{00000000-0005-0000-0000-0000F62E0000}"/>
    <cellStyle name="표_4.부대공_4배관공_2.토공_4.하수공_04-3.B-LINE_관양동 석축공사(최종)" xfId="12130" xr:uid="{00000000-0005-0000-0000-0000F72E0000}"/>
    <cellStyle name="표_4.부대공_4배관공_2.토공_4.하수공_04-3.B-LINE_내역서" xfId="12131" xr:uid="{00000000-0005-0000-0000-0000F82E0000}"/>
    <cellStyle name="표_4.부대공_4배관공_2.토공_4.하수공_관양동 석축공사(최종)" xfId="12132" xr:uid="{00000000-0005-0000-0000-0000F92E0000}"/>
    <cellStyle name="표_4.부대공_4배관공_2.토공_4.하수공_내역서" xfId="12133" xr:uid="{00000000-0005-0000-0000-0000FA2E0000}"/>
    <cellStyle name="표_4.부대공_4배관공_2.토공_관양동 석축공사(최종)" xfId="12134" xr:uid="{00000000-0005-0000-0000-0000FB2E0000}"/>
    <cellStyle name="표_4.부대공_4배관공_2.토공_내역서" xfId="12135" xr:uid="{00000000-0005-0000-0000-0000FC2E0000}"/>
    <cellStyle name="표_4.부대공_4배관공_3.포장공" xfId="12136" xr:uid="{00000000-0005-0000-0000-0000FD2E0000}"/>
    <cellStyle name="표_4.부대공_4배관공_3.포장공_04-3.B-LINE" xfId="12137" xr:uid="{00000000-0005-0000-0000-0000FE2E0000}"/>
    <cellStyle name="표_4.부대공_4배관공_3.포장공_04-3.B-LINE_관양동 석축공사(최종)" xfId="12138" xr:uid="{00000000-0005-0000-0000-0000FF2E0000}"/>
    <cellStyle name="표_4.부대공_4배관공_3.포장공_04-3.B-LINE_내역서" xfId="12139" xr:uid="{00000000-0005-0000-0000-0000002F0000}"/>
    <cellStyle name="표_4.부대공_4배관공_3.포장공_4.하수공" xfId="12140" xr:uid="{00000000-0005-0000-0000-0000012F0000}"/>
    <cellStyle name="표_4.부대공_4배관공_3.포장공_4.하수공_04-3.B-LINE" xfId="12141" xr:uid="{00000000-0005-0000-0000-0000022F0000}"/>
    <cellStyle name="표_4.부대공_4배관공_3.포장공_4.하수공_04-3.B-LINE_관양동 석축공사(최종)" xfId="12142" xr:uid="{00000000-0005-0000-0000-0000032F0000}"/>
    <cellStyle name="표_4.부대공_4배관공_3.포장공_4.하수공_04-3.B-LINE_내역서" xfId="12143" xr:uid="{00000000-0005-0000-0000-0000042F0000}"/>
    <cellStyle name="표_4.부대공_4배관공_3.포장공_4.하수공_관양동 석축공사(최종)" xfId="12144" xr:uid="{00000000-0005-0000-0000-0000052F0000}"/>
    <cellStyle name="표_4.부대공_4배관공_3.포장공_4.하수공_내역서" xfId="12145" xr:uid="{00000000-0005-0000-0000-0000062F0000}"/>
    <cellStyle name="표_4.부대공_4배관공_3.포장공_관양동 석축공사(최종)" xfId="12146" xr:uid="{00000000-0005-0000-0000-0000072F0000}"/>
    <cellStyle name="표_4.부대공_4배관공_3.포장공_내역서" xfId="12147" xr:uid="{00000000-0005-0000-0000-0000082F0000}"/>
    <cellStyle name="표_4.부대공_4배관공_관양동 석축공사(최종)" xfId="12148" xr:uid="{00000000-0005-0000-0000-0000092F0000}"/>
    <cellStyle name="표_4.부대공_4배관공_내역서" xfId="12149" xr:uid="{00000000-0005-0000-0000-00000A2F0000}"/>
    <cellStyle name="표_4.부대공_5부대시설공" xfId="12150" xr:uid="{00000000-0005-0000-0000-00000B2F0000}"/>
    <cellStyle name="표_4.부대공_5부대시설공_04-3.B-LINE" xfId="12151" xr:uid="{00000000-0005-0000-0000-00000C2F0000}"/>
    <cellStyle name="표_4.부대공_5부대시설공_04-3.B-LINE_관양동 석축공사(최종)" xfId="12152" xr:uid="{00000000-0005-0000-0000-00000D2F0000}"/>
    <cellStyle name="표_4.부대공_5부대시설공_04-3.B-LINE_내역서" xfId="12153" xr:uid="{00000000-0005-0000-0000-00000E2F0000}"/>
    <cellStyle name="표_4.부대공_5부대시설공_2.토공" xfId="12154" xr:uid="{00000000-0005-0000-0000-00000F2F0000}"/>
    <cellStyle name="표_4.부대공_5부대시설공_2.토공_04-3.B-LINE" xfId="12155" xr:uid="{00000000-0005-0000-0000-0000102F0000}"/>
    <cellStyle name="표_4.부대공_5부대시설공_2.토공_04-3.B-LINE_관양동 석축공사(최종)" xfId="12156" xr:uid="{00000000-0005-0000-0000-0000112F0000}"/>
    <cellStyle name="표_4.부대공_5부대시설공_2.토공_04-3.B-LINE_내역서" xfId="12157" xr:uid="{00000000-0005-0000-0000-0000122F0000}"/>
    <cellStyle name="표_4.부대공_5부대시설공_2.토공_4.하수공" xfId="12158" xr:uid="{00000000-0005-0000-0000-0000132F0000}"/>
    <cellStyle name="표_4.부대공_5부대시설공_2.토공_4.하수공_04-3.B-LINE" xfId="12159" xr:uid="{00000000-0005-0000-0000-0000142F0000}"/>
    <cellStyle name="표_4.부대공_5부대시설공_2.토공_4.하수공_04-3.B-LINE_관양동 석축공사(최종)" xfId="12160" xr:uid="{00000000-0005-0000-0000-0000152F0000}"/>
    <cellStyle name="표_4.부대공_5부대시설공_2.토공_4.하수공_04-3.B-LINE_내역서" xfId="12161" xr:uid="{00000000-0005-0000-0000-0000162F0000}"/>
    <cellStyle name="표_4.부대공_5부대시설공_2.토공_4.하수공_관양동 석축공사(최종)" xfId="12162" xr:uid="{00000000-0005-0000-0000-0000172F0000}"/>
    <cellStyle name="표_4.부대공_5부대시설공_2.토공_4.하수공_내역서" xfId="12163" xr:uid="{00000000-0005-0000-0000-0000182F0000}"/>
    <cellStyle name="표_4.부대공_5부대시설공_2.토공_관양동 석축공사(최종)" xfId="12164" xr:uid="{00000000-0005-0000-0000-0000192F0000}"/>
    <cellStyle name="표_4.부대공_5부대시설공_2.토공_내역서" xfId="12165" xr:uid="{00000000-0005-0000-0000-00001A2F0000}"/>
    <cellStyle name="표_4.부대공_5부대시설공_3.포장공" xfId="12166" xr:uid="{00000000-0005-0000-0000-00001B2F0000}"/>
    <cellStyle name="표_4.부대공_5부대시설공_3.포장공_04-3.B-LINE" xfId="12167" xr:uid="{00000000-0005-0000-0000-00001C2F0000}"/>
    <cellStyle name="표_4.부대공_5부대시설공_3.포장공_04-3.B-LINE_관양동 석축공사(최종)" xfId="12168" xr:uid="{00000000-0005-0000-0000-00001D2F0000}"/>
    <cellStyle name="표_4.부대공_5부대시설공_3.포장공_04-3.B-LINE_내역서" xfId="12169" xr:uid="{00000000-0005-0000-0000-00001E2F0000}"/>
    <cellStyle name="표_4.부대공_5부대시설공_3.포장공_4.하수공" xfId="12170" xr:uid="{00000000-0005-0000-0000-00001F2F0000}"/>
    <cellStyle name="표_4.부대공_5부대시설공_3.포장공_4.하수공_04-3.B-LINE" xfId="12171" xr:uid="{00000000-0005-0000-0000-0000202F0000}"/>
    <cellStyle name="표_4.부대공_5부대시설공_3.포장공_4.하수공_04-3.B-LINE_관양동 석축공사(최종)" xfId="12172" xr:uid="{00000000-0005-0000-0000-0000212F0000}"/>
    <cellStyle name="표_4.부대공_5부대시설공_3.포장공_4.하수공_04-3.B-LINE_내역서" xfId="12173" xr:uid="{00000000-0005-0000-0000-0000222F0000}"/>
    <cellStyle name="표_4.부대공_5부대시설공_3.포장공_4.하수공_관양동 석축공사(최종)" xfId="12174" xr:uid="{00000000-0005-0000-0000-0000232F0000}"/>
    <cellStyle name="표_4.부대공_5부대시설공_3.포장공_4.하수공_내역서" xfId="12175" xr:uid="{00000000-0005-0000-0000-0000242F0000}"/>
    <cellStyle name="표_4.부대공_5부대시설공_3.포장공_관양동 석축공사(최종)" xfId="12176" xr:uid="{00000000-0005-0000-0000-0000252F0000}"/>
    <cellStyle name="표_4.부대공_5부대시설공_3.포장공_내역서" xfId="12177" xr:uid="{00000000-0005-0000-0000-0000262F0000}"/>
    <cellStyle name="표_4.부대공_5부대시설공_관양동 석축공사(최종)" xfId="12178" xr:uid="{00000000-0005-0000-0000-0000272F0000}"/>
    <cellStyle name="표_4.부대공_5부대시설공_내역서" xfId="12179" xr:uid="{00000000-0005-0000-0000-0000282F0000}"/>
    <cellStyle name="표_4.부대공_관양동 석축공사(최종)" xfId="12180" xr:uid="{00000000-0005-0000-0000-0000292F0000}"/>
    <cellStyle name="표_4.부대공_내역서" xfId="12181" xr:uid="{00000000-0005-0000-0000-00002A2F0000}"/>
    <cellStyle name="표_4배관공" xfId="12182" xr:uid="{00000000-0005-0000-0000-00002B2F0000}"/>
    <cellStyle name="표_4배관공_04-3.B-LINE" xfId="12183" xr:uid="{00000000-0005-0000-0000-00002C2F0000}"/>
    <cellStyle name="표_4배관공_04-3.B-LINE_관양동 석축공사(최종)" xfId="12184" xr:uid="{00000000-0005-0000-0000-00002D2F0000}"/>
    <cellStyle name="표_4배관공_04-3.B-LINE_내역서" xfId="12185" xr:uid="{00000000-0005-0000-0000-00002E2F0000}"/>
    <cellStyle name="표_4배관공_2.토공" xfId="12186" xr:uid="{00000000-0005-0000-0000-00002F2F0000}"/>
    <cellStyle name="표_4배관공_2.토공_04-3.B-LINE" xfId="12187" xr:uid="{00000000-0005-0000-0000-0000302F0000}"/>
    <cellStyle name="표_4배관공_2.토공_04-3.B-LINE_관양동 석축공사(최종)" xfId="12188" xr:uid="{00000000-0005-0000-0000-0000312F0000}"/>
    <cellStyle name="표_4배관공_2.토공_04-3.B-LINE_내역서" xfId="12189" xr:uid="{00000000-0005-0000-0000-0000322F0000}"/>
    <cellStyle name="표_4배관공_2.토공_4.하수공" xfId="12190" xr:uid="{00000000-0005-0000-0000-0000332F0000}"/>
    <cellStyle name="표_4배관공_2.토공_4.하수공_04-3.B-LINE" xfId="12191" xr:uid="{00000000-0005-0000-0000-0000342F0000}"/>
    <cellStyle name="표_4배관공_2.토공_4.하수공_04-3.B-LINE_관양동 석축공사(최종)" xfId="12192" xr:uid="{00000000-0005-0000-0000-0000352F0000}"/>
    <cellStyle name="표_4배관공_2.토공_4.하수공_04-3.B-LINE_내역서" xfId="12193" xr:uid="{00000000-0005-0000-0000-0000362F0000}"/>
    <cellStyle name="표_4배관공_2.토공_4.하수공_관양동 석축공사(최종)" xfId="12194" xr:uid="{00000000-0005-0000-0000-0000372F0000}"/>
    <cellStyle name="표_4배관공_2.토공_4.하수공_내역서" xfId="12195" xr:uid="{00000000-0005-0000-0000-0000382F0000}"/>
    <cellStyle name="표_4배관공_2.토공_관양동 석축공사(최종)" xfId="12196" xr:uid="{00000000-0005-0000-0000-0000392F0000}"/>
    <cellStyle name="표_4배관공_2.토공_내역서" xfId="12197" xr:uid="{00000000-0005-0000-0000-00003A2F0000}"/>
    <cellStyle name="표_4배관공_3.포장공" xfId="12198" xr:uid="{00000000-0005-0000-0000-00003B2F0000}"/>
    <cellStyle name="표_4배관공_3.포장공_04-3.B-LINE" xfId="12199" xr:uid="{00000000-0005-0000-0000-00003C2F0000}"/>
    <cellStyle name="표_4배관공_3.포장공_04-3.B-LINE_관양동 석축공사(최종)" xfId="12200" xr:uid="{00000000-0005-0000-0000-00003D2F0000}"/>
    <cellStyle name="표_4배관공_3.포장공_04-3.B-LINE_내역서" xfId="12201" xr:uid="{00000000-0005-0000-0000-00003E2F0000}"/>
    <cellStyle name="표_4배관공_3.포장공_4.하수공" xfId="12202" xr:uid="{00000000-0005-0000-0000-00003F2F0000}"/>
    <cellStyle name="표_4배관공_3.포장공_4.하수공_04-3.B-LINE" xfId="12203" xr:uid="{00000000-0005-0000-0000-0000402F0000}"/>
    <cellStyle name="표_4배관공_3.포장공_4.하수공_04-3.B-LINE_관양동 석축공사(최종)" xfId="12204" xr:uid="{00000000-0005-0000-0000-0000412F0000}"/>
    <cellStyle name="표_4배관공_3.포장공_4.하수공_04-3.B-LINE_내역서" xfId="12205" xr:uid="{00000000-0005-0000-0000-0000422F0000}"/>
    <cellStyle name="표_4배관공_3.포장공_4.하수공_관양동 석축공사(최종)" xfId="12206" xr:uid="{00000000-0005-0000-0000-0000432F0000}"/>
    <cellStyle name="표_4배관공_3.포장공_4.하수공_내역서" xfId="12207" xr:uid="{00000000-0005-0000-0000-0000442F0000}"/>
    <cellStyle name="표_4배관공_3.포장공_관양동 석축공사(최종)" xfId="12208" xr:uid="{00000000-0005-0000-0000-0000452F0000}"/>
    <cellStyle name="표_4배관공_3.포장공_내역서" xfId="12209" xr:uid="{00000000-0005-0000-0000-0000462F0000}"/>
    <cellStyle name="표_4배관공_관양동 석축공사(최종)" xfId="12210" xr:uid="{00000000-0005-0000-0000-0000472F0000}"/>
    <cellStyle name="표_4배관공_내역서" xfId="12211" xr:uid="{00000000-0005-0000-0000-0000482F0000}"/>
    <cellStyle name="표_5부대시설공" xfId="12212" xr:uid="{00000000-0005-0000-0000-0000492F0000}"/>
    <cellStyle name="표_5부대시설공_04-3.B-LINE" xfId="12213" xr:uid="{00000000-0005-0000-0000-00004A2F0000}"/>
    <cellStyle name="표_5부대시설공_04-3.B-LINE_관양동 석축공사(최종)" xfId="12214" xr:uid="{00000000-0005-0000-0000-00004B2F0000}"/>
    <cellStyle name="표_5부대시설공_04-3.B-LINE_내역서" xfId="12215" xr:uid="{00000000-0005-0000-0000-00004C2F0000}"/>
    <cellStyle name="표_5부대시설공_2.토공" xfId="12216" xr:uid="{00000000-0005-0000-0000-00004D2F0000}"/>
    <cellStyle name="표_5부대시설공_2.토공_04-3.B-LINE" xfId="12217" xr:uid="{00000000-0005-0000-0000-00004E2F0000}"/>
    <cellStyle name="표_5부대시설공_2.토공_04-3.B-LINE_관양동 석축공사(최종)" xfId="12218" xr:uid="{00000000-0005-0000-0000-00004F2F0000}"/>
    <cellStyle name="표_5부대시설공_2.토공_04-3.B-LINE_내역서" xfId="12219" xr:uid="{00000000-0005-0000-0000-0000502F0000}"/>
    <cellStyle name="표_5부대시설공_2.토공_4.하수공" xfId="12220" xr:uid="{00000000-0005-0000-0000-0000512F0000}"/>
    <cellStyle name="표_5부대시설공_2.토공_4.하수공_04-3.B-LINE" xfId="12221" xr:uid="{00000000-0005-0000-0000-0000522F0000}"/>
    <cellStyle name="표_5부대시설공_2.토공_4.하수공_04-3.B-LINE_관양동 석축공사(최종)" xfId="12222" xr:uid="{00000000-0005-0000-0000-0000532F0000}"/>
    <cellStyle name="표_5부대시설공_2.토공_4.하수공_04-3.B-LINE_내역서" xfId="12223" xr:uid="{00000000-0005-0000-0000-0000542F0000}"/>
    <cellStyle name="표_5부대시설공_2.토공_4.하수공_관양동 석축공사(최종)" xfId="12224" xr:uid="{00000000-0005-0000-0000-0000552F0000}"/>
    <cellStyle name="표_5부대시설공_2.토공_4.하수공_내역서" xfId="12225" xr:uid="{00000000-0005-0000-0000-0000562F0000}"/>
    <cellStyle name="표_5부대시설공_2.토공_관양동 석축공사(최종)" xfId="12226" xr:uid="{00000000-0005-0000-0000-0000572F0000}"/>
    <cellStyle name="표_5부대시설공_2.토공_내역서" xfId="12227" xr:uid="{00000000-0005-0000-0000-0000582F0000}"/>
    <cellStyle name="표_5부대시설공_3.포장공" xfId="12228" xr:uid="{00000000-0005-0000-0000-0000592F0000}"/>
    <cellStyle name="표_5부대시설공_3.포장공_04-3.B-LINE" xfId="12229" xr:uid="{00000000-0005-0000-0000-00005A2F0000}"/>
    <cellStyle name="표_5부대시설공_3.포장공_04-3.B-LINE_관양동 석축공사(최종)" xfId="12230" xr:uid="{00000000-0005-0000-0000-00005B2F0000}"/>
    <cellStyle name="표_5부대시설공_3.포장공_04-3.B-LINE_내역서" xfId="12231" xr:uid="{00000000-0005-0000-0000-00005C2F0000}"/>
    <cellStyle name="표_5부대시설공_3.포장공_4.하수공" xfId="12232" xr:uid="{00000000-0005-0000-0000-00005D2F0000}"/>
    <cellStyle name="표_5부대시설공_3.포장공_4.하수공_04-3.B-LINE" xfId="12233" xr:uid="{00000000-0005-0000-0000-00005E2F0000}"/>
    <cellStyle name="표_5부대시설공_3.포장공_4.하수공_04-3.B-LINE_관양동 석축공사(최종)" xfId="12234" xr:uid="{00000000-0005-0000-0000-00005F2F0000}"/>
    <cellStyle name="표_5부대시설공_3.포장공_4.하수공_04-3.B-LINE_내역서" xfId="12235" xr:uid="{00000000-0005-0000-0000-0000602F0000}"/>
    <cellStyle name="표_5부대시설공_3.포장공_4.하수공_관양동 석축공사(최종)" xfId="12236" xr:uid="{00000000-0005-0000-0000-0000612F0000}"/>
    <cellStyle name="표_5부대시설공_3.포장공_4.하수공_내역서" xfId="12237" xr:uid="{00000000-0005-0000-0000-0000622F0000}"/>
    <cellStyle name="표_5부대시설공_3.포장공_관양동 석축공사(최종)" xfId="12238" xr:uid="{00000000-0005-0000-0000-0000632F0000}"/>
    <cellStyle name="표_5부대시설공_3.포장공_내역서" xfId="12239" xr:uid="{00000000-0005-0000-0000-0000642F0000}"/>
    <cellStyle name="표_5부대시설공_관양동 석축공사(최종)" xfId="12240" xr:uid="{00000000-0005-0000-0000-0000652F0000}"/>
    <cellStyle name="표_5부대시설공_내역서" xfId="12241" xr:uid="{00000000-0005-0000-0000-0000662F0000}"/>
    <cellStyle name="표_Book2" xfId="12242" xr:uid="{00000000-0005-0000-0000-0000672F0000}"/>
    <cellStyle name="표_Book2_04-3.B-LINE" xfId="12243" xr:uid="{00000000-0005-0000-0000-0000682F0000}"/>
    <cellStyle name="표_Book2_04-3.B-LINE_관양동 석축공사(최종)" xfId="12244" xr:uid="{00000000-0005-0000-0000-0000692F0000}"/>
    <cellStyle name="표_Book2_04-3.B-LINE_내역서" xfId="12245" xr:uid="{00000000-0005-0000-0000-00006A2F0000}"/>
    <cellStyle name="표_Book2_2.토공" xfId="12246" xr:uid="{00000000-0005-0000-0000-00006B2F0000}"/>
    <cellStyle name="표_Book2_2.토공_04-3.B-LINE" xfId="12247" xr:uid="{00000000-0005-0000-0000-00006C2F0000}"/>
    <cellStyle name="표_Book2_2.토공_04-3.B-LINE_관양동 석축공사(최종)" xfId="12248" xr:uid="{00000000-0005-0000-0000-00006D2F0000}"/>
    <cellStyle name="표_Book2_2.토공_04-3.B-LINE_내역서" xfId="12249" xr:uid="{00000000-0005-0000-0000-00006E2F0000}"/>
    <cellStyle name="표_Book2_2.토공_4.하수공" xfId="12250" xr:uid="{00000000-0005-0000-0000-00006F2F0000}"/>
    <cellStyle name="표_Book2_2.토공_4.하수공_04-3.B-LINE" xfId="12251" xr:uid="{00000000-0005-0000-0000-0000702F0000}"/>
    <cellStyle name="표_Book2_2.토공_4.하수공_04-3.B-LINE_관양동 석축공사(최종)" xfId="12252" xr:uid="{00000000-0005-0000-0000-0000712F0000}"/>
    <cellStyle name="표_Book2_2.토공_4.하수공_04-3.B-LINE_내역서" xfId="12253" xr:uid="{00000000-0005-0000-0000-0000722F0000}"/>
    <cellStyle name="표_Book2_2.토공_4.하수공_관양동 석축공사(최종)" xfId="12254" xr:uid="{00000000-0005-0000-0000-0000732F0000}"/>
    <cellStyle name="표_Book2_2.토공_4.하수공_내역서" xfId="12255" xr:uid="{00000000-0005-0000-0000-0000742F0000}"/>
    <cellStyle name="표_Book2_2.토공_관양동 석축공사(최종)" xfId="12256" xr:uid="{00000000-0005-0000-0000-0000752F0000}"/>
    <cellStyle name="표_Book2_2.토공_내역서" xfId="12257" xr:uid="{00000000-0005-0000-0000-0000762F0000}"/>
    <cellStyle name="표_Book2_3.포장공" xfId="12258" xr:uid="{00000000-0005-0000-0000-0000772F0000}"/>
    <cellStyle name="표_Book2_3.포장공_04-3.B-LINE" xfId="12259" xr:uid="{00000000-0005-0000-0000-0000782F0000}"/>
    <cellStyle name="표_Book2_3.포장공_04-3.B-LINE_관양동 석축공사(최종)" xfId="12260" xr:uid="{00000000-0005-0000-0000-0000792F0000}"/>
    <cellStyle name="표_Book2_3.포장공_04-3.B-LINE_내역서" xfId="12261" xr:uid="{00000000-0005-0000-0000-00007A2F0000}"/>
    <cellStyle name="표_Book2_3.포장공_4.하수공" xfId="12262" xr:uid="{00000000-0005-0000-0000-00007B2F0000}"/>
    <cellStyle name="표_Book2_3.포장공_4.하수공_04-3.B-LINE" xfId="12263" xr:uid="{00000000-0005-0000-0000-00007C2F0000}"/>
    <cellStyle name="표_Book2_3.포장공_4.하수공_04-3.B-LINE_관양동 석축공사(최종)" xfId="12264" xr:uid="{00000000-0005-0000-0000-00007D2F0000}"/>
    <cellStyle name="표_Book2_3.포장공_4.하수공_04-3.B-LINE_내역서" xfId="12265" xr:uid="{00000000-0005-0000-0000-00007E2F0000}"/>
    <cellStyle name="표_Book2_3.포장공_4.하수공_관양동 석축공사(최종)" xfId="12266" xr:uid="{00000000-0005-0000-0000-00007F2F0000}"/>
    <cellStyle name="표_Book2_3.포장공_4.하수공_내역서" xfId="12267" xr:uid="{00000000-0005-0000-0000-0000802F0000}"/>
    <cellStyle name="표_Book2_3.포장공_관양동 석축공사(최종)" xfId="12268" xr:uid="{00000000-0005-0000-0000-0000812F0000}"/>
    <cellStyle name="표_Book2_3.포장공_내역서" xfId="12269" xr:uid="{00000000-0005-0000-0000-0000822F0000}"/>
    <cellStyle name="표_Book2_4.부대공" xfId="12270" xr:uid="{00000000-0005-0000-0000-0000832F0000}"/>
    <cellStyle name="표_Book2_4.부대공_04-3.B-LINE" xfId="12271" xr:uid="{00000000-0005-0000-0000-0000842F0000}"/>
    <cellStyle name="표_Book2_4.부대공_04-3.B-LINE_관양동 석축공사(최종)" xfId="12272" xr:uid="{00000000-0005-0000-0000-0000852F0000}"/>
    <cellStyle name="표_Book2_4.부대공_04-3.B-LINE_내역서" xfId="12273" xr:uid="{00000000-0005-0000-0000-0000862F0000}"/>
    <cellStyle name="표_Book2_4.부대공_2.토공" xfId="12274" xr:uid="{00000000-0005-0000-0000-0000872F0000}"/>
    <cellStyle name="표_Book2_4.부대공_2.토공_04-3.B-LINE" xfId="12275" xr:uid="{00000000-0005-0000-0000-0000882F0000}"/>
    <cellStyle name="표_Book2_4.부대공_2.토공_04-3.B-LINE_관양동 석축공사(최종)" xfId="12276" xr:uid="{00000000-0005-0000-0000-0000892F0000}"/>
    <cellStyle name="표_Book2_4.부대공_2.토공_04-3.B-LINE_내역서" xfId="12277" xr:uid="{00000000-0005-0000-0000-00008A2F0000}"/>
    <cellStyle name="표_Book2_4.부대공_2.토공_4.하수공" xfId="12278" xr:uid="{00000000-0005-0000-0000-00008B2F0000}"/>
    <cellStyle name="표_Book2_4.부대공_2.토공_4.하수공_04-3.B-LINE" xfId="12279" xr:uid="{00000000-0005-0000-0000-00008C2F0000}"/>
    <cellStyle name="표_Book2_4.부대공_2.토공_4.하수공_04-3.B-LINE_관양동 석축공사(최종)" xfId="12280" xr:uid="{00000000-0005-0000-0000-00008D2F0000}"/>
    <cellStyle name="표_Book2_4.부대공_2.토공_4.하수공_04-3.B-LINE_내역서" xfId="12281" xr:uid="{00000000-0005-0000-0000-00008E2F0000}"/>
    <cellStyle name="표_Book2_4.부대공_2.토공_4.하수공_관양동 석축공사(최종)" xfId="12282" xr:uid="{00000000-0005-0000-0000-00008F2F0000}"/>
    <cellStyle name="표_Book2_4.부대공_2.토공_4.하수공_내역서" xfId="12283" xr:uid="{00000000-0005-0000-0000-0000902F0000}"/>
    <cellStyle name="표_Book2_4.부대공_2.토공_관양동 석축공사(최종)" xfId="12284" xr:uid="{00000000-0005-0000-0000-0000912F0000}"/>
    <cellStyle name="표_Book2_4.부대공_2.토공_내역서" xfId="12285" xr:uid="{00000000-0005-0000-0000-0000922F0000}"/>
    <cellStyle name="표_Book2_4.부대공_3.포장공" xfId="12286" xr:uid="{00000000-0005-0000-0000-0000932F0000}"/>
    <cellStyle name="표_Book2_4.부대공_3.포장공_04-3.B-LINE" xfId="12287" xr:uid="{00000000-0005-0000-0000-0000942F0000}"/>
    <cellStyle name="표_Book2_4.부대공_3.포장공_04-3.B-LINE_관양동 석축공사(최종)" xfId="12288" xr:uid="{00000000-0005-0000-0000-0000952F0000}"/>
    <cellStyle name="표_Book2_4.부대공_3.포장공_04-3.B-LINE_내역서" xfId="12289" xr:uid="{00000000-0005-0000-0000-0000962F0000}"/>
    <cellStyle name="표_Book2_4.부대공_3.포장공_4.하수공" xfId="12290" xr:uid="{00000000-0005-0000-0000-0000972F0000}"/>
    <cellStyle name="표_Book2_4.부대공_3.포장공_4.하수공_04-3.B-LINE" xfId="12291" xr:uid="{00000000-0005-0000-0000-0000982F0000}"/>
    <cellStyle name="표_Book2_4.부대공_3.포장공_4.하수공_04-3.B-LINE_관양동 석축공사(최종)" xfId="12292" xr:uid="{00000000-0005-0000-0000-0000992F0000}"/>
    <cellStyle name="표_Book2_4.부대공_3.포장공_4.하수공_04-3.B-LINE_내역서" xfId="12293" xr:uid="{00000000-0005-0000-0000-00009A2F0000}"/>
    <cellStyle name="표_Book2_4.부대공_3.포장공_4.하수공_관양동 석축공사(최종)" xfId="12294" xr:uid="{00000000-0005-0000-0000-00009B2F0000}"/>
    <cellStyle name="표_Book2_4.부대공_3.포장공_4.하수공_내역서" xfId="12295" xr:uid="{00000000-0005-0000-0000-00009C2F0000}"/>
    <cellStyle name="표_Book2_4.부대공_3.포장공_관양동 석축공사(최종)" xfId="12296" xr:uid="{00000000-0005-0000-0000-00009D2F0000}"/>
    <cellStyle name="표_Book2_4.부대공_3.포장공_내역서" xfId="12297" xr:uid="{00000000-0005-0000-0000-00009E2F0000}"/>
    <cellStyle name="표_Book2_4.부대공_4배관공" xfId="12298" xr:uid="{00000000-0005-0000-0000-00009F2F0000}"/>
    <cellStyle name="표_Book2_4.부대공_4배관공_04-3.B-LINE" xfId="12299" xr:uid="{00000000-0005-0000-0000-0000A02F0000}"/>
    <cellStyle name="표_Book2_4.부대공_4배관공_04-3.B-LINE_관양동 석축공사(최종)" xfId="12300" xr:uid="{00000000-0005-0000-0000-0000A12F0000}"/>
    <cellStyle name="표_Book2_4.부대공_4배관공_04-3.B-LINE_내역서" xfId="12301" xr:uid="{00000000-0005-0000-0000-0000A22F0000}"/>
    <cellStyle name="표_Book2_4.부대공_4배관공_2.토공" xfId="12302" xr:uid="{00000000-0005-0000-0000-0000A32F0000}"/>
    <cellStyle name="표_Book2_4.부대공_4배관공_2.토공_04-3.B-LINE" xfId="12303" xr:uid="{00000000-0005-0000-0000-0000A42F0000}"/>
    <cellStyle name="표_Book2_4.부대공_4배관공_2.토공_04-3.B-LINE_관양동 석축공사(최종)" xfId="12304" xr:uid="{00000000-0005-0000-0000-0000A52F0000}"/>
    <cellStyle name="표_Book2_4.부대공_4배관공_2.토공_04-3.B-LINE_내역서" xfId="12305" xr:uid="{00000000-0005-0000-0000-0000A62F0000}"/>
    <cellStyle name="표_Book2_4.부대공_4배관공_2.토공_4.하수공" xfId="12306" xr:uid="{00000000-0005-0000-0000-0000A72F0000}"/>
    <cellStyle name="표_Book2_4.부대공_4배관공_2.토공_4.하수공_04-3.B-LINE" xfId="12307" xr:uid="{00000000-0005-0000-0000-0000A82F0000}"/>
    <cellStyle name="표_Book2_4.부대공_4배관공_2.토공_4.하수공_04-3.B-LINE_관양동 석축공사(최종)" xfId="12308" xr:uid="{00000000-0005-0000-0000-0000A92F0000}"/>
    <cellStyle name="표_Book2_4.부대공_4배관공_2.토공_4.하수공_04-3.B-LINE_내역서" xfId="12309" xr:uid="{00000000-0005-0000-0000-0000AA2F0000}"/>
    <cellStyle name="표_Book2_4.부대공_4배관공_2.토공_4.하수공_관양동 석축공사(최종)" xfId="12310" xr:uid="{00000000-0005-0000-0000-0000AB2F0000}"/>
    <cellStyle name="표_Book2_4.부대공_4배관공_2.토공_4.하수공_내역서" xfId="12311" xr:uid="{00000000-0005-0000-0000-0000AC2F0000}"/>
    <cellStyle name="표_Book2_4.부대공_4배관공_2.토공_관양동 석축공사(최종)" xfId="12312" xr:uid="{00000000-0005-0000-0000-0000AD2F0000}"/>
    <cellStyle name="표_Book2_4.부대공_4배관공_2.토공_내역서" xfId="12313" xr:uid="{00000000-0005-0000-0000-0000AE2F0000}"/>
    <cellStyle name="표_Book2_4.부대공_4배관공_3.포장공" xfId="12314" xr:uid="{00000000-0005-0000-0000-0000AF2F0000}"/>
    <cellStyle name="표_Book2_4.부대공_4배관공_3.포장공_04-3.B-LINE" xfId="12315" xr:uid="{00000000-0005-0000-0000-0000B02F0000}"/>
    <cellStyle name="표_Book2_4.부대공_4배관공_3.포장공_04-3.B-LINE_관양동 석축공사(최종)" xfId="12316" xr:uid="{00000000-0005-0000-0000-0000B12F0000}"/>
    <cellStyle name="표_Book2_4.부대공_4배관공_3.포장공_04-3.B-LINE_내역서" xfId="12317" xr:uid="{00000000-0005-0000-0000-0000B22F0000}"/>
    <cellStyle name="표_Book2_4.부대공_4배관공_3.포장공_4.하수공" xfId="12318" xr:uid="{00000000-0005-0000-0000-0000B32F0000}"/>
    <cellStyle name="표_Book2_4.부대공_4배관공_3.포장공_4.하수공_04-3.B-LINE" xfId="12319" xr:uid="{00000000-0005-0000-0000-0000B42F0000}"/>
    <cellStyle name="표_Book2_4.부대공_4배관공_3.포장공_4.하수공_04-3.B-LINE_관양동 석축공사(최종)" xfId="12320" xr:uid="{00000000-0005-0000-0000-0000B52F0000}"/>
    <cellStyle name="표_Book2_4.부대공_4배관공_3.포장공_4.하수공_04-3.B-LINE_내역서" xfId="12321" xr:uid="{00000000-0005-0000-0000-0000B62F0000}"/>
    <cellStyle name="표_Book2_4.부대공_4배관공_3.포장공_4.하수공_관양동 석축공사(최종)" xfId="12322" xr:uid="{00000000-0005-0000-0000-0000B72F0000}"/>
    <cellStyle name="표_Book2_4.부대공_4배관공_3.포장공_4.하수공_내역서" xfId="12323" xr:uid="{00000000-0005-0000-0000-0000B82F0000}"/>
    <cellStyle name="표_Book2_4.부대공_4배관공_3.포장공_관양동 석축공사(최종)" xfId="12324" xr:uid="{00000000-0005-0000-0000-0000B92F0000}"/>
    <cellStyle name="표_Book2_4.부대공_4배관공_3.포장공_내역서" xfId="12325" xr:uid="{00000000-0005-0000-0000-0000BA2F0000}"/>
    <cellStyle name="표_Book2_4.부대공_4배관공_관양동 석축공사(최종)" xfId="12326" xr:uid="{00000000-0005-0000-0000-0000BB2F0000}"/>
    <cellStyle name="표_Book2_4.부대공_4배관공_내역서" xfId="12327" xr:uid="{00000000-0005-0000-0000-0000BC2F0000}"/>
    <cellStyle name="표_Book2_4.부대공_5부대시설공" xfId="12328" xr:uid="{00000000-0005-0000-0000-0000BD2F0000}"/>
    <cellStyle name="표_Book2_4.부대공_5부대시설공_04-3.B-LINE" xfId="12329" xr:uid="{00000000-0005-0000-0000-0000BE2F0000}"/>
    <cellStyle name="표_Book2_4.부대공_5부대시설공_04-3.B-LINE_관양동 석축공사(최종)" xfId="12330" xr:uid="{00000000-0005-0000-0000-0000BF2F0000}"/>
    <cellStyle name="표_Book2_4.부대공_5부대시설공_04-3.B-LINE_내역서" xfId="12331" xr:uid="{00000000-0005-0000-0000-0000C02F0000}"/>
    <cellStyle name="표_Book2_4.부대공_5부대시설공_2.토공" xfId="12332" xr:uid="{00000000-0005-0000-0000-0000C12F0000}"/>
    <cellStyle name="표_Book2_4.부대공_5부대시설공_2.토공_04-3.B-LINE" xfId="12333" xr:uid="{00000000-0005-0000-0000-0000C22F0000}"/>
    <cellStyle name="표_Book2_4.부대공_5부대시설공_2.토공_04-3.B-LINE_관양동 석축공사(최종)" xfId="12334" xr:uid="{00000000-0005-0000-0000-0000C32F0000}"/>
    <cellStyle name="표_Book2_4.부대공_5부대시설공_2.토공_04-3.B-LINE_내역서" xfId="12335" xr:uid="{00000000-0005-0000-0000-0000C42F0000}"/>
    <cellStyle name="표_Book2_4.부대공_5부대시설공_2.토공_4.하수공" xfId="12336" xr:uid="{00000000-0005-0000-0000-0000C52F0000}"/>
    <cellStyle name="표_Book2_4.부대공_5부대시설공_2.토공_4.하수공_04-3.B-LINE" xfId="12337" xr:uid="{00000000-0005-0000-0000-0000C62F0000}"/>
    <cellStyle name="표_Book2_4.부대공_5부대시설공_2.토공_4.하수공_04-3.B-LINE_관양동 석축공사(최종)" xfId="12338" xr:uid="{00000000-0005-0000-0000-0000C72F0000}"/>
    <cellStyle name="표_Book2_4.부대공_5부대시설공_2.토공_4.하수공_04-3.B-LINE_내역서" xfId="12339" xr:uid="{00000000-0005-0000-0000-0000C82F0000}"/>
    <cellStyle name="표_Book2_4.부대공_5부대시설공_2.토공_4.하수공_관양동 석축공사(최종)" xfId="12340" xr:uid="{00000000-0005-0000-0000-0000C92F0000}"/>
    <cellStyle name="표_Book2_4.부대공_5부대시설공_2.토공_4.하수공_내역서" xfId="12341" xr:uid="{00000000-0005-0000-0000-0000CA2F0000}"/>
    <cellStyle name="표_Book2_4.부대공_5부대시설공_2.토공_관양동 석축공사(최종)" xfId="12342" xr:uid="{00000000-0005-0000-0000-0000CB2F0000}"/>
    <cellStyle name="표_Book2_4.부대공_5부대시설공_2.토공_내역서" xfId="12343" xr:uid="{00000000-0005-0000-0000-0000CC2F0000}"/>
    <cellStyle name="표_Book2_4.부대공_5부대시설공_3.포장공" xfId="12344" xr:uid="{00000000-0005-0000-0000-0000CD2F0000}"/>
    <cellStyle name="표_Book2_4.부대공_5부대시설공_3.포장공_04-3.B-LINE" xfId="12345" xr:uid="{00000000-0005-0000-0000-0000CE2F0000}"/>
    <cellStyle name="표_Book2_4.부대공_5부대시설공_3.포장공_04-3.B-LINE_관양동 석축공사(최종)" xfId="12346" xr:uid="{00000000-0005-0000-0000-0000CF2F0000}"/>
    <cellStyle name="표_Book2_4.부대공_5부대시설공_3.포장공_04-3.B-LINE_내역서" xfId="12347" xr:uid="{00000000-0005-0000-0000-0000D02F0000}"/>
    <cellStyle name="표_Book2_4.부대공_5부대시설공_3.포장공_4.하수공" xfId="12348" xr:uid="{00000000-0005-0000-0000-0000D12F0000}"/>
    <cellStyle name="표_Book2_4.부대공_5부대시설공_3.포장공_4.하수공_04-3.B-LINE" xfId="12349" xr:uid="{00000000-0005-0000-0000-0000D22F0000}"/>
    <cellStyle name="표_Book2_4.부대공_5부대시설공_3.포장공_4.하수공_04-3.B-LINE_관양동 석축공사(최종)" xfId="12350" xr:uid="{00000000-0005-0000-0000-0000D32F0000}"/>
    <cellStyle name="표_Book2_4.부대공_5부대시설공_3.포장공_4.하수공_04-3.B-LINE_내역서" xfId="12351" xr:uid="{00000000-0005-0000-0000-0000D42F0000}"/>
    <cellStyle name="표_Book2_4.부대공_5부대시설공_3.포장공_4.하수공_관양동 석축공사(최종)" xfId="12352" xr:uid="{00000000-0005-0000-0000-0000D52F0000}"/>
    <cellStyle name="표_Book2_4.부대공_5부대시설공_3.포장공_4.하수공_내역서" xfId="12353" xr:uid="{00000000-0005-0000-0000-0000D62F0000}"/>
    <cellStyle name="표_Book2_4.부대공_5부대시설공_3.포장공_관양동 석축공사(최종)" xfId="12354" xr:uid="{00000000-0005-0000-0000-0000D72F0000}"/>
    <cellStyle name="표_Book2_4.부대공_5부대시설공_3.포장공_내역서" xfId="12355" xr:uid="{00000000-0005-0000-0000-0000D82F0000}"/>
    <cellStyle name="표_Book2_4.부대공_5부대시설공_관양동 석축공사(최종)" xfId="12356" xr:uid="{00000000-0005-0000-0000-0000D92F0000}"/>
    <cellStyle name="표_Book2_4.부대공_5부대시설공_내역서" xfId="12357" xr:uid="{00000000-0005-0000-0000-0000DA2F0000}"/>
    <cellStyle name="표_Book2_4.부대공_관양동 석축공사(최종)" xfId="12358" xr:uid="{00000000-0005-0000-0000-0000DB2F0000}"/>
    <cellStyle name="표_Book2_4.부대공_내역서" xfId="12359" xr:uid="{00000000-0005-0000-0000-0000DC2F0000}"/>
    <cellStyle name="표_Book2_4배관공" xfId="12360" xr:uid="{00000000-0005-0000-0000-0000DD2F0000}"/>
    <cellStyle name="표_Book2_4배관공_04-3.B-LINE" xfId="12361" xr:uid="{00000000-0005-0000-0000-0000DE2F0000}"/>
    <cellStyle name="표_Book2_4배관공_04-3.B-LINE_관양동 석축공사(최종)" xfId="12362" xr:uid="{00000000-0005-0000-0000-0000DF2F0000}"/>
    <cellStyle name="표_Book2_4배관공_04-3.B-LINE_내역서" xfId="12363" xr:uid="{00000000-0005-0000-0000-0000E02F0000}"/>
    <cellStyle name="표_Book2_4배관공_2.토공" xfId="12364" xr:uid="{00000000-0005-0000-0000-0000E12F0000}"/>
    <cellStyle name="표_Book2_4배관공_2.토공_04-3.B-LINE" xfId="12365" xr:uid="{00000000-0005-0000-0000-0000E22F0000}"/>
    <cellStyle name="표_Book2_4배관공_2.토공_04-3.B-LINE_관양동 석축공사(최종)" xfId="12366" xr:uid="{00000000-0005-0000-0000-0000E32F0000}"/>
    <cellStyle name="표_Book2_4배관공_2.토공_04-3.B-LINE_내역서" xfId="12367" xr:uid="{00000000-0005-0000-0000-0000E42F0000}"/>
    <cellStyle name="표_Book2_4배관공_2.토공_4.하수공" xfId="12368" xr:uid="{00000000-0005-0000-0000-0000E52F0000}"/>
    <cellStyle name="표_Book2_4배관공_2.토공_4.하수공_04-3.B-LINE" xfId="12369" xr:uid="{00000000-0005-0000-0000-0000E62F0000}"/>
    <cellStyle name="표_Book2_4배관공_2.토공_4.하수공_04-3.B-LINE_관양동 석축공사(최종)" xfId="12370" xr:uid="{00000000-0005-0000-0000-0000E72F0000}"/>
    <cellStyle name="표_Book2_4배관공_2.토공_4.하수공_04-3.B-LINE_내역서" xfId="12371" xr:uid="{00000000-0005-0000-0000-0000E82F0000}"/>
    <cellStyle name="표_Book2_4배관공_2.토공_4.하수공_관양동 석축공사(최종)" xfId="12372" xr:uid="{00000000-0005-0000-0000-0000E92F0000}"/>
    <cellStyle name="표_Book2_4배관공_2.토공_4.하수공_내역서" xfId="12373" xr:uid="{00000000-0005-0000-0000-0000EA2F0000}"/>
    <cellStyle name="표_Book2_4배관공_2.토공_관양동 석축공사(최종)" xfId="12374" xr:uid="{00000000-0005-0000-0000-0000EB2F0000}"/>
    <cellStyle name="표_Book2_4배관공_2.토공_내역서" xfId="12375" xr:uid="{00000000-0005-0000-0000-0000EC2F0000}"/>
    <cellStyle name="표_Book2_4배관공_3.포장공" xfId="12376" xr:uid="{00000000-0005-0000-0000-0000ED2F0000}"/>
    <cellStyle name="표_Book2_4배관공_3.포장공_04-3.B-LINE" xfId="12377" xr:uid="{00000000-0005-0000-0000-0000EE2F0000}"/>
    <cellStyle name="표_Book2_4배관공_3.포장공_04-3.B-LINE_관양동 석축공사(최종)" xfId="12378" xr:uid="{00000000-0005-0000-0000-0000EF2F0000}"/>
    <cellStyle name="표_Book2_4배관공_3.포장공_04-3.B-LINE_내역서" xfId="12379" xr:uid="{00000000-0005-0000-0000-0000F02F0000}"/>
    <cellStyle name="표_Book2_4배관공_3.포장공_4.하수공" xfId="12380" xr:uid="{00000000-0005-0000-0000-0000F12F0000}"/>
    <cellStyle name="표_Book2_4배관공_3.포장공_4.하수공_04-3.B-LINE" xfId="12381" xr:uid="{00000000-0005-0000-0000-0000F22F0000}"/>
    <cellStyle name="표_Book2_4배관공_3.포장공_4.하수공_04-3.B-LINE_관양동 석축공사(최종)" xfId="12382" xr:uid="{00000000-0005-0000-0000-0000F32F0000}"/>
    <cellStyle name="표_Book2_4배관공_3.포장공_4.하수공_04-3.B-LINE_내역서" xfId="12383" xr:uid="{00000000-0005-0000-0000-0000F42F0000}"/>
    <cellStyle name="표_Book2_4배관공_3.포장공_4.하수공_관양동 석축공사(최종)" xfId="12384" xr:uid="{00000000-0005-0000-0000-0000F52F0000}"/>
    <cellStyle name="표_Book2_4배관공_3.포장공_4.하수공_내역서" xfId="12385" xr:uid="{00000000-0005-0000-0000-0000F62F0000}"/>
    <cellStyle name="표_Book2_4배관공_3.포장공_관양동 석축공사(최종)" xfId="12386" xr:uid="{00000000-0005-0000-0000-0000F72F0000}"/>
    <cellStyle name="표_Book2_4배관공_3.포장공_내역서" xfId="12387" xr:uid="{00000000-0005-0000-0000-0000F82F0000}"/>
    <cellStyle name="표_Book2_4배관공_관양동 석축공사(최종)" xfId="12388" xr:uid="{00000000-0005-0000-0000-0000F92F0000}"/>
    <cellStyle name="표_Book2_4배관공_내역서" xfId="12389" xr:uid="{00000000-0005-0000-0000-0000FA2F0000}"/>
    <cellStyle name="표_Book2_5부대시설공" xfId="12390" xr:uid="{00000000-0005-0000-0000-0000FB2F0000}"/>
    <cellStyle name="표_Book2_5부대시설공_04-3.B-LINE" xfId="12391" xr:uid="{00000000-0005-0000-0000-0000FC2F0000}"/>
    <cellStyle name="표_Book2_5부대시설공_04-3.B-LINE_관양동 석축공사(최종)" xfId="12392" xr:uid="{00000000-0005-0000-0000-0000FD2F0000}"/>
    <cellStyle name="표_Book2_5부대시설공_04-3.B-LINE_내역서" xfId="12393" xr:uid="{00000000-0005-0000-0000-0000FE2F0000}"/>
    <cellStyle name="표_Book2_5부대시설공_2.토공" xfId="12394" xr:uid="{00000000-0005-0000-0000-0000FF2F0000}"/>
    <cellStyle name="표_Book2_5부대시설공_2.토공_04-3.B-LINE" xfId="12395" xr:uid="{00000000-0005-0000-0000-000000300000}"/>
    <cellStyle name="표_Book2_5부대시설공_2.토공_04-3.B-LINE_관양동 석축공사(최종)" xfId="12396" xr:uid="{00000000-0005-0000-0000-000001300000}"/>
    <cellStyle name="표_Book2_5부대시설공_2.토공_04-3.B-LINE_내역서" xfId="12397" xr:uid="{00000000-0005-0000-0000-000002300000}"/>
    <cellStyle name="표_Book2_5부대시설공_2.토공_4.하수공" xfId="12398" xr:uid="{00000000-0005-0000-0000-000003300000}"/>
    <cellStyle name="표_Book2_5부대시설공_2.토공_4.하수공_04-3.B-LINE" xfId="12399" xr:uid="{00000000-0005-0000-0000-000004300000}"/>
    <cellStyle name="표_Book2_5부대시설공_2.토공_4.하수공_04-3.B-LINE_관양동 석축공사(최종)" xfId="12400" xr:uid="{00000000-0005-0000-0000-000005300000}"/>
    <cellStyle name="표_Book2_5부대시설공_2.토공_4.하수공_04-3.B-LINE_내역서" xfId="12401" xr:uid="{00000000-0005-0000-0000-000006300000}"/>
    <cellStyle name="표_Book2_5부대시설공_2.토공_4.하수공_관양동 석축공사(최종)" xfId="12402" xr:uid="{00000000-0005-0000-0000-000007300000}"/>
    <cellStyle name="표_Book2_5부대시설공_2.토공_4.하수공_내역서" xfId="12403" xr:uid="{00000000-0005-0000-0000-000008300000}"/>
    <cellStyle name="표_Book2_5부대시설공_2.토공_관양동 석축공사(최종)" xfId="12404" xr:uid="{00000000-0005-0000-0000-000009300000}"/>
    <cellStyle name="표_Book2_5부대시설공_2.토공_내역서" xfId="12405" xr:uid="{00000000-0005-0000-0000-00000A300000}"/>
    <cellStyle name="표_Book2_5부대시설공_3.포장공" xfId="12406" xr:uid="{00000000-0005-0000-0000-00000B300000}"/>
    <cellStyle name="표_Book2_5부대시설공_3.포장공_04-3.B-LINE" xfId="12407" xr:uid="{00000000-0005-0000-0000-00000C300000}"/>
    <cellStyle name="표_Book2_5부대시설공_3.포장공_04-3.B-LINE_관양동 석축공사(최종)" xfId="12408" xr:uid="{00000000-0005-0000-0000-00000D300000}"/>
    <cellStyle name="표_Book2_5부대시설공_3.포장공_04-3.B-LINE_내역서" xfId="12409" xr:uid="{00000000-0005-0000-0000-00000E300000}"/>
    <cellStyle name="표_Book2_5부대시설공_3.포장공_4.하수공" xfId="12410" xr:uid="{00000000-0005-0000-0000-00000F300000}"/>
    <cellStyle name="표_Book2_5부대시설공_3.포장공_4.하수공_04-3.B-LINE" xfId="12411" xr:uid="{00000000-0005-0000-0000-000010300000}"/>
    <cellStyle name="표_Book2_5부대시설공_3.포장공_4.하수공_04-3.B-LINE_관양동 석축공사(최종)" xfId="12412" xr:uid="{00000000-0005-0000-0000-000011300000}"/>
    <cellStyle name="표_Book2_5부대시설공_3.포장공_4.하수공_04-3.B-LINE_내역서" xfId="12413" xr:uid="{00000000-0005-0000-0000-000012300000}"/>
    <cellStyle name="표_Book2_5부대시설공_3.포장공_4.하수공_관양동 석축공사(최종)" xfId="12414" xr:uid="{00000000-0005-0000-0000-000013300000}"/>
    <cellStyle name="표_Book2_5부대시설공_3.포장공_4.하수공_내역서" xfId="12415" xr:uid="{00000000-0005-0000-0000-000014300000}"/>
    <cellStyle name="표_Book2_5부대시설공_3.포장공_관양동 석축공사(최종)" xfId="12416" xr:uid="{00000000-0005-0000-0000-000015300000}"/>
    <cellStyle name="표_Book2_5부대시설공_3.포장공_내역서" xfId="12417" xr:uid="{00000000-0005-0000-0000-000016300000}"/>
    <cellStyle name="표_Book2_5부대시설공_관양동 석축공사(최종)" xfId="12418" xr:uid="{00000000-0005-0000-0000-000017300000}"/>
    <cellStyle name="표_Book2_5부대시설공_내역서" xfId="12419" xr:uid="{00000000-0005-0000-0000-000018300000}"/>
    <cellStyle name="표_Book2_관양동 석축공사(최종)" xfId="12420" xr:uid="{00000000-0005-0000-0000-000019300000}"/>
    <cellStyle name="표_Book2_내역서" xfId="12421" xr:uid="{00000000-0005-0000-0000-00001A300000}"/>
    <cellStyle name="표_경강교수량" xfId="6096" xr:uid="{00000000-0005-0000-0000-00001B300000}"/>
    <cellStyle name="표_공유수면매립도시관리계획및실시설계용역" xfId="6097" xr:uid="{00000000-0005-0000-0000-00001C300000}"/>
    <cellStyle name="표_관양동 석축공사(최종)" xfId="12422" xr:uid="{00000000-0005-0000-0000-00001D300000}"/>
    <cellStyle name="표_기성청구내역(3차-1회)" xfId="12423" xr:uid="{00000000-0005-0000-0000-00001E300000}"/>
    <cellStyle name="표_기성청구내역(3차-1회)_내지농로(변경)" xfId="12424" xr:uid="{00000000-0005-0000-0000-00001F300000}"/>
    <cellStyle name="표_기성청구내역(3차-1회)_내지농로(변경)_돈지수량산출" xfId="12425" xr:uid="{00000000-0005-0000-0000-000020300000}"/>
    <cellStyle name="표_기성청구내역(3차-1회)_내지농로(변경)_돈지수량산출_파평산 수목원 조성-내역서" xfId="12426" xr:uid="{00000000-0005-0000-0000-000021300000}"/>
    <cellStyle name="표_기성청구내역(3차-1회)_내지농로(변경)_파평산 수목원 조성-내역서" xfId="12427" xr:uid="{00000000-0005-0000-0000-000022300000}"/>
    <cellStyle name="표_기성청구내역(3차-1회)_능양수량산출" xfId="12428" xr:uid="{00000000-0005-0000-0000-000023300000}"/>
    <cellStyle name="표_기성청구내역(3차-1회)_능양수량산출_돈지수량산출" xfId="12429" xr:uid="{00000000-0005-0000-0000-000024300000}"/>
    <cellStyle name="표_기성청구내역(3차-1회)_능양수량산출_돈지수량산출_파평산 수목원 조성-내역서" xfId="12430" xr:uid="{00000000-0005-0000-0000-000025300000}"/>
    <cellStyle name="표_기성청구내역(3차-1회)_능양수량산출_파평산 수목원 조성-내역서" xfId="12431" xr:uid="{00000000-0005-0000-0000-000026300000}"/>
    <cellStyle name="표_기성청구내역(3차-1회)_돈지안길" xfId="12432" xr:uid="{00000000-0005-0000-0000-000027300000}"/>
    <cellStyle name="표_기성청구내역(3차-1회)_돈지안길_배수로" xfId="12433" xr:uid="{00000000-0005-0000-0000-000028300000}"/>
    <cellStyle name="표_기성청구내역(3차-1회)_돈지안길_배수로_파평산 수목원 조성-내역서" xfId="12434" xr:uid="{00000000-0005-0000-0000-000029300000}"/>
    <cellStyle name="표_기성청구내역(3차-1회)_돈지안길_파평산 수목원 조성-내역서" xfId="12435" xr:uid="{00000000-0005-0000-0000-00002A300000}"/>
    <cellStyle name="표_기성청구내역(3차-1회)_돈지안길1000" xfId="12436" xr:uid="{00000000-0005-0000-0000-00002B300000}"/>
    <cellStyle name="표_기성청구내역(3차-1회)_돈지안길1000_배수로" xfId="12437" xr:uid="{00000000-0005-0000-0000-00002C300000}"/>
    <cellStyle name="표_기성청구내역(3차-1회)_돈지안길1000_배수로_파평산 수목원 조성-내역서" xfId="12438" xr:uid="{00000000-0005-0000-0000-00002D300000}"/>
    <cellStyle name="표_기성청구내역(3차-1회)_돈지안길1000_파평산 수목원 조성-내역서" xfId="12439" xr:uid="{00000000-0005-0000-0000-00002E300000}"/>
    <cellStyle name="표_기성청구내역(3차-1회)_배수로" xfId="12440" xr:uid="{00000000-0005-0000-0000-00002F300000}"/>
    <cellStyle name="표_기성청구내역(3차-1회)_배수로_배수로" xfId="12441" xr:uid="{00000000-0005-0000-0000-000030300000}"/>
    <cellStyle name="표_기성청구내역(3차-1회)_배수로_배수로_파평산 수목원 조성-내역서" xfId="12442" xr:uid="{00000000-0005-0000-0000-000031300000}"/>
    <cellStyle name="표_기성청구내역(3차-1회)_배수로_파평산 수목원 조성-내역서" xfId="12443" xr:uid="{00000000-0005-0000-0000-000032300000}"/>
    <cellStyle name="표_기성청구내역(3차-1회)_파평산 수목원 조성-내역서" xfId="12444" xr:uid="{00000000-0005-0000-0000-000033300000}"/>
    <cellStyle name="표_기성청구내역(3차공사)" xfId="12445" xr:uid="{00000000-0005-0000-0000-000034300000}"/>
    <cellStyle name="표_기성청구내역(3차공사)_내지농로(변경)" xfId="12446" xr:uid="{00000000-0005-0000-0000-000035300000}"/>
    <cellStyle name="표_기성청구내역(3차공사)_내지농로(변경)_돈지수량산출" xfId="12447" xr:uid="{00000000-0005-0000-0000-000036300000}"/>
    <cellStyle name="표_기성청구내역(3차공사)_내지농로(변경)_돈지수량산출_파평산 수목원 조성-내역서" xfId="12448" xr:uid="{00000000-0005-0000-0000-000037300000}"/>
    <cellStyle name="표_기성청구내역(3차공사)_내지농로(변경)_파평산 수목원 조성-내역서" xfId="12449" xr:uid="{00000000-0005-0000-0000-000038300000}"/>
    <cellStyle name="표_기성청구내역(3차공사)_능양수량산출" xfId="12450" xr:uid="{00000000-0005-0000-0000-000039300000}"/>
    <cellStyle name="표_기성청구내역(3차공사)_능양수량산출_돈지수량산출" xfId="12451" xr:uid="{00000000-0005-0000-0000-00003A300000}"/>
    <cellStyle name="표_기성청구내역(3차공사)_능양수량산출_돈지수량산출_파평산 수목원 조성-내역서" xfId="12452" xr:uid="{00000000-0005-0000-0000-00003B300000}"/>
    <cellStyle name="표_기성청구내역(3차공사)_능양수량산출_파평산 수목원 조성-내역서" xfId="12453" xr:uid="{00000000-0005-0000-0000-00003C300000}"/>
    <cellStyle name="표_기성청구내역(3차공사)_돈지안길" xfId="12454" xr:uid="{00000000-0005-0000-0000-00003D300000}"/>
    <cellStyle name="표_기성청구내역(3차공사)_돈지안길_배수로" xfId="12455" xr:uid="{00000000-0005-0000-0000-00003E300000}"/>
    <cellStyle name="표_기성청구내역(3차공사)_돈지안길_배수로_파평산 수목원 조성-내역서" xfId="12456" xr:uid="{00000000-0005-0000-0000-00003F300000}"/>
    <cellStyle name="표_기성청구내역(3차공사)_돈지안길_파평산 수목원 조성-내역서" xfId="12457" xr:uid="{00000000-0005-0000-0000-000040300000}"/>
    <cellStyle name="표_기성청구내역(3차공사)_돈지안길1000" xfId="12458" xr:uid="{00000000-0005-0000-0000-000041300000}"/>
    <cellStyle name="표_기성청구내역(3차공사)_돈지안길1000_배수로" xfId="12459" xr:uid="{00000000-0005-0000-0000-000042300000}"/>
    <cellStyle name="표_기성청구내역(3차공사)_돈지안길1000_배수로_파평산 수목원 조성-내역서" xfId="12460" xr:uid="{00000000-0005-0000-0000-000043300000}"/>
    <cellStyle name="표_기성청구내역(3차공사)_돈지안길1000_파평산 수목원 조성-내역서" xfId="12461" xr:uid="{00000000-0005-0000-0000-000044300000}"/>
    <cellStyle name="표_기성청구내역(3차공사)_배수로" xfId="12462" xr:uid="{00000000-0005-0000-0000-000045300000}"/>
    <cellStyle name="표_기성청구내역(3차공사)_배수로_배수로" xfId="12463" xr:uid="{00000000-0005-0000-0000-000046300000}"/>
    <cellStyle name="표_기성청구내역(3차공사)_배수로_배수로_파평산 수목원 조성-내역서" xfId="12464" xr:uid="{00000000-0005-0000-0000-000047300000}"/>
    <cellStyle name="표_기성청구내역(3차공사)_배수로_파평산 수목원 조성-내역서" xfId="12465" xr:uid="{00000000-0005-0000-0000-000048300000}"/>
    <cellStyle name="표_기성청구내역(3차공사)_파평산 수목원 조성-내역서" xfId="12466" xr:uid="{00000000-0005-0000-0000-000049300000}"/>
    <cellStyle name="표_내역서" xfId="12467" xr:uid="{00000000-0005-0000-0000-00004A300000}"/>
    <cellStyle name="표_내지농로(변경)" xfId="12468" xr:uid="{00000000-0005-0000-0000-00004B300000}"/>
    <cellStyle name="표_내지농로(변경)_돈지수량산출" xfId="12469" xr:uid="{00000000-0005-0000-0000-00004C300000}"/>
    <cellStyle name="표_내지농로(변경)_돈지수량산출_파평산 수목원 조성-내역서" xfId="12470" xr:uid="{00000000-0005-0000-0000-00004D300000}"/>
    <cellStyle name="표_내지농로(변경)_파평산 수목원 조성-내역서" xfId="12471" xr:uid="{00000000-0005-0000-0000-00004E300000}"/>
    <cellStyle name="표_능양수량산출" xfId="12472" xr:uid="{00000000-0005-0000-0000-00004F300000}"/>
    <cellStyle name="표_능양수량산출_돈지수량산출" xfId="12473" xr:uid="{00000000-0005-0000-0000-000050300000}"/>
    <cellStyle name="표_능양수량산출_돈지수량산출_파평산 수목원 조성-내역서" xfId="12474" xr:uid="{00000000-0005-0000-0000-000051300000}"/>
    <cellStyle name="표_능양수량산출_파평산 수목원 조성-내역서" xfId="12475" xr:uid="{00000000-0005-0000-0000-000052300000}"/>
    <cellStyle name="표_돈지안길" xfId="12476" xr:uid="{00000000-0005-0000-0000-000053300000}"/>
    <cellStyle name="표_돈지안길_배수로" xfId="12477" xr:uid="{00000000-0005-0000-0000-000054300000}"/>
    <cellStyle name="표_돈지안길_배수로_파평산 수목원 조성-내역서" xfId="12478" xr:uid="{00000000-0005-0000-0000-000055300000}"/>
    <cellStyle name="표_돈지안길_파평산 수목원 조성-내역서" xfId="12479" xr:uid="{00000000-0005-0000-0000-000056300000}"/>
    <cellStyle name="표_돈지안길1000" xfId="12480" xr:uid="{00000000-0005-0000-0000-000057300000}"/>
    <cellStyle name="표_돈지안길1000_배수로" xfId="12481" xr:uid="{00000000-0005-0000-0000-000058300000}"/>
    <cellStyle name="표_돈지안길1000_배수로_파평산 수목원 조성-내역서" xfId="12482" xr:uid="{00000000-0005-0000-0000-000059300000}"/>
    <cellStyle name="표_돈지안길1000_파평산 수목원 조성-내역서" xfId="12483" xr:uid="{00000000-0005-0000-0000-00005A300000}"/>
    <cellStyle name="표_문경내역(1127)" xfId="6098" xr:uid="{00000000-0005-0000-0000-00005B300000}"/>
    <cellStyle name="표_배수로" xfId="12484" xr:uid="{00000000-0005-0000-0000-00005C300000}"/>
    <cellStyle name="표_배수로_배수로" xfId="12485" xr:uid="{00000000-0005-0000-0000-00005D300000}"/>
    <cellStyle name="표_배수로_배수로_파평산 수목원 조성-내역서" xfId="12486" xr:uid="{00000000-0005-0000-0000-00005E300000}"/>
    <cellStyle name="표_배수로_파평산 수목원 조성-내역서" xfId="12487" xr:uid="{00000000-0005-0000-0000-00005F300000}"/>
    <cellStyle name="표_백학세천1" xfId="12488" xr:uid="{00000000-0005-0000-0000-000060300000}"/>
    <cellStyle name="표_백학세천1_내지농로(변경)" xfId="12489" xr:uid="{00000000-0005-0000-0000-000061300000}"/>
    <cellStyle name="표_백학세천1_내지농로(변경)_파평산 수목원 조성-내역서" xfId="12490" xr:uid="{00000000-0005-0000-0000-000062300000}"/>
    <cellStyle name="표_백학세천1_돈지수량산출" xfId="12491" xr:uid="{00000000-0005-0000-0000-000063300000}"/>
    <cellStyle name="표_백학세천1_돈지수량산출_파평산 수목원 조성-내역서" xfId="12492" xr:uid="{00000000-0005-0000-0000-000064300000}"/>
    <cellStyle name="표_백학세천1_파평산 수목원 조성-내역서" xfId="12493" xr:uid="{00000000-0005-0000-0000-000065300000}"/>
    <cellStyle name="표_백현교수량" xfId="6099" xr:uid="{00000000-0005-0000-0000-000066300000}"/>
    <cellStyle name="표_부대공" xfId="12494" xr:uid="{00000000-0005-0000-0000-000067300000}"/>
    <cellStyle name="표_부대공_파평산 수목원 조성-내역서" xfId="12495" xr:uid="{00000000-0005-0000-0000-000068300000}"/>
    <cellStyle name="표_부대공사" xfId="12496" xr:uid="{00000000-0005-0000-0000-000069300000}"/>
    <cellStyle name="표_부대공사_파평산 수목원 조성-내역서" xfId="12497" xr:uid="{00000000-0005-0000-0000-00006A300000}"/>
    <cellStyle name="표_부대공사단위수량" xfId="12498" xr:uid="{00000000-0005-0000-0000-00006B300000}"/>
    <cellStyle name="표_부대공사단위수량_파평산 수목원 조성-내역서" xfId="12499" xr:uid="{00000000-0005-0000-0000-00006C300000}"/>
    <cellStyle name="표_사전환경성 및 재해영향평가내역서" xfId="6413" xr:uid="{00000000-0005-0000-0000-00006D300000}"/>
    <cellStyle name="표_설계내역서(변경)_0303" xfId="6100" xr:uid="{00000000-0005-0000-0000-00006E300000}"/>
    <cellStyle name="표_설계예산서(설계)" xfId="6101" xr:uid="{00000000-0005-0000-0000-00006F300000}"/>
    <cellStyle name="표_수량산출서(교량연장변경-20060816)" xfId="6102" xr:uid="{00000000-0005-0000-0000-000070300000}"/>
    <cellStyle name="표_수량산출서(덕소강변대교외)" xfId="6103" xr:uid="{00000000-0005-0000-0000-000071300000}"/>
    <cellStyle name="표_수량산출서(덕소강변대교외)_수량산출서(교량연장변경-20060816)" xfId="6104" xr:uid="{00000000-0005-0000-0000-000072300000}"/>
    <cellStyle name="표_수량산출서(덕소강변대교외)_수량산출서(덕소강변대교외)" xfId="6105" xr:uid="{00000000-0005-0000-0000-000073300000}"/>
    <cellStyle name="표_수량산출서(덕소강변대교외)_수량산출서(덕소강변대교외)_경강교수량" xfId="6106" xr:uid="{00000000-0005-0000-0000-000074300000}"/>
    <cellStyle name="표_수량산출서(덕소강변대교외)_수량산출서(덕소강변대교외)_백현교수량" xfId="6107" xr:uid="{00000000-0005-0000-0000-000075300000}"/>
    <cellStyle name="표_수량산출서(덕소강변대교외)_수량산출서(덕소강변대교외)_수량산출서(교량연장변경-20060816)" xfId="6108" xr:uid="{00000000-0005-0000-0000-000076300000}"/>
    <cellStyle name="표_수량산출서(덕소강변대교외)_수량산출서(덕소강변대교외)_수량산출서(시선유도봉 추가-20060804)" xfId="6109" xr:uid="{00000000-0005-0000-0000-000077300000}"/>
    <cellStyle name="표_수량산출서(덕소강변대교외)_수량산출서(덕소강변대교외)_조종교수량" xfId="6110" xr:uid="{00000000-0005-0000-0000-000078300000}"/>
    <cellStyle name="표_수량산출서(덕소강변대교외)_수량산출서(덕소강변대교외)_흑천교수량" xfId="6111" xr:uid="{00000000-0005-0000-0000-000079300000}"/>
    <cellStyle name="표_수량산출서(덕소강변대교외)_수량산출서(데리네이터 추가)0816" xfId="6112" xr:uid="{00000000-0005-0000-0000-00007A300000}"/>
    <cellStyle name="표_수량산출서(덕소강변대교외)_수량산출서(신양수대교외)" xfId="6113" xr:uid="{00000000-0005-0000-0000-00007B300000}"/>
    <cellStyle name="표_수량산출서(덕소강변대교외)_수량산출서(신양수대교외)_경강교수량" xfId="6114" xr:uid="{00000000-0005-0000-0000-00007C300000}"/>
    <cellStyle name="표_수량산출서(덕소강변대교외)_수량산출서(신양수대교외)_백현교수량" xfId="6115" xr:uid="{00000000-0005-0000-0000-00007D300000}"/>
    <cellStyle name="표_수량산출서(덕소강변대교외)_수량산출서(신양수대교외)_수량산출서(교량연장변경-20060816)" xfId="6116" xr:uid="{00000000-0005-0000-0000-00007E300000}"/>
    <cellStyle name="표_수량산출서(덕소강변대교외)_수량산출서(신양수대교외)_수량산출서(시선유도봉 추가-20060804)" xfId="6117" xr:uid="{00000000-0005-0000-0000-00007F300000}"/>
    <cellStyle name="표_수량산출서(덕소강변대교외)_수량산출서(신양수대교외)_조종교수량" xfId="6118" xr:uid="{00000000-0005-0000-0000-000080300000}"/>
    <cellStyle name="표_수량산출서(덕소강변대교외)_수량산출서(신양수대교외)_흑천교수량" xfId="6119" xr:uid="{00000000-0005-0000-0000-000081300000}"/>
    <cellStyle name="표_수량산출서(덕소강변대교외)_수량산출서(신양수대교외)-수정" xfId="6120" xr:uid="{00000000-0005-0000-0000-000082300000}"/>
    <cellStyle name="표_수량산출서(덕소강변대교외)_수량산출서(신양수대교외)-수정_경강교수량" xfId="6121" xr:uid="{00000000-0005-0000-0000-000083300000}"/>
    <cellStyle name="표_수량산출서(덕소강변대교외)_수량산출서(신양수대교외)-수정_백현교수량" xfId="6122" xr:uid="{00000000-0005-0000-0000-000084300000}"/>
    <cellStyle name="표_수량산출서(덕소강변대교외)_수량산출서(신양수대교외)-수정_수량산출서(교량연장변경-20060816)" xfId="6123" xr:uid="{00000000-0005-0000-0000-000085300000}"/>
    <cellStyle name="표_수량산출서(덕소강변대교외)_수량산출서(신양수대교외)-수정_수량산출서(시선유도봉 추가-20060804)" xfId="6124" xr:uid="{00000000-0005-0000-0000-000086300000}"/>
    <cellStyle name="표_수량산출서(덕소강변대교외)_수량산출서(신양수대교외)-수정_조종교수량" xfId="6125" xr:uid="{00000000-0005-0000-0000-000087300000}"/>
    <cellStyle name="표_수량산출서(덕소강변대교외)_수량산출서(신양수대교외)-수정_흑천교수량" xfId="6126" xr:uid="{00000000-0005-0000-0000-000088300000}"/>
    <cellStyle name="표_수량산출서(수정)" xfId="6127" xr:uid="{00000000-0005-0000-0000-000089300000}"/>
    <cellStyle name="표_수량산출서(수정)_01-토공_02-배수공" xfId="12500" xr:uid="{00000000-0005-0000-0000-00008A300000}"/>
    <cellStyle name="표_수량산출서(수정)_01-토공_02-배수공_관양동 석축공사(최종)" xfId="12501" xr:uid="{00000000-0005-0000-0000-00008B300000}"/>
    <cellStyle name="표_수량산출서(수정)_01-토공_02-배수공_내역서" xfId="12502" xr:uid="{00000000-0005-0000-0000-00008C300000}"/>
    <cellStyle name="표_수량산출서(수정)_02-배수공" xfId="12503" xr:uid="{00000000-0005-0000-0000-00008D300000}"/>
    <cellStyle name="표_수량산출서(수정)_02-배수공_02-배수공" xfId="12504" xr:uid="{00000000-0005-0000-0000-00008E300000}"/>
    <cellStyle name="표_수량산출서(수정)_02-배수공_02-배수공_관양동 석축공사(최종)" xfId="12505" xr:uid="{00000000-0005-0000-0000-00008F300000}"/>
    <cellStyle name="표_수량산출서(수정)_02-배수공_02-배수공_내역서" xfId="12506" xr:uid="{00000000-0005-0000-0000-000090300000}"/>
    <cellStyle name="표_수량산출서(수정)_02-배수공_관양동 석축공사(최종)" xfId="12507" xr:uid="{00000000-0005-0000-0000-000091300000}"/>
    <cellStyle name="표_수량산출서(수정)_02-배수공_내역서" xfId="12508" xr:uid="{00000000-0005-0000-0000-000092300000}"/>
    <cellStyle name="표_수량산출서(수정)_04-포장공_02-배수공" xfId="12509" xr:uid="{00000000-0005-0000-0000-000093300000}"/>
    <cellStyle name="표_수량산출서(수정)_04-포장공_02-배수공_관양동 석축공사(최종)" xfId="12510" xr:uid="{00000000-0005-0000-0000-000094300000}"/>
    <cellStyle name="표_수량산출서(수정)_04-포장공_02-배수공_내역서" xfId="12511" xr:uid="{00000000-0005-0000-0000-000095300000}"/>
    <cellStyle name="표_수량산출서(수정)_06-부대공_02-배수공" xfId="12512" xr:uid="{00000000-0005-0000-0000-000096300000}"/>
    <cellStyle name="표_수량산출서(수정)_06-부대공_02-배수공_관양동 석축공사(최종)" xfId="12513" xr:uid="{00000000-0005-0000-0000-000097300000}"/>
    <cellStyle name="표_수량산출서(수정)_06-부대공_02-배수공_내역서" xfId="12514" xr:uid="{00000000-0005-0000-0000-000098300000}"/>
    <cellStyle name="표_수량산출서(수정)_경강교수량" xfId="6128" xr:uid="{00000000-0005-0000-0000-000099300000}"/>
    <cellStyle name="표_수량산출서(수정)_관양동 석축공사(최종)" xfId="12515" xr:uid="{00000000-0005-0000-0000-00009A300000}"/>
    <cellStyle name="표_수량산출서(수정)_내역서" xfId="12516" xr:uid="{00000000-0005-0000-0000-00009B300000}"/>
    <cellStyle name="표_수량산출서(수정)_백현교수량" xfId="6129" xr:uid="{00000000-0005-0000-0000-00009C300000}"/>
    <cellStyle name="표_수량산출서(수정)_수량산출서(교량연장변경-20060816)" xfId="6130" xr:uid="{00000000-0005-0000-0000-00009D300000}"/>
    <cellStyle name="표_수량산출서(수정)_수량산출서(덕소강변대교외)" xfId="6131" xr:uid="{00000000-0005-0000-0000-00009E300000}"/>
    <cellStyle name="표_수량산출서(수정)_수량산출서(덕소강변대교외)_수량산출서(교량연장변경-20060816)" xfId="6132" xr:uid="{00000000-0005-0000-0000-00009F300000}"/>
    <cellStyle name="표_수량산출서(수정)_수량산출서(덕소강변대교외)_수량산출서(덕소강변대교외)" xfId="6133" xr:uid="{00000000-0005-0000-0000-0000A0300000}"/>
    <cellStyle name="표_수량산출서(수정)_수량산출서(덕소강변대교외)_수량산출서(덕소강변대교외)_경강교수량" xfId="6134" xr:uid="{00000000-0005-0000-0000-0000A1300000}"/>
    <cellStyle name="표_수량산출서(수정)_수량산출서(덕소강변대교외)_수량산출서(덕소강변대교외)_백현교수량" xfId="6135" xr:uid="{00000000-0005-0000-0000-0000A2300000}"/>
    <cellStyle name="표_수량산출서(수정)_수량산출서(덕소강변대교외)_수량산출서(덕소강변대교외)_수량산출서(교량연장변경-20060816)" xfId="6136" xr:uid="{00000000-0005-0000-0000-0000A3300000}"/>
    <cellStyle name="표_수량산출서(수정)_수량산출서(덕소강변대교외)_수량산출서(덕소강변대교외)_수량산출서(시선유도봉 추가-20060804)" xfId="6137" xr:uid="{00000000-0005-0000-0000-0000A4300000}"/>
    <cellStyle name="표_수량산출서(수정)_수량산출서(덕소강변대교외)_수량산출서(덕소강변대교외)_조종교수량" xfId="6138" xr:uid="{00000000-0005-0000-0000-0000A5300000}"/>
    <cellStyle name="표_수량산출서(수정)_수량산출서(덕소강변대교외)_수량산출서(덕소강변대교외)_흑천교수량" xfId="6139" xr:uid="{00000000-0005-0000-0000-0000A6300000}"/>
    <cellStyle name="표_수량산출서(수정)_수량산출서(덕소강변대교외)_수량산출서(데리네이터 추가)0816" xfId="6140" xr:uid="{00000000-0005-0000-0000-0000A7300000}"/>
    <cellStyle name="표_수량산출서(수정)_수량산출서(덕소강변대교외)_수량산출서(신양수대교외)" xfId="6141" xr:uid="{00000000-0005-0000-0000-0000A8300000}"/>
    <cellStyle name="표_수량산출서(수정)_수량산출서(덕소강변대교외)_수량산출서(신양수대교외)_경강교수량" xfId="6142" xr:uid="{00000000-0005-0000-0000-0000A9300000}"/>
    <cellStyle name="표_수량산출서(수정)_수량산출서(덕소강변대교외)_수량산출서(신양수대교외)_백현교수량" xfId="6143" xr:uid="{00000000-0005-0000-0000-0000AA300000}"/>
    <cellStyle name="표_수량산출서(수정)_수량산출서(덕소강변대교외)_수량산출서(신양수대교외)_수량산출서(교량연장변경-20060816)" xfId="6144" xr:uid="{00000000-0005-0000-0000-0000AB300000}"/>
    <cellStyle name="표_수량산출서(수정)_수량산출서(덕소강변대교외)_수량산출서(신양수대교외)_수량산출서(시선유도봉 추가-20060804)" xfId="6145" xr:uid="{00000000-0005-0000-0000-0000AC300000}"/>
    <cellStyle name="표_수량산출서(수정)_수량산출서(덕소강변대교외)_수량산출서(신양수대교외)_조종교수량" xfId="6146" xr:uid="{00000000-0005-0000-0000-0000AD300000}"/>
    <cellStyle name="표_수량산출서(수정)_수량산출서(덕소강변대교외)_수량산출서(신양수대교외)_흑천교수량" xfId="6147" xr:uid="{00000000-0005-0000-0000-0000AE300000}"/>
    <cellStyle name="표_수량산출서(수정)_수량산출서(덕소강변대교외)_수량산출서(신양수대교외)-수정" xfId="6148" xr:uid="{00000000-0005-0000-0000-0000AF300000}"/>
    <cellStyle name="표_수량산출서(수정)_수량산출서(덕소강변대교외)_수량산출서(신양수대교외)-수정_경강교수량" xfId="6149" xr:uid="{00000000-0005-0000-0000-0000B0300000}"/>
    <cellStyle name="표_수량산출서(수정)_수량산출서(덕소강변대교외)_수량산출서(신양수대교외)-수정_백현교수량" xfId="6150" xr:uid="{00000000-0005-0000-0000-0000B1300000}"/>
    <cellStyle name="표_수량산출서(수정)_수량산출서(덕소강변대교외)_수량산출서(신양수대교외)-수정_수량산출서(교량연장변경-20060816)" xfId="6151" xr:uid="{00000000-0005-0000-0000-0000B2300000}"/>
    <cellStyle name="표_수량산출서(수정)_수량산출서(덕소강변대교외)_수량산출서(신양수대교외)-수정_수량산출서(시선유도봉 추가-20060804)" xfId="6152" xr:uid="{00000000-0005-0000-0000-0000B3300000}"/>
    <cellStyle name="표_수량산출서(수정)_수량산출서(덕소강변대교외)_수량산출서(신양수대교외)-수정_조종교수량" xfId="6153" xr:uid="{00000000-0005-0000-0000-0000B4300000}"/>
    <cellStyle name="표_수량산출서(수정)_수량산출서(덕소강변대교외)_수량산출서(신양수대교외)-수정_흑천교수량" xfId="6154" xr:uid="{00000000-0005-0000-0000-0000B5300000}"/>
    <cellStyle name="표_수량산출서(수정)_수량산출서(시선유도봉 추가-20060804)" xfId="6155" xr:uid="{00000000-0005-0000-0000-0000B6300000}"/>
    <cellStyle name="표_수량산출서(수정)_조종교수량" xfId="6156" xr:uid="{00000000-0005-0000-0000-0000B7300000}"/>
    <cellStyle name="표_수량산출서(수정)_흑천교수량" xfId="6157" xr:uid="{00000000-0005-0000-0000-0000B8300000}"/>
    <cellStyle name="표_수량산출서(시선유도봉 추가-20060804)" xfId="6158" xr:uid="{00000000-0005-0000-0000-0000B9300000}"/>
    <cellStyle name="표_울릉숲길조성사업용역설계서" xfId="12517" xr:uid="{00000000-0005-0000-0000-0000BA300000}"/>
    <cellStyle name="표_일위대가양식" xfId="6414" xr:uid="{00000000-0005-0000-0000-0000BB300000}"/>
    <cellStyle name="표_조종교수량" xfId="6159" xr:uid="{00000000-0005-0000-0000-0000BC300000}"/>
    <cellStyle name="표_진해 인공해수욕장 유원지 시설결정" xfId="12518" xr:uid="{00000000-0005-0000-0000-0000BD300000}"/>
    <cellStyle name="표_청구내역" xfId="12519" xr:uid="{00000000-0005-0000-0000-0000BE300000}"/>
    <cellStyle name="표_청구내역_내지농로(변경)" xfId="12520" xr:uid="{00000000-0005-0000-0000-0000BF300000}"/>
    <cellStyle name="표_청구내역_내지농로(변경)_돈지수량산출" xfId="12521" xr:uid="{00000000-0005-0000-0000-0000C0300000}"/>
    <cellStyle name="표_청구내역_내지농로(변경)_돈지수량산출_파평산 수목원 조성-내역서" xfId="12522" xr:uid="{00000000-0005-0000-0000-0000C1300000}"/>
    <cellStyle name="표_청구내역_내지농로(변경)_파평산 수목원 조성-내역서" xfId="12523" xr:uid="{00000000-0005-0000-0000-0000C2300000}"/>
    <cellStyle name="표_청구내역_능양수량산출" xfId="12524" xr:uid="{00000000-0005-0000-0000-0000C3300000}"/>
    <cellStyle name="표_청구내역_능양수량산출_돈지수량산출" xfId="12525" xr:uid="{00000000-0005-0000-0000-0000C4300000}"/>
    <cellStyle name="표_청구내역_능양수량산출_돈지수량산출_파평산 수목원 조성-내역서" xfId="12526" xr:uid="{00000000-0005-0000-0000-0000C5300000}"/>
    <cellStyle name="표_청구내역_능양수량산출_파평산 수목원 조성-내역서" xfId="12527" xr:uid="{00000000-0005-0000-0000-0000C6300000}"/>
    <cellStyle name="표_청구내역_돈지안길" xfId="12528" xr:uid="{00000000-0005-0000-0000-0000C7300000}"/>
    <cellStyle name="표_청구내역_돈지안길_배수로" xfId="12529" xr:uid="{00000000-0005-0000-0000-0000C8300000}"/>
    <cellStyle name="표_청구내역_돈지안길_배수로_파평산 수목원 조성-내역서" xfId="12530" xr:uid="{00000000-0005-0000-0000-0000C9300000}"/>
    <cellStyle name="표_청구내역_돈지안길_파평산 수목원 조성-내역서" xfId="12531" xr:uid="{00000000-0005-0000-0000-0000CA300000}"/>
    <cellStyle name="표_청구내역_돈지안길1000" xfId="12532" xr:uid="{00000000-0005-0000-0000-0000CB300000}"/>
    <cellStyle name="표_청구내역_돈지안길1000_배수로" xfId="12533" xr:uid="{00000000-0005-0000-0000-0000CC300000}"/>
    <cellStyle name="표_청구내역_돈지안길1000_배수로_파평산 수목원 조성-내역서" xfId="12534" xr:uid="{00000000-0005-0000-0000-0000CD300000}"/>
    <cellStyle name="표_청구내역_돈지안길1000_파평산 수목원 조성-내역서" xfId="12535" xr:uid="{00000000-0005-0000-0000-0000CE300000}"/>
    <cellStyle name="표_청구내역_배수로" xfId="12536" xr:uid="{00000000-0005-0000-0000-0000CF300000}"/>
    <cellStyle name="표_청구내역_배수로_배수로" xfId="12537" xr:uid="{00000000-0005-0000-0000-0000D0300000}"/>
    <cellStyle name="표_청구내역_배수로_배수로_파평산 수목원 조성-내역서" xfId="12538" xr:uid="{00000000-0005-0000-0000-0000D1300000}"/>
    <cellStyle name="표_청구내역_배수로_파평산 수목원 조성-내역서" xfId="12539" xr:uid="{00000000-0005-0000-0000-0000D2300000}"/>
    <cellStyle name="표_청구내역_파평산 수목원 조성-내역서" xfId="12540" xr:uid="{00000000-0005-0000-0000-0000D3300000}"/>
    <cellStyle name="표_최종설계내역서" xfId="6160" xr:uid="{00000000-0005-0000-0000-0000D4300000}"/>
    <cellStyle name="표_최종설계내역서(변경)" xfId="6161" xr:uid="{00000000-0005-0000-0000-0000D5300000}"/>
    <cellStyle name="표_태풍가드레일변경" xfId="12541" xr:uid="{00000000-0005-0000-0000-0000D6300000}"/>
    <cellStyle name="표_태풍가드레일변경_파평산 수목원 조성-내역서" xfId="12542" xr:uid="{00000000-0005-0000-0000-0000D7300000}"/>
    <cellStyle name="표_토목내역" xfId="6415" xr:uid="{00000000-0005-0000-0000-0000D8300000}"/>
    <cellStyle name="표_파평산 수목원 조성-내역서" xfId="12543" xr:uid="{00000000-0005-0000-0000-0000D9300000}"/>
    <cellStyle name="표_흑천교수량" xfId="6162" xr:uid="{00000000-0005-0000-0000-0000DA300000}"/>
    <cellStyle name="表示済みのハイパーリンク" xfId="8562" xr:uid="{00000000-0005-0000-0000-0000DB300000}"/>
    <cellStyle name="표준" xfId="0" builtinId="0"/>
    <cellStyle name="표준 10" xfId="6163" xr:uid="{00000000-0005-0000-0000-0000DD300000}"/>
    <cellStyle name="표준 11" xfId="6423" xr:uid="{00000000-0005-0000-0000-0000DE300000}"/>
    <cellStyle name="표준 11 2" xfId="12544" xr:uid="{00000000-0005-0000-0000-0000DF300000}"/>
    <cellStyle name="표준 11 2 2" xfId="12548" xr:uid="{00000000-0005-0000-0000-0000E0300000}"/>
    <cellStyle name="표준 12" xfId="9917" xr:uid="{00000000-0005-0000-0000-0000E1300000}"/>
    <cellStyle name="표준 12 2" xfId="12550" xr:uid="{00000000-0005-0000-0000-0000E2300000}"/>
    <cellStyle name="표준 13" xfId="12545" xr:uid="{00000000-0005-0000-0000-0000E3300000}"/>
    <cellStyle name="표준 2" xfId="6164" xr:uid="{00000000-0005-0000-0000-0000E4300000}"/>
    <cellStyle name="표준 2 2" xfId="6165" xr:uid="{00000000-0005-0000-0000-0000E5300000}"/>
    <cellStyle name="표준 2 2 2" xfId="8563" xr:uid="{00000000-0005-0000-0000-0000E6300000}"/>
    <cellStyle name="표준 2 2 3" xfId="8564" xr:uid="{00000000-0005-0000-0000-0000E7300000}"/>
    <cellStyle name="표준 2 3" xfId="6166" xr:uid="{00000000-0005-0000-0000-0000E8300000}"/>
    <cellStyle name="표준 2 4" xfId="9913" xr:uid="{00000000-0005-0000-0000-0000E9300000}"/>
    <cellStyle name="표준 2 5" xfId="12546" xr:uid="{00000000-0005-0000-0000-0000EA300000}"/>
    <cellStyle name="표준 2_수정홍제2교 정밀안전진단 대가 산출서" xfId="9914" xr:uid="{00000000-0005-0000-0000-0000EB300000}"/>
    <cellStyle name="표준 3" xfId="6167" xr:uid="{00000000-0005-0000-0000-0000EC300000}"/>
    <cellStyle name="표준 3 2" xfId="6168" xr:uid="{00000000-0005-0000-0000-0000ED300000}"/>
    <cellStyle name="표준 3 3" xfId="6169" xr:uid="{00000000-0005-0000-0000-0000EE300000}"/>
    <cellStyle name="표준 3 4" xfId="6170" xr:uid="{00000000-0005-0000-0000-0000EF300000}"/>
    <cellStyle name="표준 4" xfId="6171" xr:uid="{00000000-0005-0000-0000-0000F0300000}"/>
    <cellStyle name="표준 4 2" xfId="6172" xr:uid="{00000000-0005-0000-0000-0000F1300000}"/>
    <cellStyle name="표준 5" xfId="6173" xr:uid="{00000000-0005-0000-0000-0000F2300000}"/>
    <cellStyle name="표준 5 2" xfId="12553" xr:uid="{00000000-0005-0000-0000-0000F3300000}"/>
    <cellStyle name="표준 6" xfId="6174" xr:uid="{00000000-0005-0000-0000-0000F4300000}"/>
    <cellStyle name="표준 7" xfId="6175" xr:uid="{00000000-0005-0000-0000-0000F5300000}"/>
    <cellStyle name="표준 8" xfId="6176" xr:uid="{00000000-0005-0000-0000-0000F6300000}"/>
    <cellStyle name="표준 9" xfId="6387" xr:uid="{00000000-0005-0000-0000-0000F7300000}"/>
    <cellStyle name="표준 9 4" xfId="12547" xr:uid="{00000000-0005-0000-0000-0000F8300000}"/>
    <cellStyle name="표준(배분)" xfId="8565" xr:uid="{00000000-0005-0000-0000-0000F9300000}"/>
    <cellStyle name="標準_’９７アウトドアツールフェア" xfId="6177" xr:uid="{00000000-0005-0000-0000-0000FA300000}"/>
    <cellStyle name="표준_계약심사과공문_송정동내역서" xfId="8728" xr:uid="{00000000-0005-0000-0000-0000FB300000}"/>
    <cellStyle name="표준1" xfId="6178" xr:uid="{00000000-0005-0000-0000-0000FF300000}"/>
    <cellStyle name="표준2" xfId="6179" xr:uid="{00000000-0005-0000-0000-000000310000}"/>
    <cellStyle name="표준JKDH" xfId="6182" xr:uid="{00000000-0005-0000-0000-000001310000}"/>
    <cellStyle name="표준-경춘선" xfId="8566" xr:uid="{00000000-0005-0000-0000-000002310000}"/>
    <cellStyle name="표준날짜" xfId="6180" xr:uid="{00000000-0005-0000-0000-000003310000}"/>
    <cellStyle name="표준숫자" xfId="6181" xr:uid="{00000000-0005-0000-0000-000004310000}"/>
    <cellStyle name="표쥰" xfId="6183" xr:uid="{00000000-0005-0000-0000-000005310000}"/>
    <cellStyle name="하이퍼링크 2" xfId="6184" xr:uid="{00000000-0005-0000-0000-000006310000}"/>
    <cellStyle name="합계" xfId="6185" xr:uid="{00000000-0005-0000-0000-000007310000}"/>
    <cellStyle name="합산" xfId="6186" xr:uid="{00000000-0005-0000-0000-000008310000}"/>
    <cellStyle name="桁区切り [0.00]_競合状況" xfId="6187" xr:uid="{00000000-0005-0000-0000-000009310000}"/>
    <cellStyle name="桁区切り_競合状況" xfId="6188" xr:uid="{00000000-0005-0000-0000-00000A310000}"/>
    <cellStyle name="호표" xfId="8567" xr:uid="{00000000-0005-0000-0000-00000B310000}"/>
    <cellStyle name="貨幣 [0]_GARMENT STEP FORM HK" xfId="6189" xr:uid="{00000000-0005-0000-0000-00000C310000}"/>
    <cellStyle name="貨幣_GARMENT STEP FORM HK" xfId="6190" xr:uid="{00000000-0005-0000-0000-00000D310000}"/>
    <cellStyle name="화폐기호" xfId="6191" xr:uid="{00000000-0005-0000-0000-00000E310000}"/>
    <cellStyle name="화폐기호0" xfId="6192" xr:uid="{00000000-0005-0000-0000-00000F310000}"/>
    <cellStyle name="회계" xfId="6193" xr:uid="{00000000-0005-0000-0000-000010310000}"/>
  </cellStyles>
  <dxfs count="0"/>
  <tableStyles count="0" defaultTableStyle="TableStyleMedium9" defaultPivotStyle="PivotStyleLight16"/>
  <colors>
    <mruColors>
      <color rgb="FFFFFF99"/>
      <color rgb="FF0000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3.xml"/><Relationship Id="rId21" Type="http://schemas.openxmlformats.org/officeDocument/2006/relationships/externalLink" Target="externalLinks/externalLink17.xml"/><Relationship Id="rId42" Type="http://schemas.openxmlformats.org/officeDocument/2006/relationships/externalLink" Target="externalLinks/externalLink38.xml"/><Relationship Id="rId63" Type="http://schemas.openxmlformats.org/officeDocument/2006/relationships/externalLink" Target="externalLinks/externalLink59.xml"/><Relationship Id="rId84" Type="http://schemas.openxmlformats.org/officeDocument/2006/relationships/externalLink" Target="externalLinks/externalLink80.xml"/><Relationship Id="rId138" Type="http://schemas.openxmlformats.org/officeDocument/2006/relationships/externalLink" Target="externalLinks/externalLink134.xml"/><Relationship Id="rId159" Type="http://schemas.openxmlformats.org/officeDocument/2006/relationships/sharedStrings" Target="sharedStrings.xml"/><Relationship Id="rId107" Type="http://schemas.openxmlformats.org/officeDocument/2006/relationships/externalLink" Target="externalLinks/externalLink103.xml"/><Relationship Id="rId11" Type="http://schemas.openxmlformats.org/officeDocument/2006/relationships/externalLink" Target="externalLinks/externalLink7.xml"/><Relationship Id="rId32" Type="http://schemas.openxmlformats.org/officeDocument/2006/relationships/externalLink" Target="externalLinks/externalLink28.xml"/><Relationship Id="rId53" Type="http://schemas.openxmlformats.org/officeDocument/2006/relationships/externalLink" Target="externalLinks/externalLink49.xml"/><Relationship Id="rId74" Type="http://schemas.openxmlformats.org/officeDocument/2006/relationships/externalLink" Target="externalLinks/externalLink70.xml"/><Relationship Id="rId128" Type="http://schemas.openxmlformats.org/officeDocument/2006/relationships/externalLink" Target="externalLinks/externalLink124.xml"/><Relationship Id="rId149" Type="http://schemas.openxmlformats.org/officeDocument/2006/relationships/externalLink" Target="externalLinks/externalLink145.xml"/><Relationship Id="rId5" Type="http://schemas.openxmlformats.org/officeDocument/2006/relationships/externalLink" Target="externalLinks/externalLink1.xml"/><Relationship Id="rId95" Type="http://schemas.openxmlformats.org/officeDocument/2006/relationships/externalLink" Target="externalLinks/externalLink91.xml"/><Relationship Id="rId160" Type="http://schemas.openxmlformats.org/officeDocument/2006/relationships/calcChain" Target="calcChain.xml"/><Relationship Id="rId22" Type="http://schemas.openxmlformats.org/officeDocument/2006/relationships/externalLink" Target="externalLinks/externalLink18.xml"/><Relationship Id="rId43" Type="http://schemas.openxmlformats.org/officeDocument/2006/relationships/externalLink" Target="externalLinks/externalLink39.xml"/><Relationship Id="rId64" Type="http://schemas.openxmlformats.org/officeDocument/2006/relationships/externalLink" Target="externalLinks/externalLink60.xml"/><Relationship Id="rId118" Type="http://schemas.openxmlformats.org/officeDocument/2006/relationships/externalLink" Target="externalLinks/externalLink114.xml"/><Relationship Id="rId139" Type="http://schemas.openxmlformats.org/officeDocument/2006/relationships/externalLink" Target="externalLinks/externalLink135.xml"/><Relationship Id="rId80" Type="http://schemas.openxmlformats.org/officeDocument/2006/relationships/externalLink" Target="externalLinks/externalLink76.xml"/><Relationship Id="rId85" Type="http://schemas.openxmlformats.org/officeDocument/2006/relationships/externalLink" Target="externalLinks/externalLink81.xml"/><Relationship Id="rId150" Type="http://schemas.openxmlformats.org/officeDocument/2006/relationships/externalLink" Target="externalLinks/externalLink146.xml"/><Relationship Id="rId155" Type="http://schemas.openxmlformats.org/officeDocument/2006/relationships/externalLink" Target="externalLinks/externalLink151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33" Type="http://schemas.openxmlformats.org/officeDocument/2006/relationships/externalLink" Target="externalLinks/externalLink29.xml"/><Relationship Id="rId38" Type="http://schemas.openxmlformats.org/officeDocument/2006/relationships/externalLink" Target="externalLinks/externalLink34.xml"/><Relationship Id="rId59" Type="http://schemas.openxmlformats.org/officeDocument/2006/relationships/externalLink" Target="externalLinks/externalLink55.xml"/><Relationship Id="rId103" Type="http://schemas.openxmlformats.org/officeDocument/2006/relationships/externalLink" Target="externalLinks/externalLink99.xml"/><Relationship Id="rId108" Type="http://schemas.openxmlformats.org/officeDocument/2006/relationships/externalLink" Target="externalLinks/externalLink104.xml"/><Relationship Id="rId124" Type="http://schemas.openxmlformats.org/officeDocument/2006/relationships/externalLink" Target="externalLinks/externalLink120.xml"/><Relationship Id="rId129" Type="http://schemas.openxmlformats.org/officeDocument/2006/relationships/externalLink" Target="externalLinks/externalLink125.xml"/><Relationship Id="rId54" Type="http://schemas.openxmlformats.org/officeDocument/2006/relationships/externalLink" Target="externalLinks/externalLink50.xml"/><Relationship Id="rId70" Type="http://schemas.openxmlformats.org/officeDocument/2006/relationships/externalLink" Target="externalLinks/externalLink66.xml"/><Relationship Id="rId75" Type="http://schemas.openxmlformats.org/officeDocument/2006/relationships/externalLink" Target="externalLinks/externalLink71.xml"/><Relationship Id="rId91" Type="http://schemas.openxmlformats.org/officeDocument/2006/relationships/externalLink" Target="externalLinks/externalLink87.xml"/><Relationship Id="rId96" Type="http://schemas.openxmlformats.org/officeDocument/2006/relationships/externalLink" Target="externalLinks/externalLink92.xml"/><Relationship Id="rId140" Type="http://schemas.openxmlformats.org/officeDocument/2006/relationships/externalLink" Target="externalLinks/externalLink136.xml"/><Relationship Id="rId145" Type="http://schemas.openxmlformats.org/officeDocument/2006/relationships/externalLink" Target="externalLinks/externalLink14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49" Type="http://schemas.openxmlformats.org/officeDocument/2006/relationships/externalLink" Target="externalLinks/externalLink45.xml"/><Relationship Id="rId114" Type="http://schemas.openxmlformats.org/officeDocument/2006/relationships/externalLink" Target="externalLinks/externalLink110.xml"/><Relationship Id="rId119" Type="http://schemas.openxmlformats.org/officeDocument/2006/relationships/externalLink" Target="externalLinks/externalLink115.xml"/><Relationship Id="rId44" Type="http://schemas.openxmlformats.org/officeDocument/2006/relationships/externalLink" Target="externalLinks/externalLink40.xml"/><Relationship Id="rId60" Type="http://schemas.openxmlformats.org/officeDocument/2006/relationships/externalLink" Target="externalLinks/externalLink56.xml"/><Relationship Id="rId65" Type="http://schemas.openxmlformats.org/officeDocument/2006/relationships/externalLink" Target="externalLinks/externalLink61.xml"/><Relationship Id="rId81" Type="http://schemas.openxmlformats.org/officeDocument/2006/relationships/externalLink" Target="externalLinks/externalLink77.xml"/><Relationship Id="rId86" Type="http://schemas.openxmlformats.org/officeDocument/2006/relationships/externalLink" Target="externalLinks/externalLink82.xml"/><Relationship Id="rId130" Type="http://schemas.openxmlformats.org/officeDocument/2006/relationships/externalLink" Target="externalLinks/externalLink126.xml"/><Relationship Id="rId135" Type="http://schemas.openxmlformats.org/officeDocument/2006/relationships/externalLink" Target="externalLinks/externalLink131.xml"/><Relationship Id="rId151" Type="http://schemas.openxmlformats.org/officeDocument/2006/relationships/externalLink" Target="externalLinks/externalLink147.xml"/><Relationship Id="rId156" Type="http://schemas.openxmlformats.org/officeDocument/2006/relationships/externalLink" Target="externalLinks/externalLink152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39" Type="http://schemas.openxmlformats.org/officeDocument/2006/relationships/externalLink" Target="externalLinks/externalLink35.xml"/><Relationship Id="rId109" Type="http://schemas.openxmlformats.org/officeDocument/2006/relationships/externalLink" Target="externalLinks/externalLink105.xml"/><Relationship Id="rId34" Type="http://schemas.openxmlformats.org/officeDocument/2006/relationships/externalLink" Target="externalLinks/externalLink30.xml"/><Relationship Id="rId50" Type="http://schemas.openxmlformats.org/officeDocument/2006/relationships/externalLink" Target="externalLinks/externalLink46.xml"/><Relationship Id="rId55" Type="http://schemas.openxmlformats.org/officeDocument/2006/relationships/externalLink" Target="externalLinks/externalLink51.xml"/><Relationship Id="rId76" Type="http://schemas.openxmlformats.org/officeDocument/2006/relationships/externalLink" Target="externalLinks/externalLink72.xml"/><Relationship Id="rId97" Type="http://schemas.openxmlformats.org/officeDocument/2006/relationships/externalLink" Target="externalLinks/externalLink93.xml"/><Relationship Id="rId104" Type="http://schemas.openxmlformats.org/officeDocument/2006/relationships/externalLink" Target="externalLinks/externalLink100.xml"/><Relationship Id="rId120" Type="http://schemas.openxmlformats.org/officeDocument/2006/relationships/externalLink" Target="externalLinks/externalLink116.xml"/><Relationship Id="rId125" Type="http://schemas.openxmlformats.org/officeDocument/2006/relationships/externalLink" Target="externalLinks/externalLink121.xml"/><Relationship Id="rId141" Type="http://schemas.openxmlformats.org/officeDocument/2006/relationships/externalLink" Target="externalLinks/externalLink137.xml"/><Relationship Id="rId146" Type="http://schemas.openxmlformats.org/officeDocument/2006/relationships/externalLink" Target="externalLinks/externalLink142.xml"/><Relationship Id="rId7" Type="http://schemas.openxmlformats.org/officeDocument/2006/relationships/externalLink" Target="externalLinks/externalLink3.xml"/><Relationship Id="rId71" Type="http://schemas.openxmlformats.org/officeDocument/2006/relationships/externalLink" Target="externalLinks/externalLink67.xml"/><Relationship Id="rId92" Type="http://schemas.openxmlformats.org/officeDocument/2006/relationships/externalLink" Target="externalLinks/externalLink88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5.xml"/><Relationship Id="rId24" Type="http://schemas.openxmlformats.org/officeDocument/2006/relationships/externalLink" Target="externalLinks/externalLink20.xml"/><Relationship Id="rId40" Type="http://schemas.openxmlformats.org/officeDocument/2006/relationships/externalLink" Target="externalLinks/externalLink36.xml"/><Relationship Id="rId45" Type="http://schemas.openxmlformats.org/officeDocument/2006/relationships/externalLink" Target="externalLinks/externalLink41.xml"/><Relationship Id="rId66" Type="http://schemas.openxmlformats.org/officeDocument/2006/relationships/externalLink" Target="externalLinks/externalLink62.xml"/><Relationship Id="rId87" Type="http://schemas.openxmlformats.org/officeDocument/2006/relationships/externalLink" Target="externalLinks/externalLink83.xml"/><Relationship Id="rId110" Type="http://schemas.openxmlformats.org/officeDocument/2006/relationships/externalLink" Target="externalLinks/externalLink106.xml"/><Relationship Id="rId115" Type="http://schemas.openxmlformats.org/officeDocument/2006/relationships/externalLink" Target="externalLinks/externalLink111.xml"/><Relationship Id="rId131" Type="http://schemas.openxmlformats.org/officeDocument/2006/relationships/externalLink" Target="externalLinks/externalLink127.xml"/><Relationship Id="rId136" Type="http://schemas.openxmlformats.org/officeDocument/2006/relationships/externalLink" Target="externalLinks/externalLink132.xml"/><Relationship Id="rId157" Type="http://schemas.openxmlformats.org/officeDocument/2006/relationships/theme" Target="theme/theme1.xml"/><Relationship Id="rId61" Type="http://schemas.openxmlformats.org/officeDocument/2006/relationships/externalLink" Target="externalLinks/externalLink57.xml"/><Relationship Id="rId82" Type="http://schemas.openxmlformats.org/officeDocument/2006/relationships/externalLink" Target="externalLinks/externalLink78.xml"/><Relationship Id="rId152" Type="http://schemas.openxmlformats.org/officeDocument/2006/relationships/externalLink" Target="externalLinks/externalLink148.xml"/><Relationship Id="rId19" Type="http://schemas.openxmlformats.org/officeDocument/2006/relationships/externalLink" Target="externalLinks/externalLink15.xml"/><Relationship Id="rId14" Type="http://schemas.openxmlformats.org/officeDocument/2006/relationships/externalLink" Target="externalLinks/externalLink10.xml"/><Relationship Id="rId30" Type="http://schemas.openxmlformats.org/officeDocument/2006/relationships/externalLink" Target="externalLinks/externalLink26.xml"/><Relationship Id="rId35" Type="http://schemas.openxmlformats.org/officeDocument/2006/relationships/externalLink" Target="externalLinks/externalLink31.xml"/><Relationship Id="rId56" Type="http://schemas.openxmlformats.org/officeDocument/2006/relationships/externalLink" Target="externalLinks/externalLink52.xml"/><Relationship Id="rId77" Type="http://schemas.openxmlformats.org/officeDocument/2006/relationships/externalLink" Target="externalLinks/externalLink73.xml"/><Relationship Id="rId100" Type="http://schemas.openxmlformats.org/officeDocument/2006/relationships/externalLink" Target="externalLinks/externalLink96.xml"/><Relationship Id="rId105" Type="http://schemas.openxmlformats.org/officeDocument/2006/relationships/externalLink" Target="externalLinks/externalLink101.xml"/><Relationship Id="rId126" Type="http://schemas.openxmlformats.org/officeDocument/2006/relationships/externalLink" Target="externalLinks/externalLink122.xml"/><Relationship Id="rId147" Type="http://schemas.openxmlformats.org/officeDocument/2006/relationships/externalLink" Target="externalLinks/externalLink143.xml"/><Relationship Id="rId8" Type="http://schemas.openxmlformats.org/officeDocument/2006/relationships/externalLink" Target="externalLinks/externalLink4.xml"/><Relationship Id="rId51" Type="http://schemas.openxmlformats.org/officeDocument/2006/relationships/externalLink" Target="externalLinks/externalLink47.xml"/><Relationship Id="rId72" Type="http://schemas.openxmlformats.org/officeDocument/2006/relationships/externalLink" Target="externalLinks/externalLink68.xml"/><Relationship Id="rId93" Type="http://schemas.openxmlformats.org/officeDocument/2006/relationships/externalLink" Target="externalLinks/externalLink89.xml"/><Relationship Id="rId98" Type="http://schemas.openxmlformats.org/officeDocument/2006/relationships/externalLink" Target="externalLinks/externalLink94.xml"/><Relationship Id="rId121" Type="http://schemas.openxmlformats.org/officeDocument/2006/relationships/externalLink" Target="externalLinks/externalLink117.xml"/><Relationship Id="rId142" Type="http://schemas.openxmlformats.org/officeDocument/2006/relationships/externalLink" Target="externalLinks/externalLink138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1.xml"/><Relationship Id="rId46" Type="http://schemas.openxmlformats.org/officeDocument/2006/relationships/externalLink" Target="externalLinks/externalLink42.xml"/><Relationship Id="rId67" Type="http://schemas.openxmlformats.org/officeDocument/2006/relationships/externalLink" Target="externalLinks/externalLink63.xml"/><Relationship Id="rId116" Type="http://schemas.openxmlformats.org/officeDocument/2006/relationships/externalLink" Target="externalLinks/externalLink112.xml"/><Relationship Id="rId137" Type="http://schemas.openxmlformats.org/officeDocument/2006/relationships/externalLink" Target="externalLinks/externalLink133.xml"/><Relationship Id="rId158" Type="http://schemas.openxmlformats.org/officeDocument/2006/relationships/styles" Target="styles.xml"/><Relationship Id="rId20" Type="http://schemas.openxmlformats.org/officeDocument/2006/relationships/externalLink" Target="externalLinks/externalLink16.xml"/><Relationship Id="rId41" Type="http://schemas.openxmlformats.org/officeDocument/2006/relationships/externalLink" Target="externalLinks/externalLink37.xml"/><Relationship Id="rId62" Type="http://schemas.openxmlformats.org/officeDocument/2006/relationships/externalLink" Target="externalLinks/externalLink58.xml"/><Relationship Id="rId83" Type="http://schemas.openxmlformats.org/officeDocument/2006/relationships/externalLink" Target="externalLinks/externalLink79.xml"/><Relationship Id="rId88" Type="http://schemas.openxmlformats.org/officeDocument/2006/relationships/externalLink" Target="externalLinks/externalLink84.xml"/><Relationship Id="rId111" Type="http://schemas.openxmlformats.org/officeDocument/2006/relationships/externalLink" Target="externalLinks/externalLink107.xml"/><Relationship Id="rId132" Type="http://schemas.openxmlformats.org/officeDocument/2006/relationships/externalLink" Target="externalLinks/externalLink128.xml"/><Relationship Id="rId153" Type="http://schemas.openxmlformats.org/officeDocument/2006/relationships/externalLink" Target="externalLinks/externalLink149.xml"/><Relationship Id="rId15" Type="http://schemas.openxmlformats.org/officeDocument/2006/relationships/externalLink" Target="externalLinks/externalLink11.xml"/><Relationship Id="rId36" Type="http://schemas.openxmlformats.org/officeDocument/2006/relationships/externalLink" Target="externalLinks/externalLink32.xml"/><Relationship Id="rId57" Type="http://schemas.openxmlformats.org/officeDocument/2006/relationships/externalLink" Target="externalLinks/externalLink53.xml"/><Relationship Id="rId106" Type="http://schemas.openxmlformats.org/officeDocument/2006/relationships/externalLink" Target="externalLinks/externalLink102.xml"/><Relationship Id="rId127" Type="http://schemas.openxmlformats.org/officeDocument/2006/relationships/externalLink" Target="externalLinks/externalLink123.xml"/><Relationship Id="rId10" Type="http://schemas.openxmlformats.org/officeDocument/2006/relationships/externalLink" Target="externalLinks/externalLink6.xml"/><Relationship Id="rId31" Type="http://schemas.openxmlformats.org/officeDocument/2006/relationships/externalLink" Target="externalLinks/externalLink27.xml"/><Relationship Id="rId52" Type="http://schemas.openxmlformats.org/officeDocument/2006/relationships/externalLink" Target="externalLinks/externalLink48.xml"/><Relationship Id="rId73" Type="http://schemas.openxmlformats.org/officeDocument/2006/relationships/externalLink" Target="externalLinks/externalLink69.xml"/><Relationship Id="rId78" Type="http://schemas.openxmlformats.org/officeDocument/2006/relationships/externalLink" Target="externalLinks/externalLink74.xml"/><Relationship Id="rId94" Type="http://schemas.openxmlformats.org/officeDocument/2006/relationships/externalLink" Target="externalLinks/externalLink90.xml"/><Relationship Id="rId99" Type="http://schemas.openxmlformats.org/officeDocument/2006/relationships/externalLink" Target="externalLinks/externalLink95.xml"/><Relationship Id="rId101" Type="http://schemas.openxmlformats.org/officeDocument/2006/relationships/externalLink" Target="externalLinks/externalLink97.xml"/><Relationship Id="rId122" Type="http://schemas.openxmlformats.org/officeDocument/2006/relationships/externalLink" Target="externalLinks/externalLink118.xml"/><Relationship Id="rId143" Type="http://schemas.openxmlformats.org/officeDocument/2006/relationships/externalLink" Target="externalLinks/externalLink139.xml"/><Relationship Id="rId148" Type="http://schemas.openxmlformats.org/officeDocument/2006/relationships/externalLink" Target="externalLinks/externalLink14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26" Type="http://schemas.openxmlformats.org/officeDocument/2006/relationships/externalLink" Target="externalLinks/externalLink22.xml"/><Relationship Id="rId47" Type="http://schemas.openxmlformats.org/officeDocument/2006/relationships/externalLink" Target="externalLinks/externalLink43.xml"/><Relationship Id="rId68" Type="http://schemas.openxmlformats.org/officeDocument/2006/relationships/externalLink" Target="externalLinks/externalLink64.xml"/><Relationship Id="rId89" Type="http://schemas.openxmlformats.org/officeDocument/2006/relationships/externalLink" Target="externalLinks/externalLink85.xml"/><Relationship Id="rId112" Type="http://schemas.openxmlformats.org/officeDocument/2006/relationships/externalLink" Target="externalLinks/externalLink108.xml"/><Relationship Id="rId133" Type="http://schemas.openxmlformats.org/officeDocument/2006/relationships/externalLink" Target="externalLinks/externalLink129.xml"/><Relationship Id="rId154" Type="http://schemas.openxmlformats.org/officeDocument/2006/relationships/externalLink" Target="externalLinks/externalLink150.xml"/><Relationship Id="rId16" Type="http://schemas.openxmlformats.org/officeDocument/2006/relationships/externalLink" Target="externalLinks/externalLink12.xml"/><Relationship Id="rId37" Type="http://schemas.openxmlformats.org/officeDocument/2006/relationships/externalLink" Target="externalLinks/externalLink33.xml"/><Relationship Id="rId58" Type="http://schemas.openxmlformats.org/officeDocument/2006/relationships/externalLink" Target="externalLinks/externalLink54.xml"/><Relationship Id="rId79" Type="http://schemas.openxmlformats.org/officeDocument/2006/relationships/externalLink" Target="externalLinks/externalLink75.xml"/><Relationship Id="rId102" Type="http://schemas.openxmlformats.org/officeDocument/2006/relationships/externalLink" Target="externalLinks/externalLink98.xml"/><Relationship Id="rId123" Type="http://schemas.openxmlformats.org/officeDocument/2006/relationships/externalLink" Target="externalLinks/externalLink119.xml"/><Relationship Id="rId144" Type="http://schemas.openxmlformats.org/officeDocument/2006/relationships/externalLink" Target="externalLinks/externalLink140.xml"/><Relationship Id="rId90" Type="http://schemas.openxmlformats.org/officeDocument/2006/relationships/externalLink" Target="externalLinks/externalLink86.xml"/><Relationship Id="rId27" Type="http://schemas.openxmlformats.org/officeDocument/2006/relationships/externalLink" Target="externalLinks/externalLink23.xml"/><Relationship Id="rId48" Type="http://schemas.openxmlformats.org/officeDocument/2006/relationships/externalLink" Target="externalLinks/externalLink44.xml"/><Relationship Id="rId69" Type="http://schemas.openxmlformats.org/officeDocument/2006/relationships/externalLink" Target="externalLinks/externalLink65.xml"/><Relationship Id="rId113" Type="http://schemas.openxmlformats.org/officeDocument/2006/relationships/externalLink" Target="externalLinks/externalLink109.xml"/><Relationship Id="rId134" Type="http://schemas.openxmlformats.org/officeDocument/2006/relationships/externalLink" Target="externalLinks/externalLink130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552450</xdr:colOff>
          <xdr:row>19</xdr:row>
          <xdr:rowOff>57150</xdr:rowOff>
        </xdr:from>
        <xdr:to>
          <xdr:col>33</xdr:col>
          <xdr:colOff>466725</xdr:colOff>
          <xdr:row>28</xdr:row>
          <xdr:rowOff>38100</xdr:rowOff>
        </xdr:to>
        <xdr:pic>
          <xdr:nvPicPr>
            <xdr:cNvPr id="2140" name="Picture 1">
              <a:extLst>
                <a:ext uri="{FF2B5EF4-FFF2-40B4-BE49-F238E27FC236}">
                  <a16:creationId xmlns:a16="http://schemas.microsoft.com/office/drawing/2014/main" id="{00000000-0008-0000-0400-00005C08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2403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2573000" y="4219575"/>
              <a:ext cx="7839075" cy="18669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yj\d\job\12&#44305;&#51452;&#49888;&#52285;&#51648;&#44396;\&#49892;&#49884;&#49444;&#44228;\&#50724;&#49688;&#44277;\&#49688;&#47049;&#49328;&#52636;\&#50864;&#49688;&#49688;&#47049;\&#53664;&#44277;(1&#44277;&#44396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305;&#44508;\&#44277;&#50976;&#54260;&#45908;\&#44057;&#51060;&#50416;&#45716;&#48169;\&#49688;&#47049;\&#46041;&#50577;&#46041;(0617)\Book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305;&#44508;\&#44277;&#50976;&#54260;&#45908;\&#51204;&#51452;ic\&#48176;&#49688;&#49688;&#47049;\&#48376;&#49440;&#49688;&#47049;\&#50976;&#46041;&#52572;&#51333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LEE\&#50668;&#49688;&#49884;&#44288;&#45236;\&#50668;&#49688;&#49884;&#44288;&#45236;\excel\&#46164;&#45909;ic&#44368;\&#49345;&#48512;\7.&#45800;&#47732;&#44160;&#53664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me7\e\&#51032;&#51221;&#48512;&#44397;&#46020;&#50976;&#51648;backup\&#51032;&#51221;&#48512;(cd&#45225;&#54408;)\&#45909;&#54788;2&#51648;&#44396;\&#49688;&#47049;&#49328;&#52636;&#49436;(2&#51648;&#44396;&#50808;11&#44060;&#49548;)\&#45909;&#54788;2&#51648;&#44396;&#49688;&#47049;\&#44396;&#51312;&#47932;&#44277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oungki\c\Office\&#48149;&#44592;&#49324;%20&#51089;&#50629;&#50857;\DATA\MR-BAB\&#50641;&#49472;DATA\3.&#48176;&#49688;&#44277;\&#48149;&#44592;&#49324;-&#51665;&#49688;&#51221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LOTUS/9605P/BB_C-BD/OUT/Y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51068;&#54805;\2002PROJECT\kim\&#49688;&#47049;\2001\994004(&#52572;&#51333;&#50500;&#45784;)\kim\&#49688;&#47049;\&#50577;&#51648;&#49688;&#47049;\994004\U-TYPE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me6\c\PROJECT-DWG\&#51221;&#49440;&#44397;&#46020;\&#51109;&#51204;&#51648;&#44396;\&#49688;&#47049;\&#52509;&#44292;&#49688;&#47049;&#51665;&#44228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oungki\c\Office\&#48149;&#44592;&#49324;%20&#51089;&#50629;&#50857;\DATA\MR-BAB\&#50641;&#49472;DATA\3.&#48176;&#49688;&#44277;\BUDAE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5257;&#51221;&#51064;&#49328;/&#49892;&#51221;&#48372;&#44256;/&#49340;&#49457;&#44368;&#54924;/&#49688;&#47049;&#49328;&#52636;&#49436;(&#44053;&#54868;&#46020;&#47196;)&#48372;&#45244;&#44163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&#50504;&#49464;&#52380;/&#48120;&#50500;2&#51648;&#44396;/&#49892;&#51221;&#48372;&#44256;/&#52509;&#44292;%20&#49892;&#51221;%20&#48372;&#44256;/&#52509;&#44292;&#49892;&#51221;&#48372;&#44256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8124;&#49688;\&#47196;&#52972;%20&#46356;&#49828;&#53356;%20(d)\kjsbackC\&#48736;&#47480;&#50864;&#54200;\JACK-UP97\databank\JISU3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TEAM-5/My%20Documents/dacom/&#50896;&#51452;~&#51228;&#52380;/&#50896;&#51452;&#52572;&#51333;/&#50696;&#49328;&#45236;~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yj\d\&#50416;&#44592;\&#44537;&#50501;\&#50685;&#44592;\&#50864;&#49688;&#49688;&#47049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yj\d\My%20Documents\&#44592;&#53440;\projct\ANSAN\EXL\gongsu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2002&#49688;&#54644;&#48373;&#44396;/&#54217;&#52285;&#49688;&#54644;&#48373;&#44396;/&#44396;&#51312;&#44228;&#49328;/&#51228;14&#44368;/&#51228;14&#44368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s-0\c\My%20Documents\&#49457;&#48513;&#47928;&#49436;\&#53804;&#49688;&#53080;%20&#45800;&#44032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My%20Documents\WORK1\JANGNAE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44508;\&#50577;&#54217;\ok\&#45824;&#44396;-&#45824;&#46041;\&#44396;&#51312;&#44228;&#49328;&#49436;\&#52280;&#51312;\&#54364;&#51648;&#48143;&#49444;&#44228;&#55120;&#47492;&#46020;\&#46972;&#47704;&#44368;&#48143;&#48149;&#49828;&#44368;\PILE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2007&#49444;&#44228;&#54016;&#50629;&#47924;&#51652;&#54665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/excel/&#49352;%20&#54260;&#45908;/&#49352;%20&#54260;&#45908;/&#51008;&#54616;&#44368;~3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microsoft.com/office/2006/relationships/xlExternalLinkPath/xlStartup" Target="&#46020;&#47196;/&#50857;&#49324;/&#51204;&#52404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204;&#51452;ic/&#48176;&#49688;&#49688;&#47049;/&#48376;&#49440;&#49688;&#47049;/&#50976;&#46041;&#52572;&#51333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221;&#50857;&#50616;/&#44277;&#49324;/2004&#51068;&#50948;&#45824;&#44032;&#54364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49888;&#46020;&#49884;&#49324;&#50629;&#48512;/&#49888;&#46020;&#49884;%20&#49324;&#50629;/&#49688;&#50896;oo&#51648;&#44396;/&#50857;&#50669;&#44277;&#49324;/&#51312;&#49324;&#49444;&#44228;&#50857;&#50669;/&#51473;&#50521;&#54637;&#50629;/&#49444;&#44228;&#49436;00_&#44592;&#48376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473;&#49328;&#44368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/2&#45236;&#50669;_&#44284;&#50629;&#51648;&#49884;&#49436;/2001/&#51064;&#51228;&#44400;/&#49548;&#54616;&#52380;JH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p\&#44032;&#49437;&#51648;&#44396;\&#45236;&#50669;&#49436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EMP\&#51648;&#44396;&#45800;&#50948;&#44228;&#54925;&#54408;&#49480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1116;&#49849;\C\My%20Documents\&#48372;&#46020;&#50977;&#44368;\&#51221;&#49328;&#48372;&#46020;&#50977;&#44368;(&#49688;&#47049;)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microsoft.com/office/2006/relationships/xlExternalLinkPath/xlStartup" Target="&#46020;&#47196;/&#48512;&#47548;&#44368;/&#51204;&#52404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373;&#49692;\C\Excel\&#51068;&#48152;&#49436;&#49885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&#48148;&#53461;%20&#54868;&#47732;/&#53664;&#47785;&#45236;&#50669;&#49436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eun\&#49444;&#44228;&#46020;&#49436;\WORK\&#44221;&#52632;&#49440;\P24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EMP\&#50857;&#50669;&#48708;&#49328;&#51221;2001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~1\user\LOCALS~1\Temp\handy\6-6&#44277;&#44396;&#44032;&#47196;&#46321;\&#47560;&#54252;&#44396;\R-&#54633;&#51221;&#47196;\&#44228;&#49328;&#49436;\&#51312;&#46020;&#44228;&#49328;&#49436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/TEAM-5/Office/Excel/9609F/&#44221;&#48513;&#51204;&#44592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/DOOSAN/RAHMEN/R1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KHJ\XLS\DATA\&#51473;&#49328;&#44368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LEE\&#50668;&#49688;&#49884;&#44288;&#45236;\&#50668;&#49688;&#49884;&#44288;&#45236;\excel\&#46164;&#45909;ic&#44368;\&#49345;&#48512;\7.&#51452;&#54805;&#45800;&#47732;&#49444;&#44228;\7.2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~1\user\LOCALS~1\Temp\handy\ysw_data\2003\&#54620;&#48120;&#47476;\&#51228;&#50504;&#51089;&#50629;\&#48324;&#52392;4%20&#54620;&#48120;&#47476;%20&#49324;&#50629;&#49444;&#44228;&#49436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/TEAM-5/My%20Documents/dacom/&#50896;&#51452;~&#51228;&#52380;/&#50896;&#51452;&#52572;&#51333;/&#44277;&#53685;&#51088;&#47308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eun\&#49444;&#44228;&#46020;&#49436;\&#49900;&#50948;&#48372;&#51089;&#50629;&#48169;\&#54532;&#47196;&#44536;&#47016;\&#44368;&#45824;&#50745;&#48317;\&#44368;&#45824;-&#50745;&#48317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5-csm\c\P-Iso\Calc-St2\ILLU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51068;&#54805;\2002PROJECT\ys\&#54217;&#52285;&#53664;&#44277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eun\&#49444;&#44228;&#46020;&#49436;\&#49900;&#50948;&#48372;&#51089;&#50629;&#48169;\&#54532;&#47196;&#44536;&#47016;\&#44368;&#45824;&#50745;&#48317;\djdg_A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yj\d\My%20Documents\&#44592;&#53440;\projct\ANSAN\EXL\GONG1818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277;&#49324;&#44048;&#46021;/&#48120;&#50500;2&#51648;&#44396;/&#49892;&#51221;&#48372;&#44256;/&#49892;&#51221;&#48372;&#44256;&#45236;&#50669;&#49436;(2&#52264;)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2000\R-&#44305;&#51452;&#50948;&#49373;%20&#51652;&#51077;&#47196;\&#50696;&#49328;&#49436;\&#50696;&#49328;\&#44032;&#47196;&#46321;&#44277;&#49324;\YES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c\My%20Documents\1999&#45380;\&#50696;&#49328;-&#45236;&#50669;&#49436;\&#50696;&#49328;&#44288;&#47144;&#49436;&#47448;\99-04-19-&#49436;&#50872;&#45824;&#44288;&#47144;\99-04-19-&#49436;&#50872;&#45824;&#44288;&#47144;(&#49688;&#51221;&#51473;)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50896;\C\&#54861;&#49328;&#52380;\&#45224;&#52492;&#51648;&#44396;\&#49688;&#47049;(&#45224;&#52492;)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KHJ\XLS\RC%20RAHMEN\&#54620;&#44397;\&#51473;&#49328;&#44368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8124;&#49688;\&#47196;&#52972;%20&#46356;&#49828;&#53356;%20(d)\&#45257;&#51221;&#51064;&#49328;\&#45236;&#50669;&#49436;\&#49444;&#44228;&#48320;&#44221;\&#51204;&#52404;%201&#52264;&#48516;%20&#49444;&#44228;&#48320;&#44221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2000\R-6&#54840;&#49440;&#46020;&#47196;\Fin-5-4\&#50696;&#49328;&#49436;\&#45800;&#50948;&#49688;&#47049;\R-&#44305;&#51452;&#50948;&#49373;%20&#51652;&#51077;&#47196;\&#50696;&#49328;&#49436;\&#45800;&#50948;&#49688;&#47049;\UNIT-QT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entiumiii\c\Office\&#48149;&#44592;&#49324;%20&#51089;&#50629;&#50857;\DATA\MR-BAB\&#50641;&#49472;DATA\3.&#48176;&#49688;&#44277;\&#51060;&#48337;&#54840;-&#51665;&#49688;&#51221;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54889;&#44508;&#54785;/My%20Documents/&#45257;&#51221;&#51064;&#49328;/&#44277;&#47928;(&#48372;&#44256;&#49436;)/&#44048;&#47532;&#45800;/&#51648;&#49884;&#48512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PROJECT\BOX\LD\B3@4030h2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IVIL\EXCLE\DAT\&#44256;&#50577;&#44288;&#51116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97\R-SUWONJ\REP\P7-5-31\LX-CAL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entiumiii\c\My%20Documents\&#49688;&#47049;&#49328;&#52636;\&#48149;&#44592;&#49324;-&#50745;&#48317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TEST\&#51473;&#49328;&#44368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KHJ\XLS\DATA\&#51473;&#49328;&#44368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My%20Documents\EXCEL\&#44396;&#51312;\RAHMEN\&#54028;&#51060;&#54805;~1\&#46041;&#47932;&#51060;~1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TEST\&#51473;&#49328;&#44368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864;&#52384;\C\&#50724;&#51648;&#50689;\&#51089;&#50629;&#49892;\&#51076;&#51204;&#44368;\KHJ\XLS\RC&#49836;&#46972;&#48652;\&#51109;&#45236;&#44368;(&#54620;&#44221;46)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864;&#52384;\C\&#50724;&#51648;&#50689;\&#51089;&#50629;&#49892;\&#48268;&#48120;&#52380;&#54945;&#45800;&#44368;&#47049;&#44277;&#49324;\&#49688;&#47049;\PROJET\1999&#45380;\11&#50900;\&#45817;&#50984;&#44368;\&#49688;&#47049;\&#45817;&#50984;&#44368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UKJAE1\SYS\USERDIR\&#44277;&#53685;&#49324;&#50857;\&#44592;&#50672;\&#52264;&#51665;&#44288;&#47196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/&#49328;&#50629;&#50629;&#47924;/&#54788;&#51109;/&#51312;&#44221;/&#47592;&#48156;&#44277;&#50896;/&#49444;&#44228;&#48320;&#44221;/1&#52264;/data/&#51221;&#51032;&#49453;/&#44204;&#51201;/&#45800;&#44032;/2001IWEEL(&#49345;&#48152;&#44592;)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CIVIL\EXCLE\DAT\&#44256;&#50577;&#44288;&#51116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-Iso\Calc-St2\LX-JU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LEE\&#50668;&#49688;&#49884;&#44288;&#45236;\&#50668;&#49688;&#49884;&#44288;&#45236;\excel\&#46164;&#45909;ic&#44368;\&#49345;&#48512;\5.&#47784;&#45944;&#47553;\5.3&#45800;&#47732;&#44228;&#49688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/9.&#44608;&#51116;&#54805;/xls/&#44396;&#48120;-&#54788;&#54413;%20&#44256;&#49549;&#46020;&#47196;(&#49688;&#47049;&#52572;&#51333;)/&#54788;&#54413;1&#50977;&#44368;/PS,CBEAM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864;&#52384;\C\TEST\&#51473;&#49328;&#44368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\\0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OMI\&#50864;&#48120;&#47928;&#49436;&#48169;\&#48512;&#49436;&#48143;&#44060;&#51064;&#47928;&#49436;\&#53664;&#47785;&#48512;\&#44032;_&#44060;&#51064;&#45936;&#51060;&#53552;\&#44608;&#54805;&#49437;\&#50629;&#47924;&#47700;&#45684;&#50620;\&#44277;&#47924;-&#49892;&#54665;&#50577;&#49885;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40;&#48372;586\&#44032;C\WINDOWS\&#48148;&#53461;%20&#54868;&#47732;\&#44053;&#51652;&#49688;&#47049;\&#49444;&#44228;&#54028;&#51068;&#47784;&#51020;\&#49444;&#44228;&#54532;&#47196;&#44536;&#47016;\&#51068;&#50948;&#45824;&#44032;&#54364;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28;&#51473;\D\My%20Documents\&#51228;&#51452;&#50724;&#46972;\&#49345;&#49688;\&#44277;&#44592;&#48320;&#49892;&#49688;&#47049;&#49328;&#52636;-&#48176;&#49688;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/down/&#49444;&#44228;&#45236;&#50669;&#49436;-&#50577;&#52380;&#44396;%20&#47785;&#46041;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CHOI\&#48512;&#52380;&#54616;&#49688;&#44288;&#44144;\&#45236;&#50669;&#49436;\4&#52264;\&#49444;&#44228;&#45236;&#50669;&#49436;(&#52572;&#51333;)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8.0.103.2/SmartFlow2000ForOffice/Tmp/WINDOWS/TEMP/&#47928;&#49436;&#51221;&#47532;/&#44148;&#49444;&#44368;&#53685;&#48512;/&#44148;&#44368;&#48512;&#51221;&#47532;&#51204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My%20Documents\98\98&#49444;&#44228;\&#51452;&#54252;&#53552;&#45328;&#50808;%201&#44060;&#49548;%20&#51204;&#47141;&#49444;&#48708;%20&#48372;&#49688;&#44277;&#49324;\&#51452;&#54252;&#53552;&#45328;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305;&#44508;\&#44277;&#50976;&#54260;&#45908;\&#44277;&#49324;&#44048;&#46021;\&#48120;&#50500;2&#51648;&#44396;\&#49892;&#51221;&#48372;&#44256;\&#49892;&#51221;&#48372;&#44256;&#45236;&#50669;&#49436;(2&#52264;)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2285;&#50857;\C\&#44277;&#51452;&#49884;&#49444;&#44228;&#48320;&#44221;&#45236;&#50669;&#49436;&#52572;&#51333;\WORK\&#44277;&#51452;&#54616;&#49688;&#52376;&#47532;&#51109;\xls\&#44228;&#50557;&#45236;&#50669;&#49492;\WORK\&#51613;\Work\&#50857;&#51064;&#44160;&#53664;\&#49884;&#55141;\XLS\&#50672;&#44592;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44592;&#45224;\TEMP\yunchun2\yunchun\&#50672;&#52380;&#51088;&#47308;\&#45224;&#49324;&#44060;&#47029;&#44277;&#49324;&#48708;&#49328;&#52636;&#44592;&#51456;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8276;&#54945;\C\DataBackup\&#49688;&#47049;&#49328;&#52636;&#49436;\09&#54252;&#51109;\&#54869;&#54253;&#48512;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kkim\c\PROJECT\DE98025\30\EL\NEW\HWP\KKK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/TEAM-5/My%20Documents/dacom/&#50896;&#51452;~&#51228;&#52380;/&#50896;&#51452;&#52572;&#51333;/&#53685;&#51068;&#51068;&#50948;1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5208;&#51452;&#44400;\&#44221;&#51648;&#51221;&#47532;&#49444;&#44228;\&#50976;&#54217;&#44592;&#53440;&#47928;&#49436;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My%20Documentsm\99\99&#49345;&#47168;&#44277;&#49324;\&#48324;&#50612;&#44257;,&#46041;&#45224;&#44148;&#45328;&#47785;&#44148;&#47932;&#52384;&#44144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28;&#51473;\D\My%20Documents\&#51228;&#51452;&#50724;&#46972;\&#49345;&#49688;\PHASE1-1&#49688;&#47049;&#49328;&#52636;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My%20Documentsm\2000\00&#49444;&#44228;\&#44277;&#51221;&#48324;\&#44032;&#44277;&#52992;&#51060;&#48660;&#49888;&#49444;(&#53552;&#45328;)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7749;&#51452;\MYOUNG\My%20Documents\XLS\PIER\UGPU-1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7588;&#51068;&#47588;&#51068;\23&#51068;\3&#50900;%2023&#51068;\&#44396;&#51312;&#54868;%20&#48143;%20&#49549;&#49457;%20DB&#51077;&#47141;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cbi\naju\naju\&#51060;&#49569;&#44288;&#47196;\&#48512;&#45824;&#44277;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0857;\D\1&#52397;&#49328;&#47732;\&#49688;&#47049;\CIVIL\EXCLE\DAT\&#44256;&#50577;&#44288;&#51116;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1&#52397;&#49328;&#47732;\&#49688;&#47049;\CIVIL\EXCLE\DAT\&#44256;&#50577;&#44288;&#51116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8276;&#54945;\C\DataBackup\&#49688;&#47049;&#49328;&#52636;&#49436;\09&#54252;&#51109;\&#51217;&#49549;&#46020;&#47196;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/YOUNGDOC/CIVIL/EXCLE/DAT/&#44256;&#50577;&#44288;&#51116;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7749;&#51452;\MYOUNG\MSOFFICE\EXCEL\HBH\&#44368;&#45824;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305;&#44508;\&#44277;&#50976;&#54260;&#45908;\&#49328;&#50629;&#50629;&#47924;\&#54788;&#51109;\&#51312;&#44221;\&#47592;&#48156;&#44277;&#50896;\&#49444;&#44228;&#48320;&#44221;\1&#52264;\data\&#51221;&#51032;&#49453;\&#44204;&#51201;\&#45800;&#44032;\2001IWEEL(&#49345;&#48152;&#44592;)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/LCW/&#46020;&#47196;/&#44053;&#47497;&#49884;(&#44400;&#46020;6&#54840;&#49440;)/&#44396;&#51312;&#48512;&#51648;&#50896;/&#46041;&#45909;&#44368;&#51116;&#44032;&#49444;&#44277;&#49324;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HLOTUS\9801J\IL-3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053;&#50896;\file&#51204;&#50857;\&#45824;&#51204;&#44552;&#44256;&#46041;&#47588;&#47549;&#51109;\Kumgo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OMI\&#50864;&#48120;&#47928;&#49436;&#48169;\&#48512;&#49436;&#48143;&#44060;&#51064;&#47928;&#49436;\&#44277;&#47924;&#48512;\96_&#44060;&#51064;&#47928;&#49436;&#54632;\&#51221;&#51456;&#49457;\&#45936;&#51060;&#53552;\JUNG-J-S\MOK-PO\&#49892;&#54665;&#48169;\MP&#49892;&#54665;&#50896;&#48376;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OMI\&#50864;&#48120;&#47928;&#49436;&#48169;\EXCEL\JUNG-J-S\HYUNJANG\&#51204;&#51061;&#48516;A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03.236.231.89\c$\&#44400;&#54252;&#49884;\&#49328;&#52636;&#45236;&#50669;&#49436;(&#52572;&#51333;)\&#49688;&#52824;&#45236;&#50669;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444;&#44228;&#54028;&#51068;&#47784;&#51020;\&#49444;&#44228;&#54532;&#47196;&#44536;&#47016;\&#51068;&#50948;&#45824;&#44032;&#54364;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8260;\&#47196;&#52972;%20&#46356;&#49828;&#53356;%20(d)\2&#45236;&#50669;_&#44284;&#50629;&#51648;&#49884;&#49436;\2001\&#51064;&#51228;&#44400;\&#49548;&#54616;&#52380;JH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LIM\&#51068;&#50948;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337;&#52384;\&#44277;&#50976;&#54260;&#45908;\Documents%20and%20Settings\BAEK\&#48148;&#53461;%20&#54868;&#47732;\2008&#50896;&#51064;&#51088;(&#49884;&#49444;)&#54840;&#54364;\&#44368;&#53685;&#49888;&#54840;&#44592;%20&#50896;&#44032;&#44228;&#49328;(1)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8124;&#49688;\&#47196;&#52972;%20&#46356;&#49828;&#53356;%20(d)\&#45257;&#51221;-&#51064;&#49328;\excel\&#50864;&#49688;&#44288;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/TEAM-5/WINDOWS/&#48148;&#53461;%20&#54868;&#47732;/dacom/&#51652;&#52380;~&#51613;&#54217;/&#51652;&#52380;,&#51613;&#54217;(9.3)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microsoft.com/office/2006/relationships/xlExternalLinkPath/xlStartup" Target="IC&#49688;&#47049;/&#48176;&#49688;&#44288;&#44277;(IC)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er\My%20Documents\IC&#49688;&#47049;\&#48176;&#49688;&#44288;&#44277;(IC)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6020;&#47196;&#48512;&#49436;&#48260;\&#44053;&#47497;&#44264;&#54532;&#51109;\ys\&#54217;&#52285;&#53664;&#44277;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08;&#47564;&#49688;\D\&#48512;&#45824;&#44277;-1\&#51333;&#48176;&#49688;&#44288;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692;&#52384;\&#50640;&#51060;&#49828;&#53668;&#51089;&#50629;\&#51076;&#49884;\&#44277;&#50976;\&#52285;&#50896;-&#51068;&#50948;&#45824;&#44032;&#50808;_95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305;&#44508;\&#44277;&#50976;&#54260;&#45908;\&#49328;&#50629;&#50629;&#47924;\&#54788;&#51109;\&#51312;&#44221;\&#47592;&#48156;&#44277;&#50896;\&#49444;&#44228;&#48320;&#44221;\1&#52264;\&#48149;&#48124;&#55148;\HSTOTAL\PARK-MIN\2000\&#44400;&#54252;&#49884;&#52397;\&#45236;&#50669;&#49436;&#48143;%20&#47928;&#49436;\&#51068;&#50948;&#45824;&#44032;2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8.33.5.2/Documents%20and%20Settings/Owner/My%20Documents/My%20&#49444;&#44228;&#52628;&#51652;/&#49888;&#49345;&#46020;&#51648;&#54616;&#52264;&#46020;%20&#54869;&#51109;/&#51077;&#52272;/&#49888;&#49345;&#46020;&#49444;&#44228;&#45236;&#50669;&#49436;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\&#49888;&#54868;\&#44032;&#54217;&#51648;&#44396;\&#46020;&#47732;\&#44256;&#52285;&#51200;&#49688;&#51648;\&#44277;&#49324;&#48708;&#52509;&#44292;\&#44032;&#54217;&#44277;&#49324;&#48708;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~1\SAMSUNG\LOCALS~1\Temp\handy\&#49457;&#48513;&#52380;%20&#51312;&#49457;&#44277;&#49324;%20&#49892;&#49884;&#49444;&#44228;&#50857;&#50669;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MSOFFICE\HEXCEL\&#51204;&#52384;\&#51613;&#49328;&#48320;&#44221;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305;&#44508;\&#44277;&#50976;&#54260;&#45908;\My%20Documents\&#46020;&#48393;1&#44368;\&#49324;&#51649;\&#49688;&#47049;&#49328;&#52636;&#49436;\total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2572;&#51333;&#51665;&#44228;&#54364;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8.0.103.2/SmartFlow2000ForOffice/Tmp/&#49444;&#44228;&#49436;(&#46020;&#47196;)/&#45800;&#44032;&#49328;&#52776;&#44540;&#44144;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553;&#50672;97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Qw\&#54889;\My%20Documents\&#48372;&#44256;\BID\&#50896;&#51221;&#50864;&#51221;\&#50896;&#51221;&#50864;&#51221;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/TEAM-5/My%20Documents/&#54620;&#49556;&#44397;&#49324;/&#45800;&#44032;&#49328;&#52636;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896;&#44508;\C\&#51088;&#47308;&#49892;\&#46020;&#47196;\&#44400;&#46020;4&#54840;&#49440;\&#51204;&#52404;&#48516;\&#49688;&#47049;\&#49444;&#44228;&#54028;&#51068;&#47784;&#51020;\&#49444;&#44228;&#54532;&#47196;&#44536;&#47016;\&#51068;&#50948;&#45824;&#44032;&#54364;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305;&#44508;\&#44277;&#50976;&#54260;&#45908;\9.&#44608;&#51116;&#54805;\xls\&#44396;&#48120;-&#54788;&#54413;%20&#44256;&#49549;&#46020;&#47196;(&#49688;&#47049;&#52572;&#51333;)\&#54788;&#54413;1&#50977;&#44368;\PS,CBEAM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277;&#49324;&#44048;&#46021;/&#49324;&#51649;&#44592;&#49457;,&#49444;&#48320;/&#49444;&#48320;2&#54924;/&#49324;&#51649;/&#49688;&#47049;&#49328;&#52636;&#49436;/total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277;&#49324;&#44288;&#44228;/&#46020;&#47196;&#47476;&#45348;&#49345;&#49828;/&#53440;&#45817;&#49457;&#49900;&#49324;/&#49436;&#50872;&#44144;&#47532;%20&#47476;&#45348;&#49345;&#49828;(&#49436;&#52488;&#44396;)/&#44608;&#51221;&#49885;/&#45236;&#50669;&#49436;/Temp/Handy/~MGIv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CAD\WORK\RAIL\JANGHANG\EXCEL\&#47588;&#44257;&#50669;&#49324;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&#51089;&#50629;&#49892;\&#46041;&#47548;\&#49328;&#53468;&#44264;&#44368;\&#54620;&#44397;\&#51473;&#49328;&#44368;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8124;&#49688;\&#47196;&#52972;%20&#46356;&#49828;&#53356;%20(d)\&#49569;&#54252;&#54788;&#51109;\&#51312;\&#54156;&#54532;&#51109;\&#49892;&#51221;&#48372;&#44256;1\&#44032;&#49884;&#49444;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Project\&#53468;&#48177;&#49440;\hwp\&#52280;&#44256;\&#52572;&#47749;&#49437;\&#50857;&#49328;&#49548;&#54868;&#47932;\&#51068;&#50948;&#45824;&#44032;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WINDOWS\&#48148;&#53461;%20&#54868;&#47732;\&#50669;&#49324;&#49328;&#52636;\&#47588;&#44257;&#50669;&#49324;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office.sisul.or.kr/cgi/attachv/&#49324;&#53664;&#50868;&#48152;(&#49884;&#44277;&#49324;).xls?inbox+558+0$0*office.sisul.or.kr*&amp;0+/CD&#45225;&#54408;\&#49444;&#44228;&#50696;&#49328;&#49436;\&#51204;&#44592;\&#49444;&#44228;&#50696;&#49328;&#49436;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4033;&#51333;&#49444;&#44228;&#45236;&#50669;\&#44221;&#51648;&#51221;&#47532;&#49444;&#44228;\&#51652;&#46020;&#45208;&#47532;&#44221;&#51648;&#51221;&#47532;&#49444;&#44228;&#52509;\&#50976;&#54217;&#44592;&#53440;&#47928;&#49436;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&#54620;&#49556;&#44397;&#49324;\&#45800;&#44032;&#49328;&#52636;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esign\&#44221;&#49688;\&#52572;&#51333;\My%20Documents\&#54924;&#47329;&#44592;&#48376;\&#44277;&#49324;&#48708;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~1\user\LOCALS~1\Temp\handy\6-6&#44277;&#44396;&#44032;&#47196;&#46321;\&#47560;&#54252;&#44396;\R-&#54633;&#51221;&#47196;\&#44228;&#49328;&#49436;\&#44228;&#49328;&#49436;4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4508;\&#54728;&#44508;\&#51648;&#51216;\&#44221;&#48513;\&#50857;&#50669;&#48708;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28;&#51473;\D\My%20Documents\&#45800;&#50948;&#49688;&#47049;\&#45800;&#50948;&#49688;&#47049;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&#44608;&#49892;&#51109;.1&#44608;&#49892;&#51109;\&#48148;&#53461;%20&#54868;&#47732;\&#44277;&#50976;&#54028;&#51068;\&#50641;&#49464;&#47476;\&#50689;&#44305;&#44288;&#47532;&#44228;&#54925;&#50696;&#49328;&#49436;(&#46020;&#49884;-03.11.11&#52572;&#51333;)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44592;&#54620;1\c\MAYBE\&#51088;&#51116;&#47932;&#47049;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4053;&#50689;&#51452;/Local%20Settings/Temporary%20Internet%20Files/Content.IE5/8BJVUO5T/&#51060;&#51116;&#52268;/D%20drive/&#51088;&#47308;&#52384;/&#44284;&#50629;&#51648;&#49884;&#49436;-&#45236;&#50669;&#49436;/2003&#45380;/&#51228;&#51452;&#49888;&#54868;&#50669;&#49324;&#44277;&#50896;/&#54408;&#49480;(&#44060;&#51221;&#54032;)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LEE\&#50668;&#49688;&#49884;&#44288;&#45236;\cekim\&#49328;&#54840;&#45824;&#44368;\analysis\15TH\&#44160;&#53664;\NDB-str-typ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/TEAM-5/Office/Excel/9609F/&#44608;&#52380;&#51068;&#50948;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Project\DE99024-30\&#51473;&#50521;&#49440;&#51473;&#54868;&#50669;&#49324;\EXCEL\&#47588;&#44257;&#50669;&#4932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집계"/>
      <sheetName val="관로집계"/>
      <sheetName val="대로근거"/>
      <sheetName val="대로토공"/>
      <sheetName val="중로근거"/>
      <sheetName val="중로토공"/>
      <sheetName val="소로근거"/>
      <sheetName val="소로토공"/>
      <sheetName val="비포장근거"/>
      <sheetName val="비포장토공"/>
      <sheetName val="연결관수량"/>
      <sheetName val="우수받이수량"/>
      <sheetName val="집수정수량"/>
      <sheetName val="집수정단위"/>
      <sheetName val="U형측구수량"/>
      <sheetName val="U형측구단위"/>
      <sheetName val="산마루측구수량"/>
      <sheetName val="산마루측구단위"/>
      <sheetName val="도수로수량"/>
      <sheetName val="도수로단위"/>
      <sheetName val="횡단배수구수량"/>
      <sheetName val="횡단배수구단위"/>
      <sheetName val="말뚝지지력산정"/>
      <sheetName val="6PILE  (돌출)"/>
      <sheetName val="ABUT수량-A1"/>
      <sheetName val="H-pile(298x299)"/>
      <sheetName val="H-pile(250x250)"/>
      <sheetName val="토공(우물통,기타) "/>
      <sheetName val="집계표"/>
      <sheetName val="기계경비(맨홀)"/>
      <sheetName val="노임,자재"/>
      <sheetName val="토공(1공구)"/>
      <sheetName val="9509"/>
      <sheetName val="기초일위"/>
      <sheetName val="시설일위"/>
      <sheetName val="조명일위"/>
      <sheetName val="DATE"/>
      <sheetName val="기계경비단가"/>
      <sheetName val="내역서"/>
      <sheetName val="토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#REF"/>
      <sheetName val="Sheet17"/>
      <sheetName val="INPUT"/>
      <sheetName val="단위수량"/>
      <sheetName val="단면가정"/>
      <sheetName val="설계조건"/>
      <sheetName val="부대공 일반 수량집계표"/>
      <sheetName val="Book2"/>
      <sheetName val="양지편교 토공집계표"/>
      <sheetName val="집계표(양)"/>
      <sheetName val="수량(양)1"/>
      <sheetName val="수량(양)2"/>
      <sheetName val="구조물철거타공정이월"/>
      <sheetName val="부대일수용두"/>
      <sheetName val="철근"/>
      <sheetName val="이월집계"/>
      <sheetName val="레미콘"/>
      <sheetName val="접속슬래브 레미콘집계"/>
      <sheetName val="상부레철"/>
      <sheetName val="하부레철"/>
      <sheetName val="일집"/>
      <sheetName val="횡단보도"/>
      <sheetName val="T형( 파일기초) 공현1교"/>
      <sheetName val="교각계산"/>
      <sheetName val="주beam"/>
      <sheetName val="역T형"/>
      <sheetName val="구조물공집계"/>
      <sheetName val="PSCbeam설계"/>
      <sheetName val="8.PILE  (돌출)"/>
      <sheetName val="접속슬래브토공집계표 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)유동표"/>
      <sheetName val="Sheet17"/>
      <sheetName val="INPUT"/>
    </sheetNames>
    <sheetDataSet>
      <sheetData sheetId="0">
        <row r="23">
          <cell r="A23" t="str">
            <v>공     제     토</v>
          </cell>
        </row>
      </sheetData>
      <sheetData sheetId="1" refreshError="1"/>
      <sheetData sheetId="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기준"/>
      <sheetName val="해석결과"/>
      <sheetName val="7.1유효폭"/>
      <sheetName val="단면검토1"/>
      <sheetName val="단면검토2"/>
      <sheetName val="단면검토3"/>
      <sheetName val="단면검토4"/>
      <sheetName val="단면검토5"/>
      <sheetName val="부하LOAD"/>
      <sheetName val="Sheet17"/>
      <sheetName val="INPUT"/>
      <sheetName val="3련 BO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집계표"/>
      <sheetName val="총괄수량"/>
      <sheetName val="철근집계"/>
      <sheetName val="TYPE-1"/>
      <sheetName val="개비온 수량집계표"/>
      <sheetName val="개비온 옹벽단면도"/>
      <sheetName val="구조물공"/>
      <sheetName val="구조물철거타공정이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수정재료집계"/>
      <sheetName val="우수받이집계"/>
      <sheetName val="집수정단위(스틸일반)"/>
      <sheetName val="집수정단위(스틸일반(관1))"/>
      <sheetName val="집수정단위(스틸+U형측구1+관1)"/>
      <sheetName val="집수정단위(토사측구-1)"/>
      <sheetName val="집수정단위(토사측구-양쪽)"/>
      <sheetName val="집수정단위(토사측구-양쪽-스틸)"/>
      <sheetName val="연장산출(좌,우)"/>
      <sheetName val="woo(mac)"/>
      <sheetName val="교각계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ES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내역서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간선계산"/>
      <sheetName val="지급자재"/>
      <sheetName val="표지 (2)"/>
      <sheetName val="단가산출"/>
      <sheetName val="N賃率-職"/>
      <sheetName val="일반공사"/>
      <sheetName val="노무비"/>
      <sheetName val="견적조건"/>
      <sheetName val="견적조건(을지)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JUCK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-TYPE일반수량집계"/>
      <sheetName val="U-TYPE(1)"/>
      <sheetName val="U-TYPE(2)"/>
      <sheetName val="U-TYPE(3)"/>
      <sheetName val="U-TYPE(4)"/>
    </sheetNames>
    <sheetDataSet>
      <sheetData sheetId="0"/>
      <sheetData sheetId="1">
        <row r="10">
          <cell r="F10">
            <v>5</v>
          </cell>
        </row>
      </sheetData>
      <sheetData sheetId="2"/>
      <sheetData sheetId="3"/>
      <sheetData sheetId="4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표"/>
      <sheetName val="배수공총괄수량집계표"/>
      <sheetName val="BOX총괄집계"/>
      <sheetName val="도수로총괄집계"/>
      <sheetName val="GABION옹벽 총괄집계"/>
      <sheetName val="부대공총괄"/>
      <sheetName val="토공총괄집계"/>
      <sheetName val="Sheet17"/>
      <sheetName val="INPUT"/>
      <sheetName val="도장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낙석방지집계표"/>
      <sheetName val="낙석방지책연장"/>
      <sheetName val="가드레일연장"/>
      <sheetName val="guard(mac)"/>
      <sheetName val="교각계산"/>
      <sheetName val="조작대(1연)"/>
      <sheetName val="설계"/>
    </sheetNames>
    <sheetDataSet>
      <sheetData sheetId="0"/>
      <sheetData sheetId="1"/>
      <sheetData sheetId="2"/>
      <sheetData sheetId="3">
        <row r="1">
          <cell r="A1" t="str">
            <v>chekjum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토공 (2)"/>
      <sheetName val="견적서(설계)"/>
      <sheetName val="설계예산1"/>
      <sheetName val="설계예산2"/>
      <sheetName val="수량갑지"/>
      <sheetName val="집계표"/>
      <sheetName val="면적,보강토재"/>
      <sheetName val="자재토공"/>
      <sheetName val="투찰금액"/>
      <sheetName val="분전함신설"/>
      <sheetName val="접지1종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/>
      <sheetData sheetId="6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 집계표"/>
      <sheetName val="원계약서"/>
      <sheetName val="1안"/>
      <sheetName val="2안"/>
      <sheetName val="3안"/>
      <sheetName val="4안"/>
      <sheetName val="5안-블럭대가"/>
      <sheetName val="7안"/>
      <sheetName val="신품-일위대가"/>
      <sheetName val="금액내역서"/>
    </sheetNames>
    <sheetDataSet>
      <sheetData sheetId="0"/>
      <sheetData sheetId="1">
        <row r="31">
          <cell r="L31">
            <v>80022306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비목군 분류자료"/>
      <sheetName val="생산품지수 "/>
      <sheetName val="시중노임"/>
      <sheetName val="시중평균"/>
      <sheetName val="시중노임chart"/>
      <sheetName val="월보10"/>
      <sheetName val="건설장비"/>
      <sheetName val="건교부기계경비"/>
      <sheetName val="노임현황"/>
      <sheetName val="EXRDATA"/>
      <sheetName val="일위대가"/>
      <sheetName val="산정표"/>
      <sheetName val="노무비 경비"/>
      <sheetName val="산재 안전"/>
      <sheetName val="단면 (2)"/>
      <sheetName val="일반수량총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경비(시간당)"/>
      <sheetName val="램머"/>
      <sheetName val="일위대가"/>
      <sheetName val="원가계산서"/>
      <sheetName val="내역서"/>
      <sheetName val="산출물량"/>
      <sheetName val="일위대가표"/>
      <sheetName val="산출"/>
      <sheetName val="노임"/>
      <sheetName val="산출서"/>
      <sheetName val="평가데이터"/>
      <sheetName val="연결임시"/>
      <sheetName val="일반공사"/>
      <sheetName val="#REF"/>
      <sheetName val="설명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집계"/>
      <sheetName val="몰탈,연장집계"/>
      <sheetName val="연장집계"/>
      <sheetName val="연장산출"/>
      <sheetName val="절단집계"/>
      <sheetName val="절단수량"/>
      <sheetName val="맨홀집계"/>
      <sheetName val="맨홀수량"/>
      <sheetName val="맨홀단위"/>
      <sheetName val="맨홀H"/>
      <sheetName val="평균높이"/>
      <sheetName val="대로근거"/>
      <sheetName val="중로근거"/>
      <sheetName val="철근단면적"/>
      <sheetName val="시중노임"/>
      <sheetName val="광주운남을"/>
      <sheetName val="일위대가"/>
      <sheetName val="DATE"/>
      <sheetName val="공비대비"/>
      <sheetName val="라.공사비"/>
      <sheetName val="다.도서인쇄비"/>
      <sheetName val="ABUT수량-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토적집계표"/>
      <sheetName val="토적표"/>
      <sheetName val="3BL공동구 수량"/>
      <sheetName val="3BL수량집계"/>
      <sheetName val="45BL공동구수량"/>
      <sheetName val="50BL공동구 수량 "/>
      <sheetName val="45,50BL수량집계"/>
      <sheetName val="수량집계표"/>
      <sheetName val="Sheet2"/>
      <sheetName val="Sheet1"/>
      <sheetName val="개요"/>
      <sheetName val="집계표"/>
      <sheetName val="대로근거"/>
      <sheetName val="중로근거"/>
      <sheetName val="집1"/>
      <sheetName val="공사비집계"/>
      <sheetName val="설계조건"/>
      <sheetName val="안정계산"/>
      <sheetName val="단면검토"/>
      <sheetName val="전기일위대가"/>
      <sheetName val="데이타"/>
      <sheetName val="DATA"/>
      <sheetName val="설계예산서"/>
      <sheetName val="폐기물"/>
      <sheetName val="내역서"/>
      <sheetName val="차액보증"/>
      <sheetName val="ABUT수량-A1"/>
      <sheetName val="변화치수"/>
      <sheetName val="원형1호맨홀토공수량"/>
      <sheetName val="FRT_O"/>
      <sheetName val="FAB_I"/>
      <sheetName val="가감수량"/>
      <sheetName val="맨홀수량산출"/>
      <sheetName val="Dae_Jiju"/>
      <sheetName val="DANGA"/>
      <sheetName val="Sikje_ingun"/>
      <sheetName val="TREE_D"/>
      <sheetName val="목차"/>
      <sheetName val="우수받이"/>
      <sheetName val="식재"/>
      <sheetName val="시설물"/>
      <sheetName val="식재출력용"/>
      <sheetName val="유지관리"/>
      <sheetName val="단가"/>
      <sheetName val="1단계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간지"/>
      <sheetName val="1.본체"/>
      <sheetName val="IN- PUT DATA(상시)"/>
      <sheetName val="내진설계"/>
      <sheetName val="IN- PUT DATA(내진)"/>
      <sheetName val="7.단면력도"/>
      <sheetName val="7.OUT- PUT DATA"/>
      <sheetName val="8.단면력"/>
      <sheetName val="단면설계"/>
      <sheetName val="8.4배력근"/>
      <sheetName val="9.사용성검토"/>
      <sheetName val="10.우각부"/>
      <sheetName val="11.직접기초"/>
      <sheetName val="직접기초단면설계"/>
      <sheetName val="12.피로검토"/>
      <sheetName val="13.날개벽검토"/>
      <sheetName val="14.접속SLAB"/>
      <sheetName val="접속SLAB단면설계"/>
      <sheetName val="PILE기초"/>
      <sheetName val="FOOTING-P단면설계"/>
      <sheetName val="PILE기초 (4EA)"/>
      <sheetName val="말뚝의지지력 (30NAp)"/>
      <sheetName val="말뚝의지지력"/>
      <sheetName val="날개벽"/>
      <sheetName val="날개벽단면설계"/>
      <sheetName val="날개벽3"/>
      <sheetName val="날개벽3단면설계"/>
      <sheetName val="날개벽4"/>
      <sheetName val="날개벽4단면설계"/>
      <sheetName val="횡방향검토"/>
      <sheetName val="횡방향구속철근"/>
      <sheetName val="13.날개벽계산(전산이용)"/>
      <sheetName val="INPUT"/>
      <sheetName val="Sheet1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lts"/>
      <sheetName val="내역서"/>
      <sheetName val="단가대가"/>
      <sheetName val="일위대가"/>
      <sheetName val="VXXX"/>
      <sheetName val="VXXXXXX"/>
      <sheetName val="가집계표"/>
      <sheetName val="포장"/>
      <sheetName val="소요자재"/>
      <sheetName val="집계표"/>
      <sheetName val="내역서 (2)"/>
      <sheetName val="토공물량"/>
      <sheetName val="기성부분감독조서(을)"/>
      <sheetName val="토사(PE)"/>
      <sheetName val="TYPE-1"/>
      <sheetName val="7.1유효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슬래브설계"/>
      <sheetName val="단면력도"/>
      <sheetName val="내진"/>
      <sheetName val="내진삽도"/>
      <sheetName val="단면가정"/>
      <sheetName val="균열검토"/>
      <sheetName val="Sheet2"/>
      <sheetName val="신축이음"/>
      <sheetName val="접속슬래브"/>
      <sheetName val="교좌면설계"/>
      <sheetName val="그림"/>
      <sheetName val="횡방향거더"/>
      <sheetName val="단면력정리"/>
      <sheetName val="교각계산"/>
      <sheetName val="XXXXXX"/>
      <sheetName val="주요자재집계"/>
      <sheetName val="몰탈자재집계"/>
      <sheetName val="수량총괄집계"/>
      <sheetName val="철근총괄집계"/>
      <sheetName val="BOX수량집계"/>
      <sheetName val="BOX철근"/>
      <sheetName val="BOX수량"/>
      <sheetName val="출입문수량집계"/>
      <sheetName val="출입문철근"/>
      <sheetName val="출입문(A-A)수량"/>
      <sheetName val="출입문(B-B)수량"/>
      <sheetName val="출입문(C-C)수량 "/>
      <sheetName val="출입문(D-D)수량"/>
      <sheetName val="출입문마감부"/>
      <sheetName val="U-TYPE수량집계"/>
      <sheetName val="U-TYPE철근"/>
      <sheetName val="U-TYPE(334~360)"/>
      <sheetName val="U-TYPE(360~380)"/>
      <sheetName val="U-TYPE(380~400)"/>
      <sheetName val="U-TYPE(400~420)"/>
      <sheetName val="간지"/>
      <sheetName val="FOOTING단면력"/>
      <sheetName val="MOTOR"/>
      <sheetName val="지진시"/>
      <sheetName val="일위대가"/>
      <sheetName val="ABUT수량-A1"/>
      <sheetName val="우각부보강"/>
      <sheetName val="NOMUBI"/>
      <sheetName val="적용단위길이"/>
      <sheetName val="BID"/>
      <sheetName val="터널조도"/>
      <sheetName val="원형1호맨홀토공수량"/>
      <sheetName val="U-TYPE(1)"/>
      <sheetName val="내역서"/>
      <sheetName val="조도계산서 (도서)"/>
      <sheetName val="정부노임단가"/>
      <sheetName val="가도공"/>
      <sheetName val="#REF"/>
      <sheetName val="1. 설계조건 2.단면가정 3. 하중계산"/>
      <sheetName val="DATA 입력란"/>
      <sheetName val="I.설계조건"/>
      <sheetName val="DATA"/>
      <sheetName val="수량집계"/>
      <sheetName val="노임"/>
      <sheetName val="DATE"/>
      <sheetName val="수안보-MBR1"/>
      <sheetName val="설계조건"/>
      <sheetName val="Sheet17"/>
      <sheetName val="INPUT"/>
      <sheetName val="안정검토(온1)"/>
      <sheetName val="ITEM"/>
      <sheetName val="BSD (2)"/>
      <sheetName val="날개벽수량표"/>
      <sheetName val="ⴭⴭⴭⴭ"/>
      <sheetName val="전력구구조물산근"/>
      <sheetName val="단면 (2)"/>
      <sheetName val="JANGNAE2"/>
      <sheetName val="L_RPTA05_목록"/>
      <sheetName val="말뚝지지력산정"/>
      <sheetName val="노임단가"/>
      <sheetName val="3련 BOX"/>
      <sheetName val="2.단면가정"/>
      <sheetName val="전기일위대가"/>
      <sheetName val="cost"/>
      <sheetName val="주형"/>
      <sheetName val="옹벽"/>
      <sheetName val="접속도로1"/>
      <sheetName val="입력DATA"/>
      <sheetName val="기초계산(Pmax)"/>
      <sheetName val="준검 내역서"/>
      <sheetName val="관리사무소"/>
      <sheetName val="데이타"/>
      <sheetName val="단위중량"/>
      <sheetName val="전기"/>
      <sheetName val="wall"/>
      <sheetName val="기본일위"/>
      <sheetName val="입출재고현황 (2)"/>
      <sheetName val="2회내역"/>
      <sheetName val="현황"/>
      <sheetName val="차액보증"/>
      <sheetName val="부대내역"/>
      <sheetName val="골재집계"/>
      <sheetName val="수량명세서"/>
      <sheetName val="중기일위대가"/>
      <sheetName val="10.1"/>
      <sheetName val="형상"/>
      <sheetName val="SLAB"/>
      <sheetName val="통합"/>
      <sheetName val="용산1(해보)"/>
      <sheetName val="suk(mac)"/>
      <sheetName val="3.3 사용성검토"/>
      <sheetName val="신규일위대가"/>
      <sheetName val="실행철강하도"/>
      <sheetName val="배수공"/>
      <sheetName val="토사(PE)"/>
      <sheetName val="터파기및재료"/>
      <sheetName val="토공A"/>
      <sheetName val="Sheet1 (2)"/>
      <sheetName val="역T형"/>
      <sheetName val="쌍송교"/>
      <sheetName val="COPING"/>
      <sheetName val="REINF."/>
      <sheetName val="SKETCH"/>
      <sheetName val="당초"/>
      <sheetName val="VXXXXXXX"/>
      <sheetName val="tggwan(mac)"/>
      <sheetName val="다이꾸"/>
      <sheetName val="PLAN_FEB97"/>
      <sheetName val="전력구구조물산근2구간"/>
      <sheetName val="1.설계기준"/>
      <sheetName val="98수문일위"/>
      <sheetName val="설계"/>
      <sheetName val="3BL공동구 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설계조건 "/>
      <sheetName val="PILE "/>
      <sheetName val="6PILE  (돌출)"/>
      <sheetName val="#REF"/>
      <sheetName val="정부노임"/>
      <sheetName val="(C)원내역"/>
      <sheetName val="배수통관(좌)"/>
      <sheetName val="공사비"/>
      <sheetName val="적용기준"/>
      <sheetName val="노임단가"/>
      <sheetName val="주식"/>
      <sheetName val="품셈TABLE"/>
      <sheetName val="공사비예산서"/>
      <sheetName val="5.정산서"/>
      <sheetName val="총괄내역서"/>
      <sheetName val="제출내역 (2)"/>
      <sheetName val="입찰안"/>
      <sheetName val="각종양식"/>
      <sheetName val="토사(PE)"/>
      <sheetName val="교각계산"/>
      <sheetName val="ITEM"/>
      <sheetName val="일위대가목록(2)"/>
      <sheetName val="자재조서"/>
      <sheetName val="하조서"/>
      <sheetName val="1.설계기준"/>
      <sheetName val="EP0618"/>
      <sheetName val="DATE"/>
      <sheetName val="인부노임"/>
      <sheetName val="실행철강하도"/>
      <sheetName val="Sheet1"/>
      <sheetName val="PILE"/>
      <sheetName val="1.설계조건"/>
      <sheetName val="지주토목내역서"/>
      <sheetName val="내역서"/>
      <sheetName val="U-TYPE(1)"/>
      <sheetName val="바닥판"/>
      <sheetName val="설계조건"/>
      <sheetName val="일반수량"/>
      <sheetName val="입력창"/>
      <sheetName val="Sheet1 (2)"/>
      <sheetName val="날개벽(시점좌측)"/>
      <sheetName val="수량산출"/>
      <sheetName val="8.PILE  (돌출)"/>
      <sheetName val="우배수"/>
      <sheetName val="기계경비"/>
      <sheetName val="I一般比"/>
      <sheetName val="단가적용기준"/>
      <sheetName val="노임단가명세표"/>
      <sheetName val="견적"/>
      <sheetName val="포장공(집계)"/>
      <sheetName val="BID"/>
      <sheetName val="간접경상비"/>
      <sheetName val="직접인건비호표(항목60%)"/>
      <sheetName val="직접경비호표"/>
      <sheetName val="집계"/>
      <sheetName val="BOX단위철근"/>
      <sheetName val="단위수량"/>
      <sheetName val="DATA"/>
      <sheetName val="하천제원"/>
      <sheetName val="내역서 "/>
      <sheetName val="공사요율"/>
      <sheetName val="SG"/>
      <sheetName val="중사"/>
      <sheetName val="정렬"/>
      <sheetName val="조명시설"/>
      <sheetName val="종배수관(신)"/>
      <sheetName val="적용단위길이"/>
      <sheetName val="자료입력"/>
      <sheetName val="종배수관면벽신"/>
      <sheetName val="입출재고현황 (2)"/>
      <sheetName val="FAB별"/>
      <sheetName val="집계표"/>
      <sheetName val="본서하반기"/>
      <sheetName val="하반기(지구대)"/>
      <sheetName val="입력DATA1"/>
      <sheetName val="설계예산2"/>
      <sheetName val="광주운남을"/>
      <sheetName val="직노"/>
      <sheetName val="수량명세서"/>
      <sheetName val="장비경비"/>
      <sheetName val="노무비"/>
      <sheetName val="시중노임단가"/>
      <sheetName val="96보완계획7.12"/>
      <sheetName val="제4호(사업수행능력 참여현황)"/>
      <sheetName val="수로단위수량"/>
      <sheetName val="1. 설계조건 2.단면가정 3. 하중계산"/>
      <sheetName val="DATA 입력란"/>
      <sheetName val="시행후면적"/>
      <sheetName val="수지예산"/>
      <sheetName val="갑지"/>
      <sheetName val="청계천(좌)내역"/>
      <sheetName val="군자교"/>
      <sheetName val="직접경비"/>
      <sheetName val="직접인건비"/>
      <sheetName val="포장공사"/>
      <sheetName val="준설량산정표"/>
      <sheetName val="토목내역서"/>
      <sheetName val="지수"/>
      <sheetName val="200"/>
      <sheetName val="백암비스타내역"/>
      <sheetName val="포장물량집계"/>
      <sheetName val="토공사"/>
      <sheetName val="설계예산서"/>
      <sheetName val="용수로단위수량"/>
      <sheetName val="보차도경계석"/>
      <sheetName val="sw1"/>
      <sheetName val="일위대가"/>
      <sheetName val="기초"/>
      <sheetName val="98수문일위"/>
      <sheetName val="내역"/>
      <sheetName val="데리네이타현황"/>
      <sheetName val="맨홀수량산출"/>
      <sheetName val="표지"/>
      <sheetName val="98지급계획"/>
      <sheetName val="조직표"/>
      <sheetName val="단가"/>
      <sheetName val="4.2유효폭의 계산"/>
      <sheetName val="지수적용공사비내역서"/>
      <sheetName val="맨홀수량"/>
      <sheetName val="물가시세"/>
      <sheetName val="_________ok___________________2"/>
      <sheetName val="종단계산"/>
      <sheetName val="1호맨홀토공"/>
      <sheetName val="新철폐복"/>
      <sheetName val="新철폐복2"/>
      <sheetName val="新철폐복3"/>
      <sheetName val="토적계산서"/>
      <sheetName val="빗물받이(910-510-410)"/>
      <sheetName val="2연BOX"/>
      <sheetName val="평균물량산출서"/>
      <sheetName val="일위대가(비굴착)"/>
      <sheetName val="가정급수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7설계팀업무진행"/>
      <sheetName val="6PILE  (돌출)"/>
    </sheetNames>
    <sheetDataSet>
      <sheetData sheetId="0" refreshError="1"/>
      <sheetData sheetId="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주요자재집계표"/>
      <sheetName val="사,관급자재내역서"/>
      <sheetName val="콘크리트자재집계표"/>
      <sheetName val="철근,흄관자재집계표"/>
      <sheetName val="아스콘자재집계표"/>
      <sheetName val="토   공(간 지)"/>
      <sheetName val="토공내역서"/>
      <sheetName val="사토집계표"/>
      <sheetName val="토공량집계표"/>
      <sheetName val="구조물철거 (간지)"/>
      <sheetName val="구조물철거집계표"/>
      <sheetName val="구조물철거타공정이월"/>
      <sheetName val="배 수 공(간지)"/>
      <sheetName val="내역서적용수량(배수공)"/>
      <sheetName val="배수공수량집계표"/>
      <sheetName val="호 안 공 (간지)"/>
      <sheetName val="호안공집계표"/>
      <sheetName val="돌망태 설치현황"/>
      <sheetName val="돌망태단위수량 (H=9.0)"/>
      <sheetName val="돌망태단위수량(H=9.5)"/>
      <sheetName val="낙 차 공 (간지)"/>
      <sheetName val="낙 차 공"/>
      <sheetName val="종배수관몰탈단위수량산출"/>
      <sheetName val="구조물공(간지)"/>
      <sheetName val="가도공(간지)"/>
      <sheetName val="가도공수량집계"/>
      <sheetName val="가도공수량산출"/>
      <sheetName val="타공정이월수량(포장공)"/>
      <sheetName val="진 입 로 (간지)"/>
      <sheetName val="진입로집계표"/>
      <sheetName val="진입로산출수량"/>
      <sheetName val="부 대 공"/>
      <sheetName val="부대공내역서"/>
      <sheetName val="차선도색 (간지)"/>
      <sheetName val="차선도색수량산출집계"/>
      <sheetName val="차선도색설치현황"/>
      <sheetName val="차선도색단위수량"/>
      <sheetName val="THE END"/>
      <sheetName val="포장깨기산출"/>
      <sheetName val="포 장 공(간지)"/>
      <sheetName val="포장공내역서"/>
      <sheetName val="포장공내역서적용수량"/>
      <sheetName val="포장총괄집계표 "/>
      <sheetName val="차 도 부 (간지)"/>
      <sheetName val="포장집계표"/>
      <sheetName val="차도부포장수량현황"/>
      <sheetName val="포장연장현황"/>
      <sheetName val="포장부단위수량"/>
      <sheetName val="설계예산2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 refreshError="1"/>
      <sheetData sheetId="45"/>
      <sheetData sheetId="46"/>
      <sheetData sheetId="47"/>
      <sheetData sheetId="48"/>
      <sheetData sheetId="4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증감"/>
      <sheetName val="표지"/>
      <sheetName val="TOTAL1"/>
      <sheetName val="TOTAL2"/>
      <sheetName val="TOTAL3 "/>
      <sheetName val="일위대가"/>
      <sheetName val="수량증감"/>
      <sheetName val="단가결정조서"/>
      <sheetName val="물량증감"/>
      <sheetName val="Sheet1"/>
      <sheetName val="Sheet9"/>
      <sheetName val="Sheet8"/>
      <sheetName val="Sheet7"/>
      <sheetName val="Sheet6"/>
      <sheetName val="Sheet5"/>
      <sheetName val="Sheet4"/>
      <sheetName val="Sheet3"/>
      <sheetName val="TOTAL3"/>
      <sheetName val="B부대공"/>
      <sheetName val="환경평가"/>
      <sheetName val="인구"/>
      <sheetName val="일위대가(가설)"/>
      <sheetName val="1단계"/>
      <sheetName val="단면가정"/>
      <sheetName val="부재력정리"/>
      <sheetName val="9GNG운반"/>
      <sheetName val="물가시세표지"/>
      <sheetName val="물가시세표"/>
      <sheetName val="노임단가표지"/>
      <sheetName val="노임단가"/>
      <sheetName val="일위대가조견표"/>
      <sheetName val="물가시세비교"/>
      <sheetName val="공비대비"/>
      <sheetName val="직접경비"/>
      <sheetName val="직접인건비"/>
      <sheetName val="교각1"/>
      <sheetName val="하천제원"/>
      <sheetName val="내역서 "/>
      <sheetName val="DATE"/>
      <sheetName val="SCHE"/>
      <sheetName val="견적대비표"/>
      <sheetName val="1. 설계조건 2.단면가정 3. 하중계산"/>
      <sheetName val="DATA 입력란"/>
      <sheetName val="N賃率-職"/>
      <sheetName val="날개벽"/>
      <sheetName val="터파기및재료"/>
      <sheetName val="가로등기초"/>
      <sheetName val="예가표"/>
      <sheetName val="신표지1"/>
      <sheetName val="설계조건"/>
      <sheetName val="교각계산"/>
      <sheetName val="8.PILE  (돌출)"/>
      <sheetName val="3.골재원검토의견서 갑지"/>
      <sheetName val="GI-LIST"/>
      <sheetName val="공내역"/>
      <sheetName val="설계내역"/>
      <sheetName val="6PILE  (돌출)"/>
      <sheetName val="총괄"/>
      <sheetName val="교평단위개요-3"/>
      <sheetName val="교통영향-2"/>
      <sheetName val="갑지"/>
      <sheetName val="예정공정"/>
      <sheetName val="지구단위개요-2"/>
      <sheetName val="지구단위계획-1"/>
      <sheetName val="기본"/>
      <sheetName val="표준계약서"/>
      <sheetName val="밸브설치"/>
      <sheetName val="약품공급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)유동표"/>
      <sheetName val="도장"/>
    </sheetNames>
    <sheetDataSet>
      <sheetData sheetId="0">
        <row r="23">
          <cell r="A23" t="str">
            <v>공     제     토</v>
          </cell>
        </row>
      </sheetData>
      <sheetData sheetId="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단가산출"/>
      <sheetName val="기계경비"/>
      <sheetName val="기계가격"/>
      <sheetName val="기계노임"/>
      <sheetName val="노임단가"/>
      <sheetName val="단가산출 (2)"/>
      <sheetName val="물가시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    지"/>
      <sheetName val="총괄표(해)"/>
      <sheetName val="일위_지형"/>
      <sheetName val="대가근거_지형"/>
      <sheetName val="수량산출"/>
      <sheetName val="설계제원_1"/>
      <sheetName val="설계제원_2"/>
      <sheetName val="노임단가"/>
      <sheetName val="간지양식"/>
      <sheetName val="Sheet15"/>
      <sheetName val="Sheet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식재총괄"/>
      <sheetName val="터널조도"/>
      <sheetName val="ABUT수량_A1"/>
      <sheetName val="총괄내역서"/>
      <sheetName val="동원(3)"/>
      <sheetName val="일위"/>
      <sheetName val="대치판정"/>
      <sheetName val="예정(3)"/>
      <sheetName val="6PILE  (돌출)"/>
      <sheetName val="계산중"/>
      <sheetName val="횡배위치"/>
      <sheetName val="기본DATA"/>
      <sheetName val="4)유동표"/>
      <sheetName val="종배수관"/>
      <sheetName val="설비"/>
      <sheetName val="중산교"/>
      <sheetName val="인건-측정"/>
      <sheetName val="노임"/>
      <sheetName val="설계"/>
      <sheetName val="우각부보강"/>
      <sheetName val="입찰안"/>
      <sheetName val="ETC"/>
      <sheetName val="배수장토목공사비"/>
      <sheetName val="Sheet1"/>
      <sheetName val="200"/>
      <sheetName val="1.설계조건"/>
      <sheetName val="NOMUBI"/>
      <sheetName val="sw1"/>
      <sheetName val="#REF"/>
      <sheetName val="XXXXXX"/>
      <sheetName val="주요자재집계"/>
      <sheetName val="몰탈자재집계"/>
      <sheetName val="수량총괄집계"/>
      <sheetName val="철근총괄집계"/>
      <sheetName val="BOX수량집계"/>
      <sheetName val="BOX철근"/>
      <sheetName val="BOX수량"/>
      <sheetName val="출입문수량집계"/>
      <sheetName val="출입문철근"/>
      <sheetName val="출입문(A-A)수량"/>
      <sheetName val="출입문(B-B)수량"/>
      <sheetName val="출입문(C-C)수량 "/>
      <sheetName val="출입문(D-D)수량"/>
      <sheetName val="출입문마감부"/>
      <sheetName val="접속슬래브"/>
      <sheetName val="U-TYPE수량집계"/>
      <sheetName val="U-TYPE철근"/>
      <sheetName val="U-TYPE(334~360)"/>
      <sheetName val="U-TYPE(360~380)"/>
      <sheetName val="U-TYPE(380~400)"/>
      <sheetName val="U-TYPE(400~420)"/>
      <sheetName val="간지"/>
      <sheetName val="Sheet1 (2)"/>
      <sheetName val="원가"/>
      <sheetName val="수안보-MBR1"/>
      <sheetName val="말뚝지지력산정"/>
      <sheetName val="통합"/>
      <sheetName val="DATE"/>
      <sheetName val="원형1호맨홀토공수량"/>
      <sheetName val="단위수량(출력X)"/>
      <sheetName val="수량집계"/>
      <sheetName val="청천내"/>
      <sheetName val="전신환매도율"/>
      <sheetName val="실행철강하도"/>
      <sheetName val="tggwan(mac)"/>
      <sheetName val="BID"/>
      <sheetName val="바닥판"/>
      <sheetName val="EACT10"/>
      <sheetName val="INPUT"/>
      <sheetName val="Sheet17"/>
      <sheetName val="JUCKEYK"/>
      <sheetName val="J直材4"/>
      <sheetName val="신기1-LINE별연장"/>
      <sheetName val="공사내역"/>
      <sheetName val="터파기및재료"/>
      <sheetName val="1SPAN"/>
      <sheetName val="옹벽철근"/>
      <sheetName val="PIER수량m1"/>
      <sheetName val="J형측구단위수량"/>
      <sheetName val="가시설단위수량"/>
      <sheetName val="배수내역 (2)"/>
      <sheetName val="단면 (2)"/>
      <sheetName val="실행내역서"/>
      <sheetName val="설계조건"/>
      <sheetName val="DATA"/>
      <sheetName val="자재단가"/>
      <sheetName val="토량산출서"/>
      <sheetName val="COPING"/>
      <sheetName val="토사(PE)"/>
      <sheetName val="주형"/>
      <sheetName val="일위대가"/>
      <sheetName val="기존"/>
      <sheetName val="식생블럭단위수량"/>
      <sheetName val="자압"/>
      <sheetName val="부하계산서"/>
      <sheetName val="3BL공동구 수량"/>
      <sheetName val="연결임시"/>
      <sheetName val="단면검토"/>
      <sheetName val="MOTOR"/>
      <sheetName val="수질정화시설"/>
      <sheetName val="자료입력"/>
      <sheetName val="Macro1"/>
      <sheetName val="별표집계"/>
      <sheetName val="물가시세"/>
      <sheetName val="1-1"/>
      <sheetName val="말뚝기초"/>
      <sheetName val="깨기"/>
      <sheetName val="단위수량"/>
      <sheetName val="플랜트 설치"/>
      <sheetName val="충주"/>
      <sheetName val="상 부"/>
      <sheetName val="교각1"/>
      <sheetName val="8-3기계경비"/>
      <sheetName val="입출재고현황 (2)"/>
      <sheetName val="공사개요"/>
      <sheetName val="횡배수관토공수량"/>
      <sheetName val="집계장(대목_실행)"/>
      <sheetName val="전계가"/>
      <sheetName val="품셈TABLE"/>
      <sheetName val="9GNG운반"/>
      <sheetName val="좌측"/>
      <sheetName val="주방환기"/>
      <sheetName val="차선도색현황"/>
      <sheetName val="단위중량"/>
      <sheetName val="위치조서"/>
      <sheetName val="A-4"/>
      <sheetName val="공용시설내역"/>
      <sheetName val="Sheet2"/>
      <sheetName val="일위대가목차"/>
      <sheetName val="眞비상(진주)"/>
      <sheetName val="SG"/>
      <sheetName val="제잡비.xls"/>
      <sheetName val="노임단가"/>
      <sheetName val="지장물C"/>
      <sheetName val="ITEM"/>
      <sheetName val="TYPE-A"/>
      <sheetName val="노임이"/>
      <sheetName val="날개벽"/>
      <sheetName val="내역"/>
      <sheetName val="MFAB"/>
      <sheetName val="MFRT"/>
      <sheetName val="MPKG"/>
      <sheetName val="MPRD"/>
      <sheetName val="단면치수"/>
      <sheetName val="내역서"/>
      <sheetName val="현장관리비 산출내역"/>
      <sheetName val="단가비교표"/>
      <sheetName val="ASP포장"/>
      <sheetName val="대로근거"/>
      <sheetName val="중로근거"/>
      <sheetName val="도근좌표"/>
      <sheetName val="조도계산서 (도서)"/>
      <sheetName val="데리네이타현황"/>
      <sheetName val="기초계산(Pmax)"/>
      <sheetName val="도장수량(하1)"/>
      <sheetName val="L형옹벽단위수량(25)"/>
      <sheetName val="L형옹벽단위수량(35)"/>
      <sheetName val="화산경계"/>
      <sheetName val="변화치수"/>
      <sheetName val="일위대가표"/>
      <sheetName val="기둥(원형)"/>
      <sheetName val="부속동"/>
      <sheetName val="단면가정"/>
      <sheetName val="Macro(차단기)"/>
      <sheetName val="2000년1차"/>
      <sheetName val="제수"/>
      <sheetName val="SORCE1"/>
      <sheetName val="기초1"/>
      <sheetName val="공사비집계"/>
      <sheetName val="산출근거"/>
      <sheetName val="가도공"/>
      <sheetName val="우수맨홀공제단위수량"/>
      <sheetName val="제원.설계조건"/>
      <sheetName val="수문일1"/>
      <sheetName val="capbeam(1)"/>
      <sheetName val="지급자재"/>
      <sheetName val="외천교"/>
      <sheetName val="SCH"/>
      <sheetName val="3련 BOX"/>
      <sheetName val="수목단가"/>
      <sheetName val="시설수량표"/>
      <sheetName val="토공1차"/>
      <sheetName val="수량"/>
      <sheetName val="ⴭⴭⴭⴭ"/>
      <sheetName val="코드표"/>
      <sheetName val="집수정"/>
      <sheetName val="IMPEADENCE MAP 취수장"/>
      <sheetName val="ilch"/>
      <sheetName val="1-1평균터파기고(1)"/>
      <sheetName val="적용단위길이"/>
      <sheetName val="일위대가(계측기설치)"/>
      <sheetName val="부안변전"/>
      <sheetName val="도로토적"/>
      <sheetName val="HANDHOLE(2)"/>
      <sheetName val="POOM_MOTO"/>
      <sheetName val="심사계산"/>
      <sheetName val="심사물량"/>
      <sheetName val="일반맨홀수량집계"/>
      <sheetName val="가시설수량"/>
      <sheetName val="표지판현황"/>
      <sheetName val="자재단가비교표"/>
      <sheetName val="b_balju_cho"/>
      <sheetName val="1호맨홀토공"/>
      <sheetName val="우배수"/>
      <sheetName val="지장물"/>
      <sheetName val="설계내역서"/>
      <sheetName val="2.단면가정"/>
      <sheetName val="시멘트"/>
      <sheetName val="중기경유지급대장"/>
      <sheetName val="중기잡유공제"/>
      <sheetName val="중기잡유지급대장"/>
      <sheetName val="중기임차료"/>
      <sheetName val="중기경유공제"/>
      <sheetName val="8.PILE  (돌출)"/>
      <sheetName val="배수공 주요자재 집계표"/>
      <sheetName val="단가"/>
      <sheetName val="수량산출서(당초)"/>
      <sheetName val="배수통관토공수량"/>
      <sheetName val="반중력식옹벽"/>
      <sheetName val="일위(PN)"/>
      <sheetName val="1공구내역서(1)"/>
      <sheetName val="증감대비"/>
      <sheetName val="기초별표"/>
      <sheetName val="내역서(당초변경)"/>
      <sheetName val="일위_파일"/>
      <sheetName val="신표지1"/>
      <sheetName val="당초내역서"/>
      <sheetName val="배수공1"/>
      <sheetName val="토공"/>
      <sheetName val="U-TYPE(1)"/>
      <sheetName val="철근단면적"/>
      <sheetName val="국공유지및사유지"/>
      <sheetName val="흄관기초"/>
      <sheetName val="용소리교"/>
      <sheetName val="상수도토공집계표"/>
      <sheetName val="쌍송교"/>
      <sheetName val="입찰"/>
      <sheetName val="현경"/>
      <sheetName val="변경집계표"/>
      <sheetName val="백호우계수"/>
      <sheetName val="EQUIP LIST"/>
      <sheetName val="감가상각"/>
      <sheetName val="수량3"/>
      <sheetName val="정부노임단가"/>
      <sheetName val="지중자재단가"/>
      <sheetName val="공량산출서"/>
      <sheetName val="20관리비율"/>
      <sheetName val="PROJECT BRIEF(EX.NEW)"/>
      <sheetName val="토목공사일반"/>
      <sheetName val="샌딩 에폭시 도장"/>
      <sheetName val="회사정보"/>
      <sheetName val="3. 지하차도 물량 집계표"/>
      <sheetName val="차액보증"/>
      <sheetName val="견적서"/>
      <sheetName val="골재산출"/>
      <sheetName val="기초자료"/>
      <sheetName val="진접"/>
      <sheetName val="D-3109"/>
      <sheetName val="양식"/>
      <sheetName val="인건비"/>
      <sheetName val="시행후면적"/>
      <sheetName val="수지예산"/>
      <sheetName val="주beam"/>
      <sheetName val="실행비교"/>
      <sheetName val="CALCULATION"/>
      <sheetName val="이토변실(A3-LINE)"/>
      <sheetName val="하수급견적대비"/>
      <sheetName val="관로공수량집계표(본선)"/>
      <sheetName val="방음벽기초(H=4m)"/>
      <sheetName val="98수문일위"/>
      <sheetName val="안전노무비(3월)"/>
      <sheetName val="전력구구조물산근2구간"/>
      <sheetName val="부하(성남)"/>
      <sheetName val="단가비교"/>
      <sheetName val="2000년하반기"/>
      <sheetName val="입력DATA"/>
      <sheetName val="조명시설"/>
      <sheetName val="전체내역 (2)"/>
      <sheetName val="인건비 "/>
      <sheetName val="직노"/>
      <sheetName val="1,2공구원가계산서"/>
      <sheetName val="2공구산출내역"/>
      <sheetName val="1공구산출내역서"/>
      <sheetName val="투찰내역"/>
      <sheetName val="45,46"/>
      <sheetName val="물질수지(2011)"/>
      <sheetName val="Sheet5"/>
      <sheetName val="안정계산"/>
      <sheetName val="우수"/>
      <sheetName val="포장재료(1)"/>
      <sheetName val="A_4"/>
      <sheetName val="대비"/>
      <sheetName val="입찰결과보고"/>
      <sheetName val="WORK"/>
      <sheetName val="Stem Footing"/>
      <sheetName val="PROCESS"/>
      <sheetName val="기계경비"/>
      <sheetName val="단가조사서"/>
      <sheetName val="c_balju"/>
      <sheetName val="전기 원가계산서"/>
      <sheetName val="약품설비"/>
      <sheetName val="토목내역서"/>
      <sheetName val="제-노임"/>
      <sheetName val="제직재"/>
      <sheetName val="9902"/>
      <sheetName val="맨홀수량집계"/>
      <sheetName val="수량산출"/>
      <sheetName val="일위대가(뷔페)"/>
      <sheetName val="중기일위대가"/>
      <sheetName val="가시설(TYPE-A)"/>
      <sheetName val="Excel"/>
      <sheetName val="대창(장성)"/>
      <sheetName val="자재집계표"/>
      <sheetName val="일반공사"/>
      <sheetName val="건축내역"/>
      <sheetName val="10.1"/>
      <sheetName val="SLAB&quot;1&quot;"/>
      <sheetName val="노무비단가"/>
      <sheetName val="70%"/>
      <sheetName val="전기일위대가"/>
      <sheetName val="C"/>
      <sheetName val="PARAMETER"/>
      <sheetName val="LEGEND"/>
      <sheetName val="투찰"/>
      <sheetName val="옹벽(수량)"/>
      <sheetName val="1_설계조건"/>
      <sheetName val="Sheet1_(2)"/>
      <sheetName val="6PILE__(돌출)"/>
      <sheetName val="출입문(C-C)수량_"/>
      <sheetName val="항목별세부내역"/>
      <sheetName val="FOOTING단면력"/>
      <sheetName val="Type(123)"/>
      <sheetName val="총괄표"/>
      <sheetName val="자재집게표 "/>
      <sheetName val="금액내역서"/>
      <sheetName val="1련박스"/>
      <sheetName val="화재 탐지 설비"/>
      <sheetName val="공사요율"/>
      <sheetName val="표층포설및다짐"/>
      <sheetName val="PE관"/>
      <sheetName val="변경서식"/>
      <sheetName val="노무비"/>
      <sheetName val="원형측구(B-type)"/>
      <sheetName val="guard(mac)"/>
      <sheetName val="경비단가"/>
      <sheetName val="cost"/>
      <sheetName val="부대내역"/>
      <sheetName val="날개벽(TYPE2)"/>
      <sheetName val="지구단위계획"/>
      <sheetName val="공사비 내역 (가)"/>
      <sheetName val="양수장(기계)"/>
      <sheetName val="관개"/>
      <sheetName val="입력"/>
      <sheetName val="교각토공"/>
      <sheetName val="개별직종노임단가(2003.9)"/>
      <sheetName val="부안일위"/>
      <sheetName val="토공(우물통,기타) "/>
      <sheetName val="평균터파기고(1-2,ASP)"/>
      <sheetName val="상부집계표"/>
      <sheetName val="날개벽(시점좌측)"/>
      <sheetName val="기초공"/>
      <sheetName val="변경후-SHEET"/>
      <sheetName val="집계표"/>
      <sheetName val="MSG 수량"/>
      <sheetName val="(A)내역서"/>
      <sheetName val="토공집계"/>
      <sheetName val="P-산#1-1(WOWA1)"/>
      <sheetName val="DIAPHRAGM"/>
      <sheetName val="공기"/>
      <sheetName val="조도계산(1)"/>
      <sheetName val="취수탑"/>
      <sheetName val="(폐기물)물량집계표(2구역)"/>
      <sheetName val="기계경비일람"/>
      <sheetName val="97노임단가"/>
      <sheetName val="현장타설맨홀수량산출"/>
      <sheetName val="가압장(토목)"/>
      <sheetName val="오동"/>
      <sheetName val="대조"/>
      <sheetName val="나한"/>
      <sheetName val="맨홀수량산출"/>
      <sheetName val="입출재고현황_(2)"/>
      <sheetName val="일위집계표"/>
      <sheetName val="수량이동"/>
      <sheetName val="계약서"/>
      <sheetName val="집수정(600-700)"/>
      <sheetName val="리스(CIF)산출"/>
      <sheetName val="토지평가조서(발송용)"/>
      <sheetName val="토지가격산출근거(발송용)"/>
      <sheetName val="토지가격산출근거"/>
      <sheetName val="2009.06지가변동율"/>
      <sheetName val="2006 표준지공시지가"/>
      <sheetName val="제시액조서(토지)"/>
      <sheetName val="기타요인 산출근거"/>
      <sheetName val="토지평가조서"/>
      <sheetName val="anaysis_sheet"/>
      <sheetName val="편입조서"/>
      <sheetName val="토지조서"/>
      <sheetName val="암거단위"/>
      <sheetName val="횡 연장"/>
      <sheetName val="자압1"/>
      <sheetName val="포장공"/>
      <sheetName val="가설건물"/>
      <sheetName val="설 계"/>
      <sheetName val="건축집계"/>
      <sheetName val="와동25-3(변경)"/>
      <sheetName val="견적내역서"/>
      <sheetName val="물량집계"/>
      <sheetName val="세목전체"/>
      <sheetName val="A(Rev.3)"/>
      <sheetName val="맨홀수량"/>
      <sheetName val="증감내역서"/>
      <sheetName val="가설공사비"/>
      <sheetName val="JUCK"/>
      <sheetName val="포장연장"/>
      <sheetName val="Piping(Methanol)"/>
      <sheetName val="대창(함평)-창열"/>
      <sheetName val="단가(반정1교-원주)"/>
      <sheetName val="조건표"/>
      <sheetName val="배수통관(좌)"/>
      <sheetName val="4.구조물boq"/>
      <sheetName val="L형옹벽(key)"/>
      <sheetName val="card1"/>
      <sheetName val="98비정기소모"/>
      <sheetName val="1.설계기준"/>
      <sheetName val="조정금액결과표 (차수별)"/>
      <sheetName val="가격조사서"/>
      <sheetName val="품셈"/>
      <sheetName val="요율"/>
      <sheetName val="설계개요"/>
      <sheetName val="INPUT-DATA"/>
      <sheetName val="물질수지"/>
      <sheetName val="내역(포장)"/>
      <sheetName val="하나모듈옥외소화전이설"/>
      <sheetName val="단가 및 재료비"/>
      <sheetName val="단가산출2"/>
      <sheetName val="단가산출1"/>
      <sheetName val="관공일위대가"/>
      <sheetName val="기본"/>
      <sheetName val="배수관토공산출"/>
      <sheetName val="계산식"/>
      <sheetName val="기술자료 (연수)"/>
      <sheetName val="상부수량(1)"/>
      <sheetName val="횡배수관 토공량 산출"/>
      <sheetName val="피벗테이블데이터분석"/>
      <sheetName val="RAHMEN"/>
      <sheetName val="원가계산서"/>
      <sheetName val="가람과비교"/>
      <sheetName val="표준지"/>
      <sheetName val="청하배수"/>
      <sheetName val="GI-LIST"/>
      <sheetName val="일위대가(가설)"/>
      <sheetName val="평균높이산출근거"/>
      <sheetName val="횡배수관위치조서"/>
      <sheetName val="농로수량집계"/>
      <sheetName val="농로토공집계"/>
      <sheetName val="L형 옹벽"/>
      <sheetName val="계수시트"/>
      <sheetName val="지진시"/>
      <sheetName val="cash"/>
      <sheetName val="4.고용보험"/>
      <sheetName val="말뚝물량"/>
      <sheetName val="단중표"/>
      <sheetName val="보차도경계석"/>
      <sheetName val="대림경상68억"/>
      <sheetName val="5월항목"/>
      <sheetName val="경비"/>
      <sheetName val="공정코드"/>
      <sheetName val="내역을"/>
      <sheetName val="자료"/>
      <sheetName val="접속 SLAB,BRACKET 설계"/>
      <sheetName val="과천MAIN"/>
      <sheetName val="고창방향"/>
      <sheetName val="입력값"/>
      <sheetName val="측구집계"/>
      <sheetName val="설계기준 및 하중계산"/>
      <sheetName val="역T형"/>
      <sheetName val="5.모델링"/>
      <sheetName val="뚝토공"/>
      <sheetName val="보도경계블럭"/>
      <sheetName val="집1"/>
      <sheetName val="단가산출"/>
      <sheetName val="전기일위목록"/>
      <sheetName val="실행내역서 "/>
      <sheetName val="단가대비표"/>
      <sheetName val="산출내역서집계표"/>
      <sheetName val="단 box"/>
      <sheetName val="수리계산(2021)"/>
      <sheetName val="출입구총집계"/>
      <sheetName val="기계시공"/>
      <sheetName val="PIPE"/>
      <sheetName val="FLANGE"/>
      <sheetName val="VALVE"/>
      <sheetName val="도장"/>
      <sheetName val="출입문(C-C)수량_4"/>
      <sheetName val="출입문(C-C)수량_1"/>
      <sheetName val="출입문(C-C)수량_2"/>
      <sheetName val="출입문(C-C)수량_3"/>
      <sheetName val="단가표 "/>
      <sheetName val="마산방향"/>
      <sheetName val="진주방향"/>
      <sheetName val="수공기"/>
      <sheetName val="견적접수"/>
      <sheetName val="97 사업추정(WEKI)"/>
      <sheetName val="일반맨홀수량집계(A-7 LINE)"/>
      <sheetName val="1. 설계조건 2.단면가정 3. 하중계산"/>
      <sheetName val="DATA 입력란"/>
      <sheetName val="unitpric"/>
      <sheetName val="noyim"/>
      <sheetName val="junggi"/>
      <sheetName val="건축-물가변동"/>
      <sheetName val="용수량(생활용수)"/>
      <sheetName val="양수장내역"/>
      <sheetName val="부대공사비"/>
      <sheetName val="일위목록"/>
      <sheetName val="품셈총괄표"/>
      <sheetName val="받이단위량"/>
      <sheetName val="총괄설계내역서"/>
      <sheetName val="장비집계"/>
      <sheetName val="간선계산"/>
      <sheetName val="I一般比"/>
      <sheetName val="수입"/>
      <sheetName val="수지"/>
      <sheetName val="데이타"/>
      <sheetName val="주관사업"/>
      <sheetName val="법곳동"/>
      <sheetName val="대화동"/>
      <sheetName val="명세표"/>
      <sheetName val="Intro2"/>
      <sheetName val="Id"/>
      <sheetName val="변수"/>
      <sheetName val="1월"/>
      <sheetName val="자(3.0m)"/>
      <sheetName val="특수기호강도거푸집"/>
      <sheetName val="종배수관면벽신"/>
      <sheetName val="종배수관(신)"/>
      <sheetName val="퇴직공제부금산출근거"/>
      <sheetName val="3.바닥판설계"/>
      <sheetName val="N賃率-職"/>
      <sheetName val="포장공사"/>
      <sheetName val="Macro2"/>
      <sheetName val="총수량집계표"/>
      <sheetName val="산근"/>
      <sheetName val="STEEL BOX 단면설계(SEC.8)"/>
      <sheetName val="전기단가조사서"/>
      <sheetName val="공사비예산서(토목분)"/>
      <sheetName val="가압장구체수량산출서"/>
      <sheetName val="중기사용료"/>
      <sheetName val="L_RPTA05_목록"/>
      <sheetName val="nys"/>
      <sheetName val="AHU집계"/>
      <sheetName val="공조기휀"/>
      <sheetName val="공조기"/>
      <sheetName val="반중력식옹벽3.5"/>
      <sheetName val="견적대비표"/>
      <sheetName val="수원역(전체분)설계서"/>
      <sheetName val="표지"/>
      <sheetName val="배수공"/>
      <sheetName val="SKETCH"/>
      <sheetName val="REINF."/>
      <sheetName val="LOADS"/>
      <sheetName val="CHECK1"/>
      <sheetName val="BOX(1.5X1.5)"/>
      <sheetName val="내역서적용수량 (지방도893)"/>
      <sheetName val="2"/>
      <sheetName val="수로BOX"/>
      <sheetName val="금액"/>
      <sheetName val="000000"/>
      <sheetName val="단가산출서"/>
      <sheetName val="토공정보"/>
      <sheetName val="조서입력"/>
      <sheetName val="입력창"/>
      <sheetName val="결과창"/>
      <sheetName val="낙찰표"/>
      <sheetName val="VXXXXXXX"/>
      <sheetName val="no_1"/>
      <sheetName val="no_2"/>
      <sheetName val="no_3"/>
      <sheetName val="no_4"/>
      <sheetName val="no_5"/>
      <sheetName val="검색"/>
      <sheetName val="횡날개수집"/>
      <sheetName val="총집계표"/>
      <sheetName val="3지구단위"/>
      <sheetName val="집계"/>
      <sheetName val="경비2내역"/>
      <sheetName val="주현(해보)"/>
      <sheetName val="주현(영광)"/>
      <sheetName val="1"/>
      <sheetName val="CRUDE RE-bar"/>
      <sheetName val="crude.SLAB RE-bar"/>
      <sheetName val="2BOX본체"/>
      <sheetName val="빗물받이(910-510-410)"/>
      <sheetName val="b_balju"/>
      <sheetName val="제출내역 (2)"/>
      <sheetName val="산근터빈"/>
      <sheetName val="구조물철거타공정이월"/>
      <sheetName val="중간부"/>
      <sheetName val="woo(mac)"/>
      <sheetName val="VXXXXX"/>
      <sheetName val="가공비"/>
      <sheetName val="시화점실행"/>
      <sheetName val="단위가격"/>
      <sheetName val="1SGATE97"/>
      <sheetName val="날개벽수량표"/>
      <sheetName val="제수변수량"/>
      <sheetName val="단가조건(02년)"/>
      <sheetName val="1호맨홀가감수량"/>
      <sheetName val="토적계산"/>
      <sheetName val="목차"/>
      <sheetName val="일반수량총괄집계"/>
      <sheetName val="1호맨홀수량산출"/>
      <sheetName val="일위대가모듈"/>
      <sheetName val="암거"/>
      <sheetName val="001"/>
      <sheetName val="집수정단"/>
      <sheetName val="배수내역"/>
      <sheetName val="※참고자료※"/>
      <sheetName val="약품공급2"/>
      <sheetName val="재료비"/>
      <sheetName val="EJ"/>
      <sheetName val="Y-WORK"/>
      <sheetName val="Apt내역"/>
      <sheetName val="부대시설"/>
      <sheetName val="969910( R)"/>
      <sheetName val="자재조사표(참고용)"/>
      <sheetName val="품셈집계표"/>
      <sheetName val="제수변실산출근거"/>
      <sheetName val="변동률산출"/>
      <sheetName val="하수실행"/>
      <sheetName val="토적계산서"/>
      <sheetName val="빌딩 안내"/>
      <sheetName val="기준액"/>
      <sheetName val="BEND LOSS"/>
      <sheetName val="방음벽기초"/>
      <sheetName val="견적서(대외) (2)"/>
      <sheetName val="A LINE"/>
      <sheetName val="단가표"/>
      <sheetName val="UNIT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횡배수관"/>
      <sheetName val="SLAB"/>
      <sheetName val="Sheet3"/>
      <sheetName val="수량산출서"/>
      <sheetName val="토PIER수량-2_x0000__x000f_[중산교.XLS]Sheet6_x0000__x0000__x0000__x0000__x000f_"/>
      <sheetName val="A"/>
      <sheetName val="점수계산1-2"/>
      <sheetName val="Dae_Jiju"/>
      <sheetName val="전체원가계산서작업용"/>
      <sheetName val="전체내역작업용"/>
      <sheetName val="포장공제집계"/>
      <sheetName val="최적단면"/>
      <sheetName val="허용지지력"/>
      <sheetName val="설계기준_및_하중계산"/>
      <sheetName val="횡배수관수량집계"/>
      <sheetName val="관로토공집계표"/>
      <sheetName val="일위대가목록"/>
      <sheetName val="C.배수관공"/>
      <sheetName val="1호인버트수량"/>
      <sheetName val="이음개소"/>
      <sheetName val="밸브설치"/>
      <sheetName val="공정표(2001년)"/>
      <sheetName val="CHITIET VL-NC"/>
      <sheetName val="DON GIA"/>
      <sheetName val="J01"/>
      <sheetName val="도장수량"/>
      <sheetName val="도체종-상수표"/>
      <sheetName val="원형맨홀수량"/>
      <sheetName val="PAINT"/>
      <sheetName val="인구밀도산정"/>
      <sheetName val="Cover"/>
      <sheetName val="규준틀"/>
      <sheetName val="역T형옹벽(3.0)"/>
      <sheetName val="흙쌓기도수로설치현황"/>
      <sheetName val="BQ(실행)"/>
      <sheetName val="사  업  비  수  지  예  산  서"/>
      <sheetName val="수량산근(출력X)"/>
      <sheetName val="표준화수량집계표(출력X)"/>
      <sheetName val="품셈총괄(출력X)"/>
      <sheetName val="신규일위대가"/>
      <sheetName val="Total"/>
      <sheetName val="CAL"/>
      <sheetName val="산#3-2-2"/>
      <sheetName val="각형우수맨홀"/>
      <sheetName val="6PILE__(돌출)2"/>
      <sheetName val="1_설계조건2"/>
      <sheetName val="8_PILE__(돌출)1"/>
      <sheetName val="3BL공동구_수량1"/>
      <sheetName val="Sheet1_(2)2"/>
      <sheetName val="입출재고현황_(2)1"/>
      <sheetName val="제잡비_xls1"/>
      <sheetName val="현장관리비_산출내역1"/>
      <sheetName val="단면_(2)1"/>
      <sheetName val="조도계산서_(도서)1"/>
      <sheetName val="플랜트_설치1"/>
      <sheetName val="상_부1"/>
      <sheetName val="Stem_Footing1"/>
      <sheetName val="배수내역_(2)1"/>
      <sheetName val="2_단면가정1"/>
      <sheetName val="IMPEADENCE_MAP_취수장1"/>
      <sheetName val="PROJECT_BRIEF(EX_NEW)1"/>
      <sheetName val="배수공_주요자재_집계표1"/>
      <sheetName val="전체내역_(2)1"/>
      <sheetName val="인건비_1"/>
      <sheetName val="A(Rev_3)1"/>
      <sheetName val="3련_BOX1"/>
      <sheetName val="샌딩_에폭시_도장1"/>
      <sheetName val="EQUIP_LIST1"/>
      <sheetName val="단가_및_재료비1"/>
      <sheetName val="4_구조물boq1"/>
      <sheetName val="횡배수관_토공량_산출1"/>
      <sheetName val="자재집게표_1"/>
      <sheetName val="1_설계기준1"/>
      <sheetName val="조정금액결과표_(차수별)1"/>
      <sheetName val="자(3_0m)1"/>
      <sheetName val="화재_탐지_설비1"/>
      <sheetName val="3__지하차도_물량_집계표1"/>
      <sheetName val="2009_06지가변동율1"/>
      <sheetName val="2006_표준지공시지가1"/>
      <sheetName val="기타요인_산출근거1"/>
      <sheetName val="횡_연장1"/>
      <sheetName val="전기_원가계산서1"/>
      <sheetName val="제원_설계조건1"/>
      <sheetName val="공사비_내역_(가)1"/>
      <sheetName val="개별직종노임단가(2003_9)1"/>
      <sheetName val="토공(우물통,기타)_1"/>
      <sheetName val="10_11"/>
      <sheetName val="MSG_수량1"/>
      <sheetName val="6PILE__(돌출)1"/>
      <sheetName val="1_설계조건1"/>
      <sheetName val="8_PILE__(돌출)"/>
      <sheetName val="3BL공동구_수량"/>
      <sheetName val="Sheet1_(2)1"/>
      <sheetName val="제잡비_xls"/>
      <sheetName val="현장관리비_산출내역"/>
      <sheetName val="단면_(2)"/>
      <sheetName val="조도계산서_(도서)"/>
      <sheetName val="플랜트_설치"/>
      <sheetName val="상_부"/>
      <sheetName val="Stem_Footing"/>
      <sheetName val="배수내역_(2)"/>
      <sheetName val="2_단면가정"/>
      <sheetName val="다이꾸"/>
      <sheetName val="1공구"/>
      <sheetName val="내역서변경성원"/>
      <sheetName val="98지급계획"/>
      <sheetName val="05년"/>
      <sheetName val="자재집계표2 "/>
      <sheetName val="IN"/>
      <sheetName val="역T형교대(말뚝기초)"/>
      <sheetName val="실행예산"/>
      <sheetName val="토공총괄표"/>
      <sheetName val="H-PILE수량집계"/>
      <sheetName val="중기사용료산출근거"/>
      <sheetName val="일지-H"/>
      <sheetName val="김포IO"/>
      <sheetName val="약전닥트"/>
      <sheetName val="FD"/>
      <sheetName val="건축부하"/>
      <sheetName val="FA설치명세"/>
      <sheetName val="처리단락"/>
      <sheetName val="99관저"/>
      <sheetName val="LD"/>
      <sheetName val="member design"/>
      <sheetName val="design criteria"/>
      <sheetName val="working load at the btm ft."/>
      <sheetName val="plan&amp;section of foundation"/>
      <sheetName val="INPUT(덕도방향-시점)"/>
      <sheetName val="현장관리비내역서"/>
      <sheetName val="토목주소"/>
      <sheetName val="프랜트면허"/>
      <sheetName val="표지판단위"/>
      <sheetName val="수곡내역"/>
      <sheetName val="Project Brief"/>
      <sheetName val="부대토목(토공)한석"/>
      <sheetName val="공통(20-91)"/>
      <sheetName val="전차선로 물량표"/>
      <sheetName val="한강운반비"/>
      <sheetName val="자재"/>
      <sheetName val="시중노임단가"/>
      <sheetName val="일반부표집계표"/>
      <sheetName val="표  지"/>
      <sheetName val="1.3.1절점좌표"/>
      <sheetName val="1.1설계기준"/>
      <sheetName val="경비산출"/>
      <sheetName val="02 SLAB"/>
      <sheetName val="05 BOX"/>
      <sheetName val="기기리스트"/>
      <sheetName val="기계내역"/>
      <sheetName val="LOPCALC"/>
      <sheetName val="DANGA"/>
      <sheetName val="PI"/>
      <sheetName val="인원계획-미화"/>
      <sheetName val="날개벽(TYPE3)"/>
      <sheetName val="활성탄 여과지토공"/>
      <sheetName val="깨기 총괄"/>
      <sheetName val="연결관산출조서"/>
      <sheetName val="시설물기초"/>
      <sheetName val="Baby일위대가"/>
      <sheetName val="공사비명세서"/>
      <sheetName val="횡배수관 토공 조서"/>
      <sheetName val="본체"/>
      <sheetName val="여과지동"/>
      <sheetName val="판"/>
      <sheetName val="DAN"/>
      <sheetName val="soil bearing check"/>
      <sheetName val="간지8)"/>
      <sheetName val="유동표(변경)"/>
      <sheetName val="경상비"/>
      <sheetName val="자갈,시멘트,모래산출"/>
      <sheetName val="토공계산"/>
      <sheetName val="산출근거1"/>
      <sheetName val="공문"/>
      <sheetName val="XL4Poppy"/>
      <sheetName val="조명율표"/>
      <sheetName val="설직재-1"/>
      <sheetName val="목재동바리"/>
      <sheetName val="BOX형 교대"/>
      <sheetName val="CPM챠트"/>
      <sheetName val="언양휴게소배수관 흄관설치"/>
      <sheetName val="공사비"/>
      <sheetName val="포장공자재집계표"/>
      <sheetName val="몰탈재료산출"/>
      <sheetName val="공사설계"/>
      <sheetName val="맨홀조서"/>
      <sheetName val="우수공"/>
      <sheetName val="6공구(당초)"/>
      <sheetName val="98NS-N"/>
      <sheetName val="BSD (2)"/>
      <sheetName val="보안등"/>
      <sheetName val="횡배수관집현황(2공구)"/>
      <sheetName val="준검 내역서"/>
      <sheetName val="토공계산서(부체도로)"/>
      <sheetName val="포장면적산출"/>
      <sheetName val="당초"/>
      <sheetName val="웅진교-S2"/>
      <sheetName val="설계가"/>
      <sheetName val="논산"/>
      <sheetName val="토공A"/>
      <sheetName val="설계변경내역서"/>
      <sheetName val="예정공정완"/>
      <sheetName val="소야공정계획표"/>
      <sheetName val="Sikje_ingun"/>
      <sheetName val="TREE_D"/>
      <sheetName val="I.설계조건"/>
      <sheetName val="2000전체분"/>
      <sheetName val="GAEYO"/>
      <sheetName val="북방3터널"/>
      <sheetName val="자재일람"/>
      <sheetName val="검토"/>
      <sheetName val="암거날개벽재료집계"/>
      <sheetName val="접속도수량집계표"/>
      <sheetName val="자재조사표"/>
      <sheetName val="상행-교대(A1-A2)"/>
      <sheetName val="일위대가(1)"/>
      <sheetName val="단면설계"/>
      <sheetName val="안정검토"/>
      <sheetName val="교대(A1)"/>
      <sheetName val="을지"/>
      <sheetName val="중사"/>
      <sheetName val="설산1.나"/>
      <sheetName val="본사S"/>
      <sheetName val="PSCbeam설계"/>
      <sheetName val="방호벽"/>
      <sheetName val="3차설계"/>
      <sheetName val="자재단가_사급"/>
      <sheetName val="중기적산목록"/>
      <sheetName val="BSD_(2)"/>
      <sheetName val="STEEL_BOX_단면설계(SEC_8)"/>
      <sheetName val="규격"/>
      <sheetName val="수종"/>
      <sheetName val="부대tu"/>
      <sheetName val="파일의이용"/>
      <sheetName val="산출금액내역"/>
      <sheetName val="내역서1999.8최종"/>
      <sheetName val="5.정산서"/>
      <sheetName val="현황산출서"/>
      <sheetName val="전기"/>
      <sheetName val="공사비예비관리공감측설산출내역"/>
      <sheetName val="공감비"/>
      <sheetName val="수로단위수량"/>
      <sheetName val="라멘"/>
      <sheetName val="기초설계"/>
      <sheetName val="이형관집계표"/>
      <sheetName val="노무비(전기)뽑지마세요"/>
      <sheetName val="6.일위대가표(전기)"/>
      <sheetName val="견적대비"/>
      <sheetName val="2000시행"/>
      <sheetName val="기성내역서"/>
      <sheetName val="t형"/>
      <sheetName val="수량산출서-2"/>
      <sheetName val="설계예산서"/>
      <sheetName val="안정검토(온1)"/>
      <sheetName val="BOX"/>
      <sheetName val="화재_탐지_설비"/>
      <sheetName val="경산"/>
      <sheetName val="포장복구집계"/>
      <sheetName val="10월요금선로출력"/>
      <sheetName val="IMPEADENCE_MAP_취수장"/>
      <sheetName val="PROJECT_BRIEF(EX_NEW)"/>
      <sheetName val="배수공_주요자재_집계표"/>
      <sheetName val="전체내역_(2)"/>
      <sheetName val="인건비_"/>
      <sheetName val="A(Rev_3)"/>
      <sheetName val="3련_BOX"/>
      <sheetName val="샌딩_에폭시_도장"/>
      <sheetName val="EQUIP_LIST"/>
      <sheetName val="직접비"/>
      <sheetName val="설계명세서"/>
      <sheetName val="기경총괄표"/>
      <sheetName val="소비자가"/>
      <sheetName val="골재집계"/>
      <sheetName val="기초"/>
      <sheetName val="맨홀,터파기"/>
      <sheetName val="도로절단및포장"/>
      <sheetName val="구조"/>
      <sheetName val="2층LOAD"/>
      <sheetName val="Sump,Pit,MH"/>
      <sheetName val="본사업"/>
      <sheetName val="포장직선구간"/>
      <sheetName val="자재목록"/>
      <sheetName val="개략"/>
      <sheetName val="손익차총괄2"/>
      <sheetName val="부동산(물건 등)의 표시 및 청구내역"/>
      <sheetName val="영업,지장물,이사확인서(개인,법인,종중)"/>
      <sheetName val="시설이용권명세서"/>
      <sheetName val="E.P.T수량산출서"/>
      <sheetName val="신당동집계표"/>
      <sheetName val="내역전기"/>
      <sheetName val="7단가"/>
      <sheetName val="주식"/>
      <sheetName val="화전입력"/>
      <sheetName val="발생토"/>
      <sheetName val="공사기본자료"/>
      <sheetName val="내역서1"/>
      <sheetName val="특별교실"/>
      <sheetName val="진천방향"/>
      <sheetName val="상수관로단위수량"/>
      <sheetName val="우수관로공조서"/>
      <sheetName val="예산내역서"/>
      <sheetName val="BACK DATA"/>
      <sheetName val="가드"/>
      <sheetName val="설계기준"/>
      <sheetName val="외주비"/>
      <sheetName val="유류집계대장"/>
      <sheetName val="중기임차집계표"/>
      <sheetName val="월자금청구집계"/>
      <sheetName val="직영노무비"/>
      <sheetName val="직원급료"/>
      <sheetName val="직원유류수불현황"/>
      <sheetName val="단가입력창"/>
      <sheetName val="공종단가표 "/>
      <sheetName val="설계내역서(도림-분기)_작업중.xlsx"/>
      <sheetName val="공예을"/>
      <sheetName val="찍기"/>
      <sheetName val="단가일람"/>
      <sheetName val="조경일람"/>
      <sheetName val="노임,재료비"/>
      <sheetName val="식재인부"/>
      <sheetName val="단면A-A(TR)"/>
      <sheetName val="공사수행방안"/>
      <sheetName val="구조물공"/>
      <sheetName val="sheet4"/>
      <sheetName val="SUMMARY"/>
      <sheetName val="[중산교.XLS][중산교.XLS][중산교.XLS]A__8"/>
      <sheetName val="[중산교.XLS][중산교.XLS][중산교.XLS]A__7"/>
      <sheetName val="[중산교.XLS][중산교.XLS][중산교.XLS]A__6"/>
      <sheetName val="[중산교.XLS][중산교.XLS][중산교.XLS]A__5"/>
      <sheetName val="[중산교.XLS][중산교.XLS][중산교.XLS]A__2"/>
      <sheetName val="[중산교.XLS][중산교.XLS][중산교.XLS]A__3"/>
      <sheetName val="[중산교.XLS][중산교.XLS][중산교.XLS]A__4"/>
      <sheetName val="[중산교.XLS][중산교.XLS][중산교.XLS]A__9"/>
      <sheetName val="[중산교.XLS][중산교.XLS][중산교.XLS]A_10"/>
      <sheetName val="[중산교.XLS][중산교.XLS][중산교.XLS]A_12"/>
      <sheetName val="[중산교.XLS][중산교.XLS][중산교.XLS]A_11"/>
      <sheetName val="용수량(생활용_x0000__x0000_"/>
      <sheetName val="갑지"/>
      <sheetName val="참조"/>
      <sheetName val="덕전리"/>
      <sheetName val="TOTAL3"/>
      <sheetName val="기초목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/>
      <sheetData sheetId="57"/>
      <sheetData sheetId="58" refreshError="1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 refreshError="1"/>
      <sheetData sheetId="97" refreshError="1"/>
      <sheetData sheetId="98" refreshError="1"/>
      <sheetData sheetId="99"/>
      <sheetData sheetId="100" refreshError="1"/>
      <sheetData sheetId="101"/>
      <sheetData sheetId="102" refreshError="1"/>
      <sheetData sheetId="103"/>
      <sheetData sheetId="104" refreshError="1"/>
      <sheetData sheetId="105"/>
      <sheetData sheetId="106" refreshError="1"/>
      <sheetData sheetId="107" refreshError="1"/>
      <sheetData sheetId="108" refreshError="1"/>
      <sheetData sheetId="109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/>
      <sheetData sheetId="149"/>
      <sheetData sheetId="150"/>
      <sheetData sheetId="151"/>
      <sheetData sheetId="152"/>
      <sheetData sheetId="153" refreshError="1"/>
      <sheetData sheetId="154" refreshError="1"/>
      <sheetData sheetId="155" refreshError="1"/>
      <sheetData sheetId="156" refreshError="1"/>
      <sheetData sheetId="157"/>
      <sheetData sheetId="158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/>
      <sheetData sheetId="186" refreshError="1"/>
      <sheetData sheetId="187" refreshError="1"/>
      <sheetData sheetId="188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/>
      <sheetData sheetId="536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/>
      <sheetData sheetId="1033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내역서"/>
      <sheetName val="내역1"/>
      <sheetName val="1-1"/>
      <sheetName val="1-2"/>
      <sheetName val="내역2"/>
      <sheetName val="종합계획"/>
      <sheetName val="측량수량산출"/>
      <sheetName val="표석수량"/>
      <sheetName val="설계기준"/>
      <sheetName val="환경"/>
      <sheetName val="환경표지"/>
      <sheetName val="환경단가1"/>
      <sheetName val="환경단가2"/>
      <sheetName val="임금"/>
      <sheetName val="직접인건비호표(항목60%)"/>
      <sheetName val="직접경비호표"/>
      <sheetName val="단가"/>
      <sheetName val="단가일람"/>
      <sheetName val="조경일람"/>
      <sheetName val="TOTAL3"/>
      <sheetName val="중기일위대가"/>
    </sheetNames>
    <sheetDataSet>
      <sheetData sheetId="0" refreshError="1"/>
      <sheetData sheetId="1"/>
      <sheetData sheetId="2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results"/>
      <sheetName val="data"/>
      <sheetName val="내역총괄"/>
      <sheetName val="직접인건비"/>
      <sheetName val="직접경비"/>
      <sheetName val="인력"/>
      <sheetName val="Sheet16"/>
      <sheetName val="Sheet1"/>
      <sheetName val="Sheet1 (2)"/>
      <sheetName val="계산서(곡선부)"/>
      <sheetName val="-치수표(곡선부)"/>
      <sheetName val="일위대가"/>
      <sheetName val="관접합및부설"/>
      <sheetName val="단가"/>
      <sheetName val="DATE"/>
      <sheetName val="데이타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도시계획(재정비)"/>
      <sheetName val="도시계획시설(변경)결정"/>
      <sheetName val="도시(지역)교통계획"/>
      <sheetName val="지구단위계획"/>
      <sheetName val="지형도면고시계획"/>
      <sheetName val="노임단가"/>
      <sheetName val="기본DATA"/>
      <sheetName val="포장복구집계"/>
      <sheetName val="DATE"/>
      <sheetName val="ABUT수량-A1"/>
      <sheetName val="입찰안"/>
      <sheetName val="단가"/>
      <sheetName val="중기사용료"/>
      <sheetName val="적용노임"/>
      <sheetName val="일반자재"/>
      <sheetName val="직접경비"/>
      <sheetName val="5지구단위"/>
      <sheetName val="입력변수"/>
      <sheetName val="상수도토공집계표"/>
      <sheetName val="설계"/>
      <sheetName val="내역서"/>
      <sheetName val="3지구단위"/>
      <sheetName val="각종양식"/>
      <sheetName val="표지"/>
      <sheetName val="수량산출"/>
      <sheetName val="1호맨홀토공"/>
      <sheetName val="범용개발순소요비용"/>
      <sheetName val="개발계획수립"/>
      <sheetName val="날개벽"/>
      <sheetName val="날개벽수량표"/>
      <sheetName val="I一般比"/>
      <sheetName val="공사내역"/>
      <sheetName val="INPUT"/>
      <sheetName val="원가계산서"/>
      <sheetName val="집수정"/>
      <sheetName val="지구단위계획품셈"/>
      <sheetName val="일위대가(계측기설치)"/>
      <sheetName val="1.설계기준"/>
      <sheetName val="증감대비"/>
      <sheetName val="차선도색현황"/>
      <sheetName val="BID"/>
      <sheetName val="표준계약서"/>
      <sheetName val="횡배수관"/>
      <sheetName val="통합"/>
      <sheetName val="N賃率-職"/>
      <sheetName val="갑지"/>
      <sheetName val="우배수"/>
      <sheetName val="을지"/>
      <sheetName val="4공철탑검토"/>
      <sheetName val="횡배수관토공수량"/>
      <sheetName val="9GNG운반"/>
      <sheetName val="(2)"/>
      <sheetName val="피벗테이블데이터분석"/>
      <sheetName val="적용단위길이"/>
      <sheetName val="특수기호강도거푸집"/>
      <sheetName val="종배수관면벽신"/>
      <sheetName val="종배수관(신)"/>
      <sheetName val="자료입력"/>
      <sheetName val="배수공"/>
      <sheetName val="전신환매도율"/>
      <sheetName val="경비_원본"/>
      <sheetName val="97년추정손익계산서"/>
      <sheetName val="입출재고현황 (2)"/>
      <sheetName val="일위대가시트"/>
      <sheetName val="4.장비손료"/>
      <sheetName val="단가조사"/>
      <sheetName val="DATA"/>
      <sheetName val="내역서 "/>
      <sheetName val="환경평가"/>
      <sheetName val="데리네이타현황"/>
      <sheetName val="공량산출서"/>
      <sheetName val="재해-호표"/>
      <sheetName val="Sheet1"/>
      <sheetName val="#REF"/>
      <sheetName val="Sheet1 (2)"/>
      <sheetName val="수습"/>
      <sheetName val="별표집계"/>
      <sheetName val="취수탑"/>
      <sheetName val="11.우각부 보강"/>
      <sheetName val="총괄내역서"/>
      <sheetName val="세부내역(직접인건비)"/>
      <sheetName val="건축내역"/>
      <sheetName val="설비"/>
      <sheetName val="45,46"/>
      <sheetName val="자재단가비교표"/>
      <sheetName val="TOTAL3"/>
      <sheetName val="가공2원도"/>
      <sheetName val="기계경비"/>
      <sheetName val="단가산출"/>
      <sheetName val="DB구축"/>
      <sheetName val="상수구조화편집부표"/>
      <sheetName val="설계명세서"/>
      <sheetName val="품셈(기초)"/>
    </sheetNames>
    <sheetDataSet>
      <sheetData sheetId="0"/>
      <sheetData sheetId="1"/>
      <sheetData sheetId="2"/>
      <sheetData sheetId="3"/>
      <sheetData sheetId="4"/>
      <sheetData sheetId="5">
        <row r="9">
          <cell r="Q9">
            <v>176713</v>
          </cell>
        </row>
        <row r="11">
          <cell r="M11">
            <v>155637</v>
          </cell>
          <cell r="Q11">
            <v>159658</v>
          </cell>
        </row>
        <row r="13">
          <cell r="M13">
            <v>124025</v>
          </cell>
          <cell r="Q13">
            <v>124903</v>
          </cell>
          <cell r="Z13">
            <v>93309</v>
          </cell>
        </row>
        <row r="15">
          <cell r="M15">
            <v>103036</v>
          </cell>
          <cell r="Q15">
            <v>101968</v>
          </cell>
          <cell r="Z15">
            <v>77131</v>
          </cell>
        </row>
        <row r="17">
          <cell r="M17">
            <v>83228</v>
          </cell>
          <cell r="Q17">
            <v>78894</v>
          </cell>
          <cell r="Z17">
            <v>59569</v>
          </cell>
        </row>
        <row r="19">
          <cell r="I19">
            <v>79018</v>
          </cell>
          <cell r="Q19">
            <v>77109</v>
          </cell>
          <cell r="Z19">
            <v>70840</v>
          </cell>
          <cell r="AD19">
            <v>86679</v>
          </cell>
          <cell r="AH19">
            <v>106782</v>
          </cell>
          <cell r="AL19">
            <v>91404</v>
          </cell>
        </row>
        <row r="21">
          <cell r="M21" t="str">
            <v xml:space="preserve"> </v>
          </cell>
          <cell r="Q21">
            <v>66126</v>
          </cell>
          <cell r="Z21">
            <v>55480</v>
          </cell>
          <cell r="AD21">
            <v>65169</v>
          </cell>
          <cell r="AH21">
            <v>82210</v>
          </cell>
          <cell r="AL21">
            <v>74874</v>
          </cell>
        </row>
        <row r="23">
          <cell r="I23">
            <v>52348</v>
          </cell>
          <cell r="Z23">
            <v>44587</v>
          </cell>
          <cell r="AD23">
            <v>52677</v>
          </cell>
          <cell r="AH23">
            <v>62987</v>
          </cell>
        </row>
        <row r="25">
          <cell r="I25">
            <v>33755</v>
          </cell>
        </row>
        <row r="27">
          <cell r="Z27">
            <v>138828</v>
          </cell>
        </row>
        <row r="29">
          <cell r="Z29">
            <v>67437</v>
          </cell>
        </row>
        <row r="31">
          <cell r="Z31">
            <v>122395</v>
          </cell>
        </row>
        <row r="33">
          <cell r="Z33">
            <v>131059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도장"/>
      <sheetName val="단가"/>
      <sheetName val="종단계산"/>
      <sheetName val="수량산출"/>
      <sheetName val="지구단위계획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"/>
      <sheetName val="TOTAL1"/>
      <sheetName val="TOTAL2"/>
      <sheetName val="TOTAL3 "/>
      <sheetName val="증감대비"/>
      <sheetName val="증감대비1"/>
      <sheetName val="일위대가 (2)"/>
      <sheetName val="T토공"/>
      <sheetName val="구조물1"/>
      <sheetName val="B부대공"/>
      <sheetName val="수량증감"/>
      <sheetName val="단가결정조서"/>
      <sheetName val="물량증감"/>
      <sheetName val="Sheet1"/>
      <sheetName val="단가조사"/>
      <sheetName val="단면 (2)"/>
      <sheetName val="TOTAL3"/>
      <sheetName val="노임단가"/>
      <sheetName val="교각1"/>
      <sheetName val="버스운행안내"/>
      <sheetName val="예방접종계획"/>
      <sheetName val="근태계획서"/>
      <sheetName val="교각계산"/>
      <sheetName val="지구단위계획"/>
      <sheetName val="3지구단위"/>
      <sheetName val="단가"/>
      <sheetName val="상수구조화편집부표"/>
      <sheetName val="INPUT"/>
      <sheetName val="수로교총재료집계"/>
      <sheetName val="상수도토공집계표"/>
      <sheetName val="물가시세표지"/>
      <sheetName val="물가시세표"/>
      <sheetName val="물가시세비교"/>
      <sheetName val="노임단가표지"/>
      <sheetName val="일위대가조견표"/>
      <sheetName val="일위대가"/>
      <sheetName val="200"/>
      <sheetName val="포장복구집계"/>
      <sheetName val="5지구단위"/>
      <sheetName val="ABUT수량-A1"/>
      <sheetName val="CABLE SIZE-3"/>
      <sheetName val="제수변수량"/>
      <sheetName val="공기변수량"/>
      <sheetName val="전체"/>
      <sheetName val="AS복구"/>
      <sheetName val="중기터파기"/>
      <sheetName val="변수값"/>
      <sheetName val="중기상차"/>
      <sheetName val="수량산출"/>
      <sheetName val="1.설계조건"/>
      <sheetName val="세부내역(직접인건비)"/>
      <sheetName val="환경평가"/>
      <sheetName val="인구"/>
      <sheetName val="우배수"/>
      <sheetName val="개발계획수립"/>
      <sheetName val="내역서"/>
      <sheetName val="직재"/>
      <sheetName val="공사비예산서(토목분)"/>
      <sheetName val="진주방향"/>
      <sheetName val="마산방향"/>
      <sheetName val="간선계산"/>
      <sheetName val="재정비직인"/>
      <sheetName val="재정비내역"/>
      <sheetName val="지적고시내역"/>
      <sheetName val="단가산출(T)"/>
      <sheetName val="단가 및 재료비"/>
      <sheetName val="부대내역"/>
      <sheetName val="내역"/>
      <sheetName val="B2BERP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안내"/>
      <sheetName val="버스운행안내"/>
      <sheetName val="예방접종계획"/>
      <sheetName val="근태계획서"/>
      <sheetName val="#REF"/>
      <sheetName val="단면 (2)"/>
      <sheetName val="일위대가(계측기설치)"/>
      <sheetName val="간선계산"/>
      <sheetName val="EQUIP-H"/>
      <sheetName val="교각계산"/>
      <sheetName val="기초INPUT"/>
      <sheetName val="교각1"/>
      <sheetName val="B부대공"/>
      <sheetName val="guard(mac)"/>
      <sheetName val="일반서식"/>
      <sheetName val="XL4Poppy"/>
      <sheetName val="횡배수관토공수량"/>
      <sheetName val="역T형"/>
      <sheetName val="1.설계조건"/>
      <sheetName val="Sheet1"/>
      <sheetName val="부대공집계표"/>
      <sheetName val="COPING"/>
      <sheetName val="날개벽(시점좌측)"/>
      <sheetName val="1.설계기준"/>
      <sheetName val="I.설계조건"/>
      <sheetName val="주형"/>
      <sheetName val="3.바닥판설계"/>
      <sheetName val="교대(A1-A2)"/>
      <sheetName val="안정검토"/>
      <sheetName val="단면설계"/>
      <sheetName val="TYPE-A"/>
      <sheetName val="약품공급2"/>
      <sheetName val="공사비예산서(토목분)"/>
      <sheetName val="세부내역(직접인건비)"/>
      <sheetName val="부대공"/>
      <sheetName val="방호벽"/>
      <sheetName val="낙석방지책"/>
      <sheetName val="단가조사"/>
      <sheetName val="B2BERP"/>
      <sheetName val="횡배수관집현황(2공구)"/>
      <sheetName val="6PILE  (돌출)"/>
      <sheetName val="수량산출"/>
      <sheetName val="자(3.0m)"/>
      <sheetName val="제수"/>
      <sheetName val="CABLE SIZE-3"/>
      <sheetName val="구조물공"/>
      <sheetName val="DATE"/>
      <sheetName val="진입부 단위수량"/>
      <sheetName val="진주방향"/>
      <sheetName val="내역서"/>
      <sheetName val="도장수량(하1)"/>
      <sheetName val="직접인건비호표(항목60%)"/>
      <sheetName val="직접경비호표"/>
      <sheetName val="단가 및 재료비"/>
      <sheetName val="전차선로 물량표"/>
      <sheetName val="교통표지"/>
      <sheetName val="INPUT"/>
      <sheetName val="상수도토공집계표"/>
      <sheetName val="시멘트"/>
      <sheetName val="노임단가"/>
      <sheetName val="Data&amp;Result"/>
      <sheetName val="수로교총재료집계"/>
      <sheetName val="포장공"/>
      <sheetName val="ABUT수량-A1"/>
      <sheetName val="마산방향"/>
      <sheetName val="U-TYPE(1)"/>
      <sheetName val="변경품셈"/>
      <sheetName val="8.PILE  (돌출)"/>
      <sheetName val="일위대가"/>
      <sheetName val="제출내역 (2)"/>
      <sheetName val="설계조건"/>
      <sheetName val="안정계산"/>
      <sheetName val="단면검토"/>
      <sheetName val="양수장(기계)"/>
      <sheetName val="DATA"/>
      <sheetName val="이름정의"/>
      <sheetName val="덕전리"/>
      <sheetName val="내역"/>
      <sheetName val="IMPEADENCE MAP 취수장"/>
      <sheetName val="5지구단위"/>
      <sheetName val="토사(PE)"/>
      <sheetName val="직접인건비"/>
      <sheetName val="날개벽"/>
      <sheetName val="일위대가(목록)"/>
      <sheetName val="산근(목록)"/>
      <sheetName val="재료비"/>
      <sheetName val="경비"/>
      <sheetName val="토공"/>
      <sheetName val="이형관중량"/>
      <sheetName val="5.정산서"/>
      <sheetName val="포장복구집계"/>
      <sheetName val="약품설비"/>
      <sheetName val="2000년1차"/>
      <sheetName val="보도경계블럭"/>
      <sheetName val="2.단면가정"/>
      <sheetName val="변수"/>
      <sheetName val="집수정"/>
      <sheetName val="빗물받이(910-510-410)"/>
      <sheetName val="N賃率-職"/>
      <sheetName val="기초공"/>
      <sheetName val="기둥(원형)"/>
      <sheetName val="1. 설계조건 2.단면가정 3. 하중계산"/>
      <sheetName val="DATA 입력란"/>
      <sheetName val="중기비"/>
      <sheetName val="금액내역서"/>
      <sheetName val="AS복구"/>
      <sheetName val="중기터파기"/>
      <sheetName val="변수값"/>
      <sheetName val="중기상차"/>
      <sheetName val="대로근거"/>
      <sheetName val="중로근거"/>
      <sheetName val="단면상수 및 주빔설계"/>
      <sheetName val="말뚝물량"/>
      <sheetName val="Sheet17"/>
      <sheetName val="평가내역"/>
      <sheetName val="SLIDES"/>
      <sheetName val="3련 BOX"/>
      <sheetName val="집수정현황"/>
      <sheetName val="단위수량"/>
      <sheetName val="사다리"/>
      <sheetName val="편입용지조서"/>
      <sheetName val="배수통관토공수량"/>
      <sheetName val="VXXXXXX"/>
      <sheetName val="100만평"/>
      <sheetName val="우배수"/>
      <sheetName val="말뚝지지력산정"/>
      <sheetName val="맨홀수량산출"/>
      <sheetName val="Sheet1 (2)"/>
      <sheetName val="1,2공구원가계산서"/>
      <sheetName val="1공구산출내역서"/>
    </sheetNames>
    <sheetDataSet>
      <sheetData sheetId="0" refreshError="1"/>
      <sheetData sheetId="1">
        <row r="6">
          <cell r="F6">
            <v>0.375</v>
          </cell>
          <cell r="H6">
            <v>0.8125</v>
          </cell>
        </row>
        <row r="7">
          <cell r="C7">
            <v>2.0833333333333332E-2</v>
          </cell>
        </row>
        <row r="8">
          <cell r="C8">
            <v>6.9444444444444441E-3</v>
          </cell>
          <cell r="D8">
            <v>1.0416666666666666E-2</v>
          </cell>
          <cell r="E8">
            <v>8.3333333333333332E-3</v>
          </cell>
          <cell r="F8">
            <v>6.9444444444444441E-3</v>
          </cell>
          <cell r="G8">
            <v>9.0277777777777787E-3</v>
          </cell>
          <cell r="H8">
            <v>5.5555555555555558E-3</v>
          </cell>
          <cell r="I8">
            <v>7.6388888888888886E-3</v>
          </cell>
          <cell r="J8">
            <v>1.0416666666666666E-2</v>
          </cell>
        </row>
      </sheetData>
      <sheetData sheetId="2">
        <row r="2">
          <cell r="H2">
            <v>36651</v>
          </cell>
        </row>
      </sheetData>
      <sheetData sheetId="3">
        <row r="3">
          <cell r="I3" t="str">
            <v>●</v>
          </cell>
          <cell r="J3" t="str">
            <v>▲</v>
          </cell>
          <cell r="K3" t="str">
            <v>⊙</v>
          </cell>
          <cell r="L3" t="str">
            <v>○</v>
          </cell>
          <cell r="M3" t="str">
            <v>◆</v>
          </cell>
          <cell r="N3" t="str">
            <v>★</v>
          </cell>
          <cell r="O3" t="str">
            <v>＃</v>
          </cell>
          <cell r="P3" t="str">
            <v>☆</v>
          </cell>
          <cell r="Q3" t="str">
            <v>♥</v>
          </cell>
        </row>
        <row r="5">
          <cell r="B5">
            <v>1999</v>
          </cell>
          <cell r="D5">
            <v>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원가계산"/>
      <sheetName val="총괄집계표"/>
      <sheetName val="토목조경총괄"/>
      <sheetName val="토목집계표"/>
      <sheetName val="토목내역"/>
      <sheetName val="흙막이총괄표"/>
      <sheetName val="흙막이내역"/>
      <sheetName val="지주토목집계표"/>
      <sheetName val="지주토목내역서"/>
      <sheetName val="조경.주차장총괄표"/>
      <sheetName val="조경내역서"/>
      <sheetName val="분수집계"/>
      <sheetName val="분수내역"/>
      <sheetName val="주차장조경총괄표"/>
      <sheetName val="주차장조경"/>
      <sheetName val="기둥"/>
      <sheetName val="저판(버림100)"/>
      <sheetName val="ABUT수량-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4">
          <cell r="F4" t="str">
            <v>단  가</v>
          </cell>
        </row>
      </sheetData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LE"/>
      <sheetName val="input"/>
      <sheetName val="1.2.제원"/>
      <sheetName val="3.하중계산"/>
      <sheetName val="4.1.안정검토"/>
      <sheetName val="4.2.안정검토"/>
      <sheetName val="5.1.단면력"/>
      <sheetName val="5.4.하중조합"/>
      <sheetName val="5.5.스프링"/>
      <sheetName val="7.부재검토"/>
      <sheetName val="6.단면력도"/>
      <sheetName val="8.1.기초검토용 부재력(1)"/>
      <sheetName val="8.2.기초검토용부재력(2)"/>
      <sheetName val="8.3.기초단면력(파일)입"/>
      <sheetName val="8.4.SD30 (2)"/>
      <sheetName val="9.SHOE"/>
      <sheetName val="10.낙교방지"/>
      <sheetName val="횡방향구속"/>
      <sheetName val="P24"/>
      <sheetName val="B부대공"/>
    </sheetNames>
    <sheetDataSet>
      <sheetData sheetId="0" refreshError="1"/>
      <sheetData sheetId="1" refreshError="1">
        <row r="1">
          <cell r="N1">
            <v>240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YesNoImpact"/>
      <sheetName val="내역서"/>
      <sheetName val="국변도서작성"/>
      <sheetName val="도시기본계획"/>
      <sheetName val="도시계획"/>
      <sheetName val="토지구획정리"/>
      <sheetName val="토지구획조사"/>
      <sheetName val="취락지역개발"/>
      <sheetName val="지구단위계획"/>
      <sheetName val="주택단지"/>
      <sheetName val="산업단지"/>
      <sheetName val="관광지계획"/>
      <sheetName val="유통단지"/>
      <sheetName val="체육시설"/>
      <sheetName val="국립공원"/>
      <sheetName val="도립공원"/>
      <sheetName val="군립공원"/>
      <sheetName val="자전거도로"/>
      <sheetName val="도시공원"/>
      <sheetName val="어린이공원"/>
      <sheetName val="타당성(시가지개발)"/>
      <sheetName val="타당성(도시시설개발)"/>
      <sheetName val="타당성(지역개발)"/>
      <sheetName val="체육시설1"/>
      <sheetName val="교통영향평가"/>
      <sheetName val="교통직접경비"/>
      <sheetName val="인구영향평가"/>
      <sheetName val="환경영향평가"/>
      <sheetName val="측량"/>
      <sheetName val="재해영향평가"/>
      <sheetName val="에너지사용계획"/>
      <sheetName val="문화재지표조사"/>
      <sheetName val="Energy"/>
      <sheetName val="Hamvec"/>
      <sheetName val="건설공사감리"/>
      <sheetName val="설계감리"/>
      <sheetName val="기타"/>
      <sheetName val="Sheet13"/>
      <sheetName val="Sheet14"/>
      <sheetName val="VB_Code"/>
      <sheetName val="노임단가"/>
      <sheetName val="shn"/>
      <sheetName val="용역비산정2001"/>
      <sheetName val="INPUT(덕도방향-시점)"/>
      <sheetName val="계화배수"/>
      <sheetName val="input"/>
      <sheetName val="중기사용료"/>
      <sheetName val="적용노임"/>
      <sheetName val="일반자재"/>
      <sheetName val="일위대가시트"/>
      <sheetName val="11.우각부 보강"/>
      <sheetName val="Macro(전선)"/>
      <sheetName val="B부대공"/>
      <sheetName val="code"/>
      <sheetName val="개발계획수립"/>
      <sheetName val="별표"/>
      <sheetName val="공사비예산서(토목분)"/>
      <sheetName val="COPING"/>
      <sheetName val="단가조사"/>
      <sheetName val="SLAB&quot;1&quot;"/>
      <sheetName val="기계경비"/>
      <sheetName val="인건비(환율)"/>
      <sheetName val="EQUIP-H"/>
      <sheetName val="1호맨홀토공"/>
      <sheetName val="DATA"/>
      <sheetName val="Sheet1"/>
      <sheetName val="COST"/>
      <sheetName val="원가입력"/>
      <sheetName val="직노"/>
      <sheetName val="실행내역"/>
      <sheetName val="기타경비"/>
      <sheetName val="내역"/>
      <sheetName val="포장복구집계"/>
      <sheetName val="입찰안"/>
      <sheetName val="원형1호맨홀토공수량"/>
      <sheetName val="00하노임"/>
      <sheetName val="자재단가비교표"/>
      <sheetName val="98수문일위"/>
      <sheetName val="단가"/>
      <sheetName val="각종양식"/>
      <sheetName val="BOX 본체"/>
      <sheetName val="1.설계조건"/>
      <sheetName val="guard(mac)"/>
      <sheetName val="통합"/>
      <sheetName val="증감대비"/>
      <sheetName val="단위수량"/>
      <sheetName val="일위대가"/>
      <sheetName val="2지구단위"/>
      <sheetName val="암거공"/>
      <sheetName val="2.가정단면"/>
      <sheetName val="setup"/>
      <sheetName val="단면가정"/>
      <sheetName val="평가내역"/>
      <sheetName val="직공비"/>
      <sheetName val="교각1"/>
      <sheetName val="#REF"/>
      <sheetName val="기본일위"/>
      <sheetName val="내역서2안"/>
      <sheetName val="패널"/>
      <sheetName val="Sheet2"/>
      <sheetName val="송라터널총괄"/>
      <sheetName val="품셈"/>
      <sheetName val="공통가설"/>
      <sheetName val="1-1"/>
      <sheetName val="견적서"/>
      <sheetName val="일위대가(가설)"/>
      <sheetName val="1.설계기준"/>
      <sheetName val="현장조사"/>
      <sheetName val="전기"/>
      <sheetName val="LEGEND"/>
      <sheetName val="COMPAQ-LIST"/>
      <sheetName val="Care"/>
      <sheetName val="SV"/>
      <sheetName val="전신환매도율"/>
      <sheetName val="9GNG운반"/>
      <sheetName val="시중노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>
        <row r="9">
          <cell r="I9">
            <v>181248</v>
          </cell>
        </row>
        <row r="11">
          <cell r="I11">
            <v>138714</v>
          </cell>
        </row>
        <row r="13">
          <cell r="I13">
            <v>118674</v>
          </cell>
        </row>
        <row r="15">
          <cell r="I15">
            <v>96387</v>
          </cell>
        </row>
        <row r="17">
          <cell r="I17">
            <v>69746</v>
          </cell>
        </row>
        <row r="21">
          <cell r="I21">
            <v>62505</v>
          </cell>
        </row>
      </sheetData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보행자로"/>
      <sheetName val="진입로"/>
      <sheetName val="체감식(합정로) "/>
      <sheetName val="DATA"/>
      <sheetName val="등가거리"/>
      <sheetName val="조명율표"/>
      <sheetName val="Sheet2"/>
      <sheetName val="체감식  (원본)"/>
      <sheetName val="진입로 (원본)"/>
      <sheetName val="ITEM"/>
      <sheetName val="전선"/>
      <sheetName val="MOTOR"/>
      <sheetName val="자판실행"/>
      <sheetName val="터널조도"/>
      <sheetName val="INPUT"/>
      <sheetName val="전기"/>
      <sheetName val="기별(종합)"/>
      <sheetName val="설계조건"/>
      <sheetName val="정부노임단가"/>
      <sheetName val="공사비예산서(토목분)"/>
      <sheetName val="포장복구집계"/>
      <sheetName val="COPING"/>
      <sheetName val="조도계산서"/>
      <sheetName val="손익분석"/>
      <sheetName val="공통가설"/>
      <sheetName val="과천MAIN"/>
      <sheetName val="SLAB&quot;1&quot;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무선통신"/>
      <sheetName val="자탐.유도등"/>
      <sheetName val="통신접지"/>
      <sheetName val="전기내역서"/>
      <sheetName val="전기일위대가"/>
      <sheetName val="단가"/>
      <sheetName val="1.설계조건"/>
      <sheetName val="경북전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계조건"/>
      <sheetName val="단면가정"/>
      <sheetName val="전산입력자료"/>
      <sheetName val="하중조합"/>
      <sheetName val="단면력집계"/>
      <sheetName val="FOOTING1"/>
      <sheetName val="FOOTING2"/>
      <sheetName val="FOOTING3"/>
      <sheetName val="말뚝기초설계"/>
      <sheetName val="FOOTING 배근도"/>
      <sheetName val="날개벽"/>
      <sheetName val="처짐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FOOTING단면력"/>
      <sheetName val="전체"/>
      <sheetName val="3.하중산정4.지지력"/>
      <sheetName val="01"/>
      <sheetName val="TRE TABLE"/>
      <sheetName val="DATA"/>
      <sheetName val="중산교"/>
      <sheetName val="충주"/>
      <sheetName val="기준액"/>
      <sheetName val="다이꾸"/>
      <sheetName val="약품공급2"/>
      <sheetName val="#REF"/>
      <sheetName val="3BL공동구 수량"/>
      <sheetName val="노임단가"/>
      <sheetName val="자재단가"/>
      <sheetName val="기둥(원형)"/>
      <sheetName val="날개벽"/>
      <sheetName val="단가"/>
      <sheetName val="L-type"/>
      <sheetName val="신점2리"/>
      <sheetName val="VXXXXXXX"/>
      <sheetName val="tggwan(mac)"/>
      <sheetName val="우각부보강"/>
      <sheetName val="예정(3)"/>
      <sheetName val="9GNG운반"/>
      <sheetName val="제출내역 (2)"/>
      <sheetName val="원형맨홀수량"/>
      <sheetName val="구조물철거타공정이월"/>
      <sheetName val="가도공"/>
      <sheetName val="을"/>
      <sheetName val="적용단위길이"/>
      <sheetName val="토공"/>
      <sheetName val="Macro상수"/>
      <sheetName val="woo(mac)"/>
      <sheetName val="Requirement(Work Crew)"/>
      <sheetName val="Sheet2"/>
      <sheetName val="계약내역서(을지)"/>
      <sheetName val="danga"/>
      <sheetName val="ilch"/>
      <sheetName val="Y-WORK"/>
      <sheetName val="INPUT"/>
      <sheetName val="안정검토(온1)"/>
      <sheetName val="입찰안"/>
      <sheetName val="배수공"/>
      <sheetName val="Sheet1"/>
      <sheetName val="전력구구조물산근"/>
      <sheetName val="1.우편집중내역서"/>
      <sheetName val="지수"/>
      <sheetName val="DATABASE"/>
      <sheetName val="설계조건"/>
      <sheetName val="장비집계"/>
      <sheetName val="수량산출"/>
      <sheetName val="type-F"/>
      <sheetName val="통합"/>
      <sheetName val="설계"/>
      <sheetName val="ⴭⴭⴭⴭ"/>
      <sheetName val="3련 BOX"/>
      <sheetName val="차액보증"/>
      <sheetName val="대비"/>
      <sheetName val="내역서"/>
      <sheetName val="안정검토"/>
      <sheetName val="수종"/>
      <sheetName val="총괄"/>
      <sheetName val="U-TYPE(1)"/>
      <sheetName val="우수"/>
      <sheetName val="내역"/>
      <sheetName val="실행철강하도"/>
      <sheetName val="발신정보"/>
      <sheetName val="Macro(차단기)"/>
      <sheetName val="맨홀수량산출"/>
      <sheetName val="BID"/>
      <sheetName val="공사개요"/>
      <sheetName val="산근1,2"/>
      <sheetName val="신규일위대가"/>
      <sheetName val="날개벽수량표"/>
      <sheetName val="001"/>
      <sheetName val="결선list"/>
      <sheetName val="토공A"/>
      <sheetName val="기기리스트"/>
      <sheetName val="식생블럭단위수량"/>
      <sheetName val="DATE"/>
      <sheetName val="관경결정"/>
      <sheetName val="1.설계조건"/>
      <sheetName val="단위수량산출"/>
      <sheetName val="내역을"/>
      <sheetName val="코드표"/>
      <sheetName val="토공총괄표"/>
      <sheetName val="기준"/>
      <sheetName val="총괄표"/>
      <sheetName val="세륜세차집계표"/>
      <sheetName val="BLOCK(1)"/>
      <sheetName val="단면가정"/>
      <sheetName val="횡배수관단위수량"/>
      <sheetName val="우수공"/>
      <sheetName val="개략"/>
      <sheetName val="천방교접속"/>
      <sheetName val="현장관리비 산출내역"/>
      <sheetName val="역T형"/>
      <sheetName val="상 부"/>
      <sheetName val="공량산출서"/>
      <sheetName val="집수정(600-700)"/>
      <sheetName val="도장수량(하1)"/>
      <sheetName val="단위단가"/>
      <sheetName val="MOTOR"/>
      <sheetName val="흄관수량"/>
      <sheetName val="차선도색(1)"/>
      <sheetName val="table"/>
      <sheetName val="구천"/>
      <sheetName val="WORK"/>
      <sheetName val="경비단가"/>
      <sheetName val="주형"/>
      <sheetName val="주차구획선수량"/>
      <sheetName val="8-2.수량산출서_중형"/>
      <sheetName val="부하LOAD"/>
      <sheetName val="직재"/>
      <sheetName val="T형( 파일기초) 공현1교"/>
      <sheetName val="토사(PE)"/>
      <sheetName val="조명시설"/>
      <sheetName val="MACRO(MCC)"/>
      <sheetName val="PIPE"/>
      <sheetName val="FLANGE"/>
      <sheetName val="VALVE"/>
      <sheetName val="위치조서"/>
      <sheetName val="과천MAIN"/>
      <sheetName val="토공(우물통,기타) "/>
      <sheetName val="STEEL BOX 단면설계(SEC.8)"/>
      <sheetName val="Sheet17"/>
      <sheetName val="당초"/>
      <sheetName val="토공정보"/>
      <sheetName val="2000전체분"/>
      <sheetName val="2000년1차"/>
      <sheetName val="건축내역서"/>
      <sheetName val="집계표"/>
      <sheetName val="설비내역서"/>
      <sheetName val="전기내역서"/>
      <sheetName val="부대내역"/>
      <sheetName val="품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설계조건"/>
      <sheetName val="need"/>
      <sheetName val="7.2(1)"/>
      <sheetName val="7.2(2)"/>
      <sheetName val="7.2(3)"/>
      <sheetName val="7.2(4)"/>
      <sheetName val="7.2(5)"/>
      <sheetName val="7.2(6)"/>
      <sheetName val="7.2(7)"/>
      <sheetName val="7.2(8)"/>
      <sheetName val="대로근거"/>
      <sheetName val="말뚝지지력산정"/>
      <sheetName val="3BL공동구 수량"/>
      <sheetName val="7.2"/>
      <sheetName val="7.1유효폭"/>
    </sheetNames>
    <sheetDataSet>
      <sheetData sheetId="0" refreshError="1">
        <row r="30">
          <cell r="P30">
            <v>2</v>
          </cell>
          <cell r="Q30">
            <v>20</v>
          </cell>
          <cell r="R30">
            <v>4</v>
          </cell>
        </row>
        <row r="31">
          <cell r="P31">
            <v>1.6</v>
          </cell>
          <cell r="Q31">
            <v>17.5</v>
          </cell>
          <cell r="R31">
            <v>4</v>
          </cell>
        </row>
        <row r="33">
          <cell r="P33">
            <v>20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"/>
      <sheetName val="총괄표"/>
      <sheetName val="세부내역(간지)"/>
      <sheetName val="웹 GIS엔진 추가기능 개발"/>
      <sheetName val="웹 GIS엔진 추가기능 본수내역"/>
      <sheetName val="편집시스템 커스트마이징"/>
      <sheetName val="편집시스템 커스트마이징 본수내역"/>
      <sheetName val="웹 디자인"/>
      <sheetName val="웹디자인 소요인력내역"/>
      <sheetName val="정보인프라도입"/>
      <sheetName val="1000 DB구축 부표"/>
      <sheetName val="지형정위치"/>
      <sheetName val="지형정위치부표"/>
      <sheetName val="지형구조화"/>
      <sheetName val="지형구조부표"/>
      <sheetName val="DB입력"/>
      <sheetName val="DB입력부표"/>
      <sheetName val="노임단가"/>
      <sheetName val="심사물량"/>
      <sheetName val="심사계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전기일위대가"/>
    </sheetNames>
    <sheetDataSet>
      <sheetData sheetId="0" refreshError="1"/>
      <sheetData sheetId="1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명서"/>
      <sheetName val="설계조건"/>
      <sheetName val="안정계산"/>
      <sheetName val="말뚝설계"/>
      <sheetName val="단면검토"/>
      <sheetName val="교좌받침부"/>
      <sheetName val="날개벽(TYPE1)"/>
      <sheetName val="날개벽(TYPE2)"/>
      <sheetName val="날개벽(TYPE3)"/>
      <sheetName val="양지교"/>
      <sheetName val="접속슬래브"/>
      <sheetName val="일위대가"/>
      <sheetName val="노임단가"/>
    </sheetNames>
    <sheetDataSet>
      <sheetData sheetId="0" refreshError="1"/>
      <sheetData sheetId="1" refreshError="1">
        <row r="23">
          <cell r="D23">
            <v>2.15</v>
          </cell>
          <cell r="J23">
            <v>1</v>
          </cell>
        </row>
        <row r="24">
          <cell r="D24">
            <v>1.7</v>
          </cell>
          <cell r="J24">
            <v>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데이타"/>
      <sheetName val="조도"/>
      <sheetName val="DATA"/>
      <sheetName val="Sheet1"/>
      <sheetName val="Sheet2"/>
      <sheetName val="노임단가"/>
      <sheetName val="4-7.중앙전기실(노임단가)"/>
      <sheetName val="노임"/>
      <sheetName val="일위목록"/>
      <sheetName val="요율"/>
      <sheetName val="BQ(실행)"/>
      <sheetName val="DATE"/>
      <sheetName val="단가조사"/>
      <sheetName val="G.R300경비"/>
      <sheetName val="#REF"/>
      <sheetName val="내역서"/>
      <sheetName val="터널조도"/>
      <sheetName val="ILLU"/>
      <sheetName val="코드표"/>
      <sheetName val="직노"/>
      <sheetName val="일위대가"/>
      <sheetName val="경산"/>
      <sheetName val="비탈면보호공수량산출"/>
      <sheetName val="증감대비"/>
      <sheetName val="7단가"/>
      <sheetName val="식재가격"/>
      <sheetName val="식재총괄"/>
      <sheetName val="COPING"/>
      <sheetName val="수목표준대가"/>
      <sheetName val="건축"/>
      <sheetName val="9509"/>
      <sheetName val="BID"/>
      <sheetName val="전기"/>
      <sheetName val="???"/>
      <sheetName val="대비"/>
      <sheetName val="인건비 "/>
      <sheetName val="담장산출"/>
      <sheetName val="전산망"/>
      <sheetName val="건축내역"/>
      <sheetName val="데리네이타현황"/>
      <sheetName val="COVER"/>
      <sheetName val="노무비"/>
      <sheetName val="File_관급"/>
      <sheetName val="공정집계"/>
      <sheetName val="토사(PE)"/>
      <sheetName val="점수계산1-2"/>
      <sheetName val="Y-WORK"/>
      <sheetName val="전기일위대가"/>
      <sheetName val="집계표"/>
      <sheetName val="설비내역서"/>
      <sheetName val="건축내역서"/>
      <sheetName val="전기내역서"/>
      <sheetName val="소비자가"/>
      <sheetName val="단가 "/>
      <sheetName val="일위총괄표"/>
      <sheetName val="LIST"/>
      <sheetName val="WORK"/>
      <sheetName val="ⴭⴭⴭⴭⴭ"/>
      <sheetName val="을"/>
      <sheetName val="자재단가-1"/>
      <sheetName val="A갑지"/>
      <sheetName val="내역"/>
      <sheetName val="COST"/>
      <sheetName val="µ¥ÀÌÅ¸"/>
      <sheetName val="Á¶µµ"/>
      <sheetName val="³ëÀÓ"/>
      <sheetName val="G.R300°æºñ"/>
      <sheetName val="ºñÅ»¸éº¸È£°ø¼ö·®»êÃâ"/>
      <sheetName val="³ëÀÓ´Ü°¡"/>
      <sheetName val="ÀÏÀ§¸ñ·Ï"/>
      <sheetName val="¿äÀ²"/>
      <sheetName val="ÀÏÀ§´ë°¡"/>
      <sheetName val="ÅÍ³ÎÁ¶µµ"/>
      <sheetName val="ÄÚµåÇ¥"/>
      <sheetName val="´Ü°¡Á¶»ç"/>
      <sheetName val="기계경비(시간당)"/>
      <sheetName val="램머"/>
      <sheetName val="NEGO"/>
      <sheetName val="TEL"/>
      <sheetName val="입찰안"/>
      <sheetName val="I一般比"/>
      <sheetName val="N賃率-職"/>
      <sheetName val="Sheet3"/>
      <sheetName val="MOTOR"/>
      <sheetName val="CABdata"/>
      <sheetName val="설계조건"/>
      <sheetName val="안정계산"/>
      <sheetName val="단면검토"/>
      <sheetName val="자료"/>
      <sheetName val="단락전류-A"/>
      <sheetName val="공주-교대(A1)"/>
      <sheetName val="11.1 단면hwp"/>
      <sheetName val="단위일위"/>
      <sheetName val="EQ-R1"/>
      <sheetName val="종배수관면벽신"/>
      <sheetName val="적용단위길이"/>
      <sheetName val="기계경비"/>
      <sheetName val="일반자재"/>
      <sheetName val="배수공"/>
      <sheetName val="노임9월"/>
      <sheetName val="무산소조"/>
      <sheetName val="2000년1차"/>
      <sheetName val="6공구(당초)"/>
      <sheetName val="개요"/>
      <sheetName val="냉천부속동"/>
      <sheetName val="자재단가"/>
      <sheetName val="포장복구집계"/>
      <sheetName val="진주방향"/>
      <sheetName val="토목"/>
      <sheetName val="공종구간"/>
      <sheetName val="wall"/>
      <sheetName val="Front"/>
      <sheetName val="수안보-MBR1"/>
      <sheetName val="NEYOK"/>
      <sheetName val="일위대가목차"/>
      <sheetName val="기성내역서표지"/>
      <sheetName val="°æ»ê"/>
      <sheetName val="비교1"/>
      <sheetName val="첨부1"/>
      <sheetName val="단가"/>
      <sheetName val="자재"/>
      <sheetName val="손익분석"/>
      <sheetName val="calculation"/>
      <sheetName val="공통가설"/>
      <sheetName val="설비"/>
      <sheetName val="단가산출2"/>
      <sheetName val="단가 및 재료비"/>
      <sheetName val="단가산출1"/>
      <sheetName val="내역서(총)"/>
      <sheetName val="경비_원본"/>
      <sheetName val="수량-가로등"/>
      <sheetName val="산업"/>
      <sheetName val="Customer Databas"/>
      <sheetName val="AS복구"/>
      <sheetName val="중기터파기"/>
      <sheetName val="변수값"/>
      <sheetName val="중기상차"/>
      <sheetName val="전기산출"/>
      <sheetName val="b_balju"/>
      <sheetName val="토공계산서(부체도로)"/>
      <sheetName val="중간부"/>
      <sheetName val="일위집계(기존)"/>
      <sheetName val="산수배수"/>
      <sheetName val="인건비"/>
      <sheetName val="공통가설비"/>
      <sheetName val="2.냉난방설비공사"/>
      <sheetName val="7.자동제어공사"/>
      <sheetName val="출력-내역서"/>
      <sheetName val="견적서세부내용"/>
      <sheetName val="견적내용입력"/>
      <sheetName val="발신정보"/>
      <sheetName val="DATA 입력부"/>
      <sheetName val="1.설계조건"/>
      <sheetName val="제잡비 산출내역(실적공사비)"/>
      <sheetName val="옹벽"/>
      <sheetName val="안정검토"/>
      <sheetName val="단 box"/>
      <sheetName val="노단"/>
      <sheetName val="수량인공"/>
      <sheetName val="수량산출"/>
      <sheetName val="공종목록표"/>
      <sheetName val="EACT10"/>
      <sheetName val="사급자재"/>
      <sheetName val="조도계산"/>
      <sheetName val="세부내역"/>
      <sheetName val="WEIGHT LIST"/>
      <sheetName val="POL6차-PIPING"/>
      <sheetName val="산#2-1 (2)"/>
      <sheetName val="산#3-1"/>
      <sheetName val="1단계"/>
      <sheetName val="수량산출서"/>
      <sheetName val="인부노임"/>
      <sheetName val="(A)내역서"/>
      <sheetName val="간선계산"/>
      <sheetName val="터파기및재료"/>
      <sheetName val="수량명세서"/>
      <sheetName val="INFO"/>
      <sheetName val="guard(mac)"/>
      <sheetName val="변압기 및 발전기 용량"/>
      <sheetName val="날개벽"/>
      <sheetName val="내역서(기계)"/>
      <sheetName val="2001년 건설노임"/>
      <sheetName val="교각1"/>
      <sheetName val="시중노임(공사)"/>
      <sheetName val="01상노임"/>
      <sheetName val="노무"/>
      <sheetName val="SLAB&quot;1&quot;"/>
      <sheetName val="제잡비1"/>
      <sheetName val="일위대가(가설)"/>
      <sheetName val="남양주부대"/>
      <sheetName val="CODE"/>
      <sheetName val="1-1"/>
      <sheetName val="Sheet1 (2)"/>
      <sheetName val="단가비교"/>
      <sheetName val="b_balju_cho"/>
      <sheetName val="도급"/>
      <sheetName val="단가산출"/>
      <sheetName val="Sheet5"/>
      <sheetName val="설변물량"/>
      <sheetName val="6호기"/>
      <sheetName val="1차 내역서"/>
      <sheetName val="예산명세서"/>
      <sheetName val="설계명세서"/>
      <sheetName val="자료입력"/>
      <sheetName val="일위집계"/>
      <sheetName val="제품"/>
      <sheetName val="맨홀수량산출"/>
      <sheetName val="기둥(원형)"/>
      <sheetName val="단면 (2)"/>
      <sheetName val="DESIGN CRITERIA"/>
      <sheetName val="노무비 "/>
      <sheetName val="부하계산"/>
      <sheetName val="원가계산서"/>
      <sheetName val="건축집계표"/>
      <sheetName val="MATERIAL"/>
      <sheetName val="주공기준"/>
      <sheetName val="조명율표"/>
      <sheetName val="CATCH BASIN"/>
      <sheetName val="내역서(갑)"/>
      <sheetName val="단위중량"/>
      <sheetName val="노원열병합  건축공사기성내역서"/>
      <sheetName val="TRE TABLE"/>
      <sheetName val="ASEM내역"/>
      <sheetName val="2경간"/>
      <sheetName val="시설물"/>
      <sheetName val="식재출력용"/>
      <sheetName val="식재"/>
      <sheetName val="유지관리"/>
      <sheetName val="말뚝지지력산정"/>
      <sheetName val="갑지(추정)"/>
      <sheetName val="방송일위대가"/>
      <sheetName val="자동차폐수처리장"/>
      <sheetName val="현장관리비"/>
      <sheetName val="기초일위"/>
      <sheetName val="시설일위"/>
      <sheetName val="조명일위"/>
      <sheetName val="금융비용"/>
      <sheetName val="횡배수관"/>
      <sheetName val="관기성공.내"/>
      <sheetName val="토공수량산출"/>
      <sheetName val="토적계산서"/>
      <sheetName val="전선 및 전선관"/>
      <sheetName val="관리비"/>
      <sheetName val="2009노임(공사)"/>
      <sheetName val="토공1"/>
      <sheetName val="재집"/>
      <sheetName val="직재"/>
      <sheetName val="sheets"/>
      <sheetName val="조건표"/>
      <sheetName val="TB-내역서"/>
      <sheetName val="중기조종사 단위단가"/>
      <sheetName val="갑지"/>
      <sheetName val="관로내역원"/>
      <sheetName val="원형1호맨홀토공수량"/>
      <sheetName val="2.가정단면"/>
      <sheetName val="장비"/>
      <sheetName val="우수토적(진입도로)"/>
      <sheetName val="노임이"/>
      <sheetName val="부표총괄"/>
      <sheetName val="교통대책내역"/>
      <sheetName val="정부노임단가"/>
      <sheetName val="플랜트 설치"/>
      <sheetName val="건축내역(도급)"/>
      <sheetName val="3.하중산정4.지지력"/>
      <sheetName val="산출근거"/>
      <sheetName val="견적서"/>
      <sheetName val="내역분기"/>
      <sheetName val="단가코드"/>
      <sheetName val="일위노임단가"/>
      <sheetName val="Mc1"/>
      <sheetName val="도급정산"/>
      <sheetName val="유류사용"/>
      <sheetName val="대로근거"/>
      <sheetName val="사용성검토"/>
      <sheetName val="Manual Valve List"/>
      <sheetName val="7´Ü°¡"/>
      <sheetName val="¼ö¸ñÇ¥ÁØ´ë°¡"/>
      <sheetName val="IìéÚõÝï"/>
      <sheetName val="NìüëÒ-òÅ"/>
      <sheetName val="°ÇÃà³»¿ª"/>
      <sheetName val="Áõ°¨´ëºñ"/>
      <sheetName val="³»¿ª¼­"/>
      <sheetName val="A°©Áö"/>
      <sheetName val="4-7.Áß¾ÓÀü±â½Ç(³ëÀÓ´Ü°¡)"/>
      <sheetName val="°ÇÃà"/>
      <sheetName val="½ÄÀç°¡°Ý"/>
      <sheetName val="½ÄÀçÃÑ°ý"/>
      <sheetName val="Àü±â"/>
      <sheetName val="´ãÀå»êÃâ"/>
      <sheetName val="Åä»ç(PE)"/>
      <sheetName val="11.1 ´Ü¸éhwp"/>
      <sheetName val="6È£±â"/>
      <sheetName val="ÀÎ°Çºñ "/>
      <sheetName val="´ëºñ"/>
      <sheetName val="BQ(½ÇÇà)"/>
      <sheetName val="Á¡¼ö°è»ê1-2"/>
      <sheetName val="³ë¹«ºñ"/>
      <sheetName val="±â°è°æºñ(½Ã°£´ç)"/>
      <sheetName val="·¥¸Ó"/>
      <sheetName val="Àü±âÀÏÀ§´ë°¡"/>
      <sheetName val="File_°ü±Þ"/>
      <sheetName val="°øÁ¤Áý°è"/>
      <sheetName val="ÀÔÂû¾È"/>
      <sheetName val="³»¿ª"/>
      <sheetName val="Æ÷Àåº¹±¸Áý°è"/>
      <sheetName val="1Â÷ ³»¿ª¼­"/>
      <sheetName val="°øÅë°¡¼³"/>
      <sheetName val="01»ó³ëÀÓ"/>
      <sheetName val="½ÃÁß³ëÀÓ(°ø»ç)"/>
      <sheetName val="³ëÀÓ9¿ù"/>
      <sheetName val="¹«»ê¼ÒÁ¶"/>
      <sheetName val="¼³°èÁ¶°Ç"/>
      <sheetName val="¾ÈÁ¤°è»ê"/>
      <sheetName val="´Ü¸é°ËÅä"/>
      <sheetName val="ÅÍÆÄ±â¹×Àç·á"/>
      <sheetName val="Àü»ê¸Á"/>
      <sheetName val="µ¥¸®³×ÀÌÅ¸ÇöÈ²"/>
      <sheetName val="Á÷³ë"/>
      <sheetName val="Á¾¹è¼ö°ü¸éº®½Å"/>
      <sheetName val="Àû¿ë´ÜÀ§±æÀÌ"/>
      <sheetName val="2000³â1Â÷"/>
      <sheetName val="6°ø±¸(´çÃÊ)"/>
      <sheetName val="°³¿ä"/>
      <sheetName val="ÀÚ·á"/>
      <sheetName val="´Ü¶ôÀü·ù-A"/>
      <sheetName val="±â°è°æºñ"/>
      <sheetName val="ÀÏ¹ÝÀÚÀç"/>
      <sheetName val="¹è¼ö°ø"/>
      <sheetName val="ÁøÁÖ¹æÇâ"/>
      <sheetName val="¼ö¾Èº¸-MBR1"/>
      <sheetName val="°øÁÖ-±³´ë(A1)"/>
      <sheetName val="³ÃÃµºÎ¼Óµ¿"/>
      <sheetName val="´Ü°¡"/>
      <sheetName val="ÀÎ°Çºñ"/>
      <sheetName val="¿¹»ê¸í¼¼¼­"/>
      <sheetName val="¼³°è¸í¼¼¼­"/>
      <sheetName val="ÀÚ·áÀÔ·Â"/>
      <sheetName val="À»"/>
      <sheetName val="´Ü°¡ºñ±³"/>
      <sheetName val="°æºñ_¿øº»"/>
      <sheetName val="¼ö·®-°¡·Îµî"/>
      <sheetName val="´ÜÀ§ÀÏÀ§"/>
      <sheetName val="¿ø°¡°è»ê¼­"/>
      <sheetName val="¼³ºñ"/>
      <sheetName val="°ÇÃàÁý°èÇ¥"/>
      <sheetName val="»ê¾÷"/>
      <sheetName val="ÀÚÀç´Ü°¡"/>
      <sheetName val="¼ÒºñÀÚ°¡"/>
      <sheetName val="´Ü°¡ "/>
      <sheetName val="ÀÏÀ§ÃÑ°ýÇ¥"/>
      <sheetName val="1´Ü°è"/>
      <sheetName val="¼ö·®»êÃâ¼­"/>
      <sheetName val="³ë¹«"/>
      <sheetName val="Åä¸ñ"/>
      <sheetName val="경  비 "/>
      <sheetName val="재료비"/>
      <sheetName val="4동급수"/>
      <sheetName val="차수"/>
      <sheetName val="96노임기준"/>
      <sheetName val="신규 수주분(사용자 정의)"/>
      <sheetName val="비용"/>
      <sheetName val="하수급견적대비"/>
      <sheetName val="3련 BOX"/>
      <sheetName val="9811"/>
      <sheetName val="실행내역"/>
      <sheetName val="토 적 표"/>
      <sheetName val="공문"/>
      <sheetName val="남대문빌딩"/>
      <sheetName val="70%"/>
      <sheetName val="부대대비"/>
      <sheetName val="냉연집계"/>
      <sheetName val="실행내역 "/>
      <sheetName val="관급"/>
      <sheetName val="비용display"/>
      <sheetName val="지급자재"/>
      <sheetName val="예산변경사항"/>
      <sheetName val="내역(2000년)"/>
      <sheetName val="기자재대비표"/>
      <sheetName val="Sheet15"/>
      <sheetName val="기계내역"/>
      <sheetName val="6PILE  (돌출)"/>
      <sheetName val="차도조도계산"/>
      <sheetName val="계수시트"/>
      <sheetName val="말고개터널조명전압강하"/>
      <sheetName val="설계산출기초"/>
      <sheetName val="설계산출표지"/>
      <sheetName val="도급예산내역서총괄표"/>
      <sheetName val="을부담운반비"/>
      <sheetName val="운반비산출"/>
      <sheetName val="직공비"/>
      <sheetName val="연결임시"/>
      <sheetName val="type-F"/>
      <sheetName val="가격조사"/>
      <sheetName val="내부부하"/>
      <sheetName val="원가계산서 "/>
      <sheetName val="설계내역(2001)"/>
      <sheetName val="dt0301"/>
      <sheetName val="dtt0301"/>
      <sheetName val="기본일위"/>
      <sheetName val="자재단가비교표"/>
      <sheetName val="1.동력공사"/>
      <sheetName val="일위대가 (100%)"/>
      <sheetName val="일위목차"/>
      <sheetName val="총괄표"/>
      <sheetName val="철콘공사"/>
      <sheetName val="2. 공원조도(전통공원)"/>
      <sheetName val="부하계산서"/>
      <sheetName val="실적원가"/>
      <sheetName val="건축(충일분)"/>
      <sheetName val="DATA(광속)"/>
      <sheetName val="단가비교표"/>
      <sheetName val="인공산출"/>
      <sheetName val="부대내역"/>
      <sheetName val="난간벽단위"/>
      <sheetName val="102역사"/>
      <sheetName val="DATA1"/>
      <sheetName val="1"/>
      <sheetName val="각종장비전압강하계산"/>
      <sheetName val="고창터널(고창방향)"/>
      <sheetName val="대운반(신설-관급)"/>
      <sheetName val="AC포장수량"/>
      <sheetName val="상반기손익차2총괄"/>
      <sheetName val="예정(3)"/>
      <sheetName val="동원(3)"/>
      <sheetName val="전장품(관리용)"/>
      <sheetName val="일위대가(건축)"/>
      <sheetName val="Macro(전선)"/>
      <sheetName val="CIVIL"/>
      <sheetName val="단가표"/>
      <sheetName val="금액집계"/>
      <sheetName val="물가"/>
      <sheetName val="6. 직접경비"/>
      <sheetName val="기둥"/>
      <sheetName val="저판(버림100)"/>
      <sheetName val="건축원가계산서"/>
      <sheetName val="KMT물량"/>
      <sheetName val="ABUT수량-A1"/>
      <sheetName val="CRUDE RE-bar"/>
      <sheetName val="960318-1"/>
      <sheetName val="자재단가표"/>
      <sheetName val="XL4Poppy"/>
      <sheetName val="옹벽기초자료"/>
      <sheetName val="현황산출서"/>
      <sheetName val="비목군단가비교표"/>
      <sheetName val="말뚝물량"/>
      <sheetName val="소업1교"/>
      <sheetName val="INPUT(덕도방향-시점)"/>
      <sheetName val="2004,상노임"/>
      <sheetName val="시설물일위"/>
      <sheetName val="input"/>
      <sheetName val="교각계산"/>
      <sheetName val="G_R300경비"/>
      <sheetName val="단가_"/>
      <sheetName val="4-7_중앙전기실(노임단가)"/>
      <sheetName val="성곽내역서"/>
      <sheetName val="공조기"/>
      <sheetName val="과천MAIN"/>
      <sheetName val="h-013211-2"/>
      <sheetName val="실행대비"/>
      <sheetName val="NEWDRAW"/>
      <sheetName val="을지"/>
      <sheetName val="아스.노면절삭"/>
      <sheetName val="평가데이터"/>
      <sheetName val="토공유동표"/>
      <sheetName val="발주설계서(당초)"/>
      <sheetName val="기초자료"/>
      <sheetName val="일위"/>
      <sheetName val="배선DATA"/>
      <sheetName val="전동기DATA"/>
      <sheetName val="문산방향-교대(A2)"/>
      <sheetName val="2000,9월 일위"/>
      <sheetName val="쌍송교"/>
      <sheetName val="Total"/>
      <sheetName val="실행내역서 "/>
      <sheetName val="개소별수량산출"/>
      <sheetName val="danga"/>
      <sheetName val="ilch"/>
      <sheetName val="실행철강하도"/>
      <sheetName val="10.공통-노임단가"/>
      <sheetName val="교각별수량"/>
      <sheetName val="첨부파일"/>
      <sheetName val="소총괄표1"/>
      <sheetName val="SIL98"/>
      <sheetName val="단가대비"/>
      <sheetName val="SUMMARYMCA"/>
      <sheetName val="토공2"/>
      <sheetName val="구조물토공1"/>
      <sheetName val="토공3"/>
      <sheetName val="중기사용료산출근거"/>
      <sheetName val="일위대가표"/>
      <sheetName val="콘크리트타설입력"/>
      <sheetName val="레미콘입고현황"/>
      <sheetName val="예산M2"/>
      <sheetName val="수량집계"/>
      <sheetName val="총괄집계표"/>
      <sheetName val="Sheet9"/>
      <sheetName val="발전기"/>
      <sheetName val="수목데이타 "/>
      <sheetName val="전체현황"/>
      <sheetName val="중기"/>
      <sheetName val="_x0000_pY&lt;u_x0000__x0000__x0000__x0000__x0000__x0000__x0000__x0000_ô+_x001f__x0000_I}0_x0012__x0004__x0000__x0000__x0001_"/>
      <sheetName val="공량산출서"/>
      <sheetName val="일위산출"/>
      <sheetName val="노임단"/>
      <sheetName val="부대공"/>
      <sheetName val="운반공"/>
      <sheetName val="자재단"/>
      <sheetName val="장비단"/>
      <sheetName val="지주토목내역서"/>
      <sheetName val="22-2M단"/>
      <sheetName val="22-1소단"/>
      <sheetName val="자단"/>
      <sheetName val="예산M12A"/>
      <sheetName val="견적업체"/>
      <sheetName val="Imp-Data"/>
      <sheetName val="내역서2안"/>
      <sheetName val="백암비스타내역"/>
      <sheetName val="__MAIN"/>
      <sheetName val="노임단가표"/>
      <sheetName val="단가조사서"/>
      <sheetName val="경비2내역"/>
      <sheetName val="월별손익"/>
      <sheetName val="배수장토목공사비"/>
      <sheetName val="공내역"/>
      <sheetName val="기계경비산출기준"/>
      <sheetName val="견적을지"/>
      <sheetName val="000000"/>
      <sheetName val="2_냉난방설비공사"/>
      <sheetName val="본부소개"/>
      <sheetName val="공통가설공사"/>
      <sheetName val="제출내역 (2)"/>
      <sheetName val="Macro1"/>
      <sheetName val="Macro3"/>
      <sheetName val="Macro2"/>
      <sheetName val="본사업"/>
      <sheetName val="SG"/>
      <sheetName val="인건비_"/>
      <sheetName val="11_1_단면hwp"/>
      <sheetName val="G_R300°æºñ"/>
      <sheetName val="Customer_Databas"/>
      <sheetName val="신우"/>
      <sheetName val="교대시점"/>
      <sheetName val="견적집계표"/>
      <sheetName val="견적990322"/>
      <sheetName val="협조전"/>
      <sheetName val="투찰(하수)"/>
      <sheetName val="토목주소"/>
      <sheetName val="적용률"/>
      <sheetName val="일위_파일"/>
      <sheetName val="조명시설"/>
      <sheetName val="철근단면적"/>
      <sheetName val="말뚝기초"/>
      <sheetName val="진접"/>
      <sheetName val="TOTAL3"/>
      <sheetName val="공내역서"/>
      <sheetName val="목록1"/>
      <sheetName val="목록2"/>
      <sheetName val="공사원가계산서"/>
      <sheetName val="일위대가표(무)"/>
      <sheetName val="일위대가산출기초"/>
      <sheetName val="기본"/>
      <sheetName val="11"/>
      <sheetName val="36단가"/>
      <sheetName val="36수량"/>
      <sheetName val="TYPE-A"/>
      <sheetName val="품셈표"/>
      <sheetName val="송라터널총괄"/>
      <sheetName val="목차"/>
      <sheetName val="중로근거"/>
      <sheetName val="Noname 1"/>
      <sheetName val="원가"/>
      <sheetName val="배수장공사비명세서"/>
      <sheetName val="식재인부"/>
      <sheetName val="첨부1-1"/>
      <sheetName val="대치판정"/>
      <sheetName val="공종"/>
      <sheetName val="재무가정"/>
      <sheetName val="바닥판"/>
      <sheetName val="입력DATA"/>
      <sheetName val="제수"/>
      <sheetName val="도"/>
      <sheetName val="토공(우물통,기타) "/>
      <sheetName val="단가(1)"/>
      <sheetName val="통합"/>
      <sheetName val="1.설계기준"/>
      <sheetName val="토공"/>
      <sheetName val="용수량(생활용수)"/>
      <sheetName val="2@ BOX"/>
      <sheetName val="36신설수량"/>
      <sheetName val="11.자재단가"/>
      <sheetName val="입력"/>
      <sheetName val="총괄"/>
      <sheetName val="감액총괄표"/>
      <sheetName val="8.2TON"/>
      <sheetName val="견"/>
      <sheetName val="참조"/>
      <sheetName val="돈암사업"/>
      <sheetName val="남양시작동자105노65기1.3화1.2"/>
      <sheetName val="계산근거"/>
      <sheetName val="가시설단위수량"/>
      <sheetName val="제경비적용기준"/>
      <sheetName val="동해title"/>
      <sheetName val="견적"/>
      <sheetName val="단"/>
      <sheetName val="노임목록"/>
      <sheetName val="자재목록"/>
      <sheetName val="중기목록"/>
      <sheetName val="2010노임(공사)"/>
      <sheetName val="전직종(노임단가)"/>
      <sheetName val="총괄내역서"/>
      <sheetName val="관접합및부설"/>
      <sheetName val="금광1터널"/>
      <sheetName val="당초"/>
      <sheetName val="예산M5A"/>
      <sheetName val="22수량"/>
      <sheetName val="48신설수량"/>
      <sheetName val="포장공"/>
      <sheetName val="산출내역서집계표"/>
      <sheetName val="효성CB 1P기초"/>
      <sheetName val="WO"/>
      <sheetName val="참고자료"/>
      <sheetName val="ITEM"/>
      <sheetName val="Sheet10"/>
      <sheetName val="BSD (2)"/>
      <sheetName val="내역표지"/>
      <sheetName val="95WBS"/>
      <sheetName val="ZONE.1"/>
      <sheetName val="기둥(하중)"/>
      <sheetName val="노임표"/>
      <sheetName val="CAT_5"/>
      <sheetName val="순공사비"/>
      <sheetName val="공조기휀"/>
      <sheetName val="AHU집계"/>
      <sheetName val="간선"/>
      <sheetName val="부하"/>
      <sheetName val="주방동력"/>
      <sheetName val="공량예산"/>
      <sheetName val="재료단가"/>
      <sheetName val="총괄갑 "/>
      <sheetName val="다심-cable"/>
      <sheetName val="1C-cable"/>
      <sheetName val="일위대가(1)"/>
      <sheetName val="공사설명서"/>
      <sheetName val="공사계획서"/>
      <sheetName val="IMPEADENCE MAP 취수장"/>
      <sheetName val="기타경비"/>
      <sheetName val="복구경비"/>
      <sheetName val="가설공사내역"/>
      <sheetName val="401"/>
      <sheetName val="건축2"/>
      <sheetName val="가로등기초"/>
      <sheetName val="철콘-부대"/>
      <sheetName val="G_R300경비1"/>
      <sheetName val="4-7_중앙전기실(노임단가)1"/>
      <sheetName val="견적조건"/>
      <sheetName val="MOTOR3"/>
      <sheetName val="수도일위대가"/>
      <sheetName val="공사내역"/>
      <sheetName val="기초자료입력"/>
      <sheetName val="G2설비도급"/>
      <sheetName val="노임데이터"/>
      <sheetName val="자판실행"/>
      <sheetName val="Sheet13"/>
      <sheetName val="Sheet14"/>
      <sheetName val="전기자료"/>
      <sheetName val="도장수량(하1)"/>
      <sheetName val="주형"/>
      <sheetName val="기술자료 (광화문)"/>
      <sheetName val="02하반기노임"/>
      <sheetName val="납부서"/>
      <sheetName val="현장경비"/>
      <sheetName val="IN"/>
      <sheetName val="Macro(차단기)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TOTAL_BOQ"/>
      <sheetName val="eq_data"/>
      <sheetName val="정산노무"/>
      <sheetName val="정산재료"/>
      <sheetName val="상부공"/>
      <sheetName val="SP"/>
      <sheetName val="가도공"/>
      <sheetName val="금액내역서"/>
      <sheetName val="PAD TR보호대기초"/>
      <sheetName val="법면"/>
      <sheetName val="구조물공"/>
      <sheetName val="중기일위대가"/>
      <sheetName val="배수공1"/>
      <sheetName val="총요약서"/>
      <sheetName val="소일위대가코드표"/>
      <sheetName val="sub"/>
      <sheetName val="00000"/>
      <sheetName val="CON'C"/>
      <sheetName val="총2000실2000연"/>
      <sheetName val="공정코드"/>
      <sheetName val="측량노임단가"/>
      <sheetName val="옹벽1"/>
      <sheetName val="4)유동표"/>
      <sheetName val="9902"/>
      <sheetName val="01_ 원가계산서"/>
      <sheetName val="단가일람"/>
      <sheetName val="조경일람"/>
      <sheetName val="계약내력"/>
      <sheetName val="2000전체분"/>
      <sheetName val="TRE_TABLE"/>
      <sheetName val="7_자동제어공사"/>
      <sheetName val="DATA_입력부"/>
      <sheetName val="1_설계조건"/>
      <sheetName val="제잡비_산출내역(실적공사비)"/>
      <sheetName val="단가_및_재료비"/>
      <sheetName val="8.PILE  (돌출)"/>
      <sheetName val="설변내역서"/>
      <sheetName val="소운반"/>
      <sheetName val="남양구조시험동"/>
      <sheetName val="철거산출근거"/>
      <sheetName val="I.설계조건"/>
      <sheetName val="경비"/>
      <sheetName val="ECOD10"/>
      <sheetName val="JUCKEYK"/>
      <sheetName val="내2"/>
      <sheetName val="견적내역"/>
      <sheetName val="총투입계"/>
      <sheetName val="산출"/>
      <sheetName val="시추주상도"/>
      <sheetName val="내역1"/>
      <sheetName val="간접비내역-1"/>
      <sheetName val="도급전체"/>
      <sheetName val="VXXXXXXX"/>
      <sheetName val="건축원가"/>
      <sheetName val="변압기_및_발전기_용량"/>
      <sheetName val="Sheet1_(2)"/>
      <sheetName val="토_적_표"/>
      <sheetName val="노원열병합__건축공사기성내역서"/>
      <sheetName val="YOEMAGUM"/>
      <sheetName val="일위대가목록"/>
      <sheetName val="C3"/>
      <sheetName val="archi(본사)"/>
      <sheetName val="여과지동"/>
      <sheetName val="기초공"/>
      <sheetName val="총 괄 표"/>
      <sheetName val="산근1"/>
      <sheetName val="참고 1"/>
      <sheetName val="변경현황"/>
      <sheetName val="품셈집계표"/>
      <sheetName val="장비집계"/>
      <sheetName val="빌딩 안내"/>
      <sheetName val="배관"/>
      <sheetName val="국별인원"/>
      <sheetName val="인건-측정"/>
      <sheetName val="집계장(대목_실행)"/>
      <sheetName val="토공(완충)"/>
      <sheetName val="___"/>
      <sheetName val="2"/>
      <sheetName val="기안"/>
      <sheetName val="예산서"/>
      <sheetName val="산출2-기기동력"/>
      <sheetName val="기별명세"/>
      <sheetName val="단가조건(02년)"/>
      <sheetName val="작성"/>
      <sheetName val="갈현동"/>
      <sheetName val="역T형옹벽단위수량"/>
      <sheetName val="1련박스"/>
      <sheetName val="기존단가 (2)"/>
      <sheetName val="물가대비표"/>
      <sheetName val="전체"/>
      <sheetName val="자 110% &amp; 노 70%"/>
      <sheetName val="방음벽 기초 일반수량"/>
      <sheetName val="T6-6(2)"/>
      <sheetName val="토공사"/>
      <sheetName val="부하LOAD"/>
      <sheetName val="회로내역(승인)"/>
      <sheetName val="노무단가"/>
      <sheetName val="BUS제원1"/>
      <sheetName val="총공사내역서"/>
      <sheetName val="기준액"/>
      <sheetName val="1안"/>
      <sheetName val="파일의이용"/>
      <sheetName val="SORCE1"/>
      <sheetName val="재료"/>
      <sheetName val="건축공사 집계표"/>
      <sheetName val="골조"/>
      <sheetName val="기본단가"/>
      <sheetName val="수원역(전체분)설계서"/>
      <sheetName val="11.우각부 보강"/>
      <sheetName val="마산방향철근집계"/>
      <sheetName val="마산방향"/>
      <sheetName val="가감수량"/>
      <sheetName val="품셈(기초)"/>
      <sheetName val="노임단가(2006하)"/>
      <sheetName val="Inputs"/>
      <sheetName val="Cost Inputs"/>
      <sheetName val="FACTOR"/>
      <sheetName val="부대tu"/>
      <sheetName val="내역서(교량)전체"/>
      <sheetName val="crude.SLAB RE-bar"/>
      <sheetName val="단위수량"/>
      <sheetName val="중갑지"/>
      <sheetName val="예산작성기준(전기)"/>
      <sheetName val="Main"/>
      <sheetName val="대전21토목내역서"/>
      <sheetName val="시설C"/>
      <sheetName val="연습"/>
      <sheetName val="갑지1"/>
      <sheetName val="연부97-1"/>
      <sheetName val="TB_내역서"/>
      <sheetName val="철탑"/>
      <sheetName val="제철"/>
      <sheetName val="시행예산"/>
      <sheetName val="표지"/>
      <sheetName val="구역화물"/>
      <sheetName val="골조시행"/>
      <sheetName val="토공집계"/>
      <sheetName val="1호인버트수량"/>
      <sheetName val="제경비율"/>
      <sheetName val="패널"/>
      <sheetName val="표준차도부연장집계-ASP"/>
      <sheetName val="보도포장연장조서-표준차도부"/>
      <sheetName val="표준차도부연장조서-ASP"/>
      <sheetName val="Summary Sheets"/>
      <sheetName val="5차설계"/>
      <sheetName val="E01-02(EV-1-LBS)"/>
      <sheetName val="5지구단위"/>
      <sheetName val="XXXXXX"/>
      <sheetName val="전등"/>
      <sheetName val="Config"/>
      <sheetName val="전기집계표"/>
      <sheetName val="산출서"/>
      <sheetName val="2008년상반기"/>
      <sheetName val="GAEYO"/>
      <sheetName val="총괄집계(2차)"/>
      <sheetName val="화전내"/>
      <sheetName val="AV시스템"/>
      <sheetName val="소방"/>
      <sheetName val="배수내역"/>
      <sheetName val="예산M11A"/>
      <sheetName val="2호맨홀공제수량"/>
      <sheetName val="기준단가"/>
      <sheetName val="산출단가"/>
      <sheetName val="98태백"/>
      <sheetName val="자  재"/>
      <sheetName val="건축외주"/>
      <sheetName val="7.노임단가"/>
      <sheetName val="예산내역서"/>
      <sheetName val="설계예산서"/>
      <sheetName val="견적서-골조공사"/>
      <sheetName val="TEST1"/>
      <sheetName val="슬래브(유곡)"/>
      <sheetName val="10.공통-노ԯ_x0000_缀"/>
      <sheetName val="10.공통-노頀亁_xdc00_"/>
      <sheetName val="가정조건"/>
      <sheetName val="NAI"/>
      <sheetName val="7.단가조사서"/>
      <sheetName val="5.일위대가목록"/>
      <sheetName val="工완성공사율"/>
      <sheetName val="Sheet6"/>
      <sheetName val="단 부"/>
      <sheetName val="신리"/>
      <sheetName val="공사비증감"/>
      <sheetName val="각종양식"/>
      <sheetName val="산출근거1"/>
      <sheetName val="1.우편집중내역서"/>
      <sheetName val="가압장구체수량산출서"/>
      <sheetName val="노무비단가"/>
      <sheetName val="밸브설치"/>
      <sheetName val="plan&amp;section of foundation"/>
      <sheetName val="pile bearing capa &amp; arrenge"/>
      <sheetName val="design load"/>
      <sheetName val="working load at the btm ft."/>
      <sheetName val="stability check"/>
      <sheetName val="sw1"/>
      <sheetName val="NOMUBI"/>
      <sheetName val="table"/>
      <sheetName val="허용전류-IEC DATA"/>
      <sheetName val="낙찰표"/>
      <sheetName val="인원"/>
      <sheetName val="설계카드"/>
      <sheetName val="노집"/>
      <sheetName val="마감"/>
      <sheetName val="관로공사"/>
      <sheetName val="차액보증"/>
      <sheetName val="공사요율"/>
      <sheetName val="RAHMEN"/>
      <sheetName val="장비비"/>
      <sheetName val="원형맨홀수량"/>
      <sheetName val="Tables"/>
      <sheetName val="DIAPHRAGM"/>
      <sheetName val="sum"/>
      <sheetName val="공기"/>
      <sheetName val="견적대비"/>
      <sheetName val="설계서을"/>
      <sheetName val="03년상반기장비부표"/>
      <sheetName val="소상 &quot;1&quot;"/>
      <sheetName val="98수문일위"/>
      <sheetName val="PANEL가격"/>
      <sheetName val="2010공임"/>
      <sheetName val="기중"/>
      <sheetName val="2공구산출내역"/>
      <sheetName val="단면가정"/>
      <sheetName val="YM-IL1"/>
      <sheetName val="본장"/>
      <sheetName val="견적단가"/>
      <sheetName val="공종집계"/>
      <sheetName val="DS기성최종"/>
      <sheetName val="DS설변내역서"/>
      <sheetName val="CPM챠트"/>
      <sheetName val="용산1(해보)"/>
      <sheetName val="8.수량산출 (2)"/>
      <sheetName val="품목"/>
      <sheetName val="단가대비표"/>
      <sheetName val="역T형"/>
      <sheetName val="Macro(전기)"/>
      <sheetName val="전기내역"/>
      <sheetName val="공무2과"/>
      <sheetName val="2002상반기노임기준"/>
      <sheetName val="양산물금"/>
      <sheetName val="백호우계수"/>
      <sheetName val="단면설계"/>
      <sheetName val="부안일위"/>
      <sheetName val="wing"/>
      <sheetName val="출력X"/>
      <sheetName val="물가시세"/>
      <sheetName val="원가입력"/>
      <sheetName val="설계"/>
      <sheetName val="아스_노면절삭"/>
      <sheetName val="단_box"/>
      <sheetName val="3련_BOX"/>
      <sheetName val="현북"/>
      <sheetName val="9GNG운반"/>
      <sheetName val="조작대(1연)"/>
      <sheetName val="3CHBDC"/>
      <sheetName val="CAB_OD"/>
      <sheetName val="구의33고"/>
      <sheetName val="hvac(제어동)"/>
      <sheetName val="AS포장복구 "/>
      <sheetName val="준공사진"/>
      <sheetName val="VXXXXX"/>
      <sheetName val="원가계산서(공사)"/>
      <sheetName val="네고율"/>
      <sheetName val="목록"/>
      <sheetName val="ITB COST"/>
      <sheetName val="ET2TOT"/>
      <sheetName val="내역(전체)"/>
      <sheetName val="원가기준정보"/>
      <sheetName val="원가배부작업시간"/>
      <sheetName val="이토변실(A3-LINE)"/>
      <sheetName val="gr_val"/>
      <sheetName val="gr_sum"/>
      <sheetName val="삼성전기"/>
      <sheetName val="토목공종세부집계"/>
      <sheetName val="SILICATE"/>
      <sheetName val="품의서"/>
      <sheetName val="FND3"/>
      <sheetName val="UG1"/>
      <sheetName val="TRENCH"/>
      <sheetName val="직접경비호표"/>
      <sheetName val="약품공급2"/>
      <sheetName val="대비2"/>
      <sheetName val="EQUIP-H"/>
      <sheetName val="ELECTRIC"/>
      <sheetName val="SHEET PILE단가"/>
      <sheetName val="전기설계변경"/>
      <sheetName val="기자재단가조사서"/>
      <sheetName val="도체종-상수표"/>
      <sheetName val="견적을Ԁ"/>
      <sheetName val="견적을_x0000_"/>
      <sheetName val="전직종(노임က_x0000_䠀"/>
      <sheetName val="2. 공원조도"/>
      <sheetName val="공사비명세서"/>
      <sheetName val="전직종(노임딈㩧0"/>
      <sheetName val="전직종(노임딊㩧0"/>
      <sheetName val="전직종(노임堌᬴怀"/>
      <sheetName val="전직종(노임堌᬴堀"/>
      <sheetName val="우수공"/>
      <sheetName val="고압허용전류(KS)"/>
      <sheetName val="전선관굵기산정"/>
      <sheetName val="접지선의정의"/>
      <sheetName val="저압허용전류(IEC)"/>
      <sheetName val="케이블(6)"/>
      <sheetName val="FD"/>
      <sheetName val="LD"/>
      <sheetName val="물량산출"/>
      <sheetName val="DATA (2)"/>
      <sheetName val="단가표 (2)"/>
      <sheetName val="MCC제원"/>
      <sheetName val="허용전류-IEC"/>
      <sheetName val="선로정수"/>
      <sheetName val="단가산출서(기계)"/>
      <sheetName val="공문(신)"/>
      <sheetName val="UNIT"/>
      <sheetName val="LOPCALC"/>
      <sheetName val="공조沈4"/>
      <sheetName val="공조軰_x0014_"/>
      <sheetName val="공조鉐_x001e_"/>
      <sheetName val="공조_x001e_"/>
      <sheetName val="공조議_x001e_"/>
      <sheetName val="공조滘C"/>
      <sheetName val="공조_x0005__x0000_"/>
      <sheetName val="공조焸F"/>
      <sheetName val="2.1중기사용목차"/>
      <sheetName val="공조닑⿱"/>
      <sheetName val="날개벽(TYPE3)"/>
      <sheetName val=" 내역"/>
      <sheetName val="99노임기준"/>
      <sheetName val="흄관수량D600"/>
      <sheetName val="맨홀수량산출(1.0×1.0×2.5)"/>
      <sheetName val="콘크리트측구연ე"/>
      <sheetName val="콘크리트측구연_x0006_"/>
      <sheetName val="조경"/>
      <sheetName val="중간_____기착지"/>
      <sheetName val="버스운행안내"/>
      <sheetName val="예방접종계획"/>
      <sheetName val="근태계획서"/>
      <sheetName val="BOX"/>
      <sheetName val="노임조서"/>
      <sheetName val="화산경계"/>
      <sheetName val="Carepack"/>
      <sheetName val="OPT"/>
      <sheetName val="SV"/>
      <sheetName val="단가산출서"/>
      <sheetName val="표지 (2)"/>
      <sheetName val="일위대가집계표"/>
      <sheetName val="외주가공"/>
      <sheetName val="90.03실행 "/>
      <sheetName val="CABLE"/>
      <sheetName val="자재테이블"/>
      <sheetName val="전㑈ď鎀"/>
      <sheetName val="제경비율조정계수"/>
      <sheetName val="참조(2)"/>
      <sheetName val="수량산출(AFC)"/>
      <sheetName val="수량산출(CCTV)"/>
      <sheetName val="수량_작성"/>
      <sheetName val="수량산출(방송)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b_yesan"/>
      <sheetName val="36+45-113-18+19+20I"/>
      <sheetName val="기본단가표"/>
      <sheetName val="감가상각"/>
      <sheetName val="7.단가비교표"/>
      <sheetName val="A-4"/>
      <sheetName val="원가계산서(남측)"/>
      <sheetName val="참조(X)"/>
      <sheetName val="공조滘0"/>
      <sheetName val="단면치수"/>
      <sheetName val="단위단가"/>
      <sheetName val="교대(A1)"/>
      <sheetName val="내역서을지"/>
      <sheetName val="성남여성복지내역"/>
      <sheetName val="품셈1-17"/>
      <sheetName val="기계경비일람"/>
      <sheetName val="G_R300경비2"/>
      <sheetName val="4-7_중앙전기실(노임단가)2"/>
      <sheetName val="인건비_1"/>
      <sheetName val="11_1_단면hwp1"/>
      <sheetName val="Customer_Databas1"/>
      <sheetName val="노원열병합__건축공사기성내역서1"/>
      <sheetName val="G_R300°æºñ1"/>
      <sheetName val="단가_1"/>
      <sheetName val="DATA_입력부1"/>
      <sheetName val="1차_내역서"/>
      <sheetName val="TRE_TABLE1"/>
      <sheetName val="2_냉난방설비공사1"/>
      <sheetName val="7_자동제어공사1"/>
      <sheetName val="신규_수주분(사용자_정의)"/>
      <sheetName val="단가_및_재료비1"/>
      <sheetName val="1_설계조건1"/>
      <sheetName val="제잡비_산출내역(실적공사비)1"/>
      <sheetName val="4-7_Áß¾ÓÀü±â½Ç(³ëÀÓ´Ü°¡)"/>
      <sheetName val="11_1_´Ü¸éhwp"/>
      <sheetName val="ÀÎ°Çºñ_"/>
      <sheetName val="1Â÷_³»¿ª¼­"/>
      <sheetName val="´Ü°¡_"/>
      <sheetName val="변압기_및_발전기_용량1"/>
      <sheetName val="CATCH_BASIN"/>
      <sheetName val="2_가정단면"/>
      <sheetName val="플랜트_설치"/>
      <sheetName val="Sheet1_(2)1"/>
      <sheetName val="단면_(2)"/>
      <sheetName val="3_하중산정4_지지력"/>
      <sheetName val="토_적_표1"/>
      <sheetName val="제출내역_(2)"/>
      <sheetName val="중기조종사_단위단가"/>
      <sheetName val="관기성공_내"/>
      <sheetName val="2000,9월_일위"/>
      <sheetName val="실행내역서_"/>
      <sheetName val="BSD_(2)"/>
      <sheetName val="일위대가_(100%)"/>
      <sheetName val="WEIGHT_LIST"/>
      <sheetName val="산#2-1_(2)"/>
      <sheetName val="8_2TON"/>
      <sheetName val="6PILE__(돌출)"/>
      <sheetName val="경__비_"/>
      <sheetName val="실행내역_"/>
      <sheetName val="전선_및_전선관"/>
      <sheetName val="2001년_건설노임"/>
      <sheetName val="수목데이타_"/>
      <sheetName val="효성CB_1P기초"/>
      <sheetName val="DESIGN_CRITERIA"/>
      <sheetName val="토공(우물통,기타)_"/>
      <sheetName val="노무비_"/>
      <sheetName val="2__공원조도(전통공원)"/>
      <sheetName val="10_공통-노임단가"/>
      <sheetName val="원가계산서_"/>
      <sheetName val="6__직접경비"/>
      <sheetName val="Manual_Valve_List"/>
      <sheetName val="Noname_1"/>
      <sheetName val="총_괄_표"/>
      <sheetName val="참고_1"/>
      <sheetName val="ZONE_1"/>
      <sheetName val="기존단가_(2)"/>
      <sheetName val="11_자재단가"/>
      <sheetName val="빌딩_안내"/>
      <sheetName val="남양시작동자105노65기1_3화1_2"/>
      <sheetName val="매매"/>
      <sheetName val="DHEQSUPT"/>
      <sheetName val="내역(입찰)"/>
      <sheetName val="정렬"/>
      <sheetName val="설계내역2"/>
      <sheetName val="bearing"/>
      <sheetName val="매크로"/>
      <sheetName val="기술자료 (연수)"/>
      <sheetName val="S0"/>
      <sheetName val="동원인원"/>
      <sheetName val="물량산출근거"/>
      <sheetName val="FANDBS"/>
      <sheetName val="GRDATA"/>
      <sheetName val="SHAFTDBSE"/>
      <sheetName val="Eq. Mobilization"/>
      <sheetName val="나뚜루"/>
      <sheetName val="9,10월신제품 (2)"/>
      <sheetName val="LANGUAGE"/>
      <sheetName val="공통단가"/>
      <sheetName val="운반비"/>
      <sheetName val="설계가"/>
      <sheetName val="횡배수관토공수량"/>
      <sheetName val="기계실냉난방"/>
      <sheetName val="수로단위수량"/>
      <sheetName val="기기리스트"/>
      <sheetName val="장부(05상)"/>
      <sheetName val="열린교실"/>
      <sheetName val=" 냉각수펌프"/>
      <sheetName val="배수통관(좌)"/>
      <sheetName val="산출내역서"/>
      <sheetName val="계정"/>
      <sheetName val="가로등내역서"/>
      <sheetName val="001"/>
      <sheetName val="재료비노무비"/>
      <sheetName val="Tender Summary"/>
      <sheetName val="H-PILE수량집계"/>
      <sheetName val="기본입력"/>
      <sheetName val="계장 집계"/>
      <sheetName val="금액결정"/>
      <sheetName val="R&amp;D"/>
      <sheetName val="스포회원매출"/>
      <sheetName val="LEGEND"/>
      <sheetName val="기초단가"/>
      <sheetName val="유림골조"/>
      <sheetName val="단위수량-2"/>
      <sheetName val="tggwan(mac)"/>
      <sheetName val="BOX규격및 설계조건입력"/>
      <sheetName val="원가 계산서"/>
      <sheetName val="내촌육교방음벽수량집계표"/>
      <sheetName val="견적대비 견적서"/>
      <sheetName val="공사비집계"/>
      <sheetName val="산출근거 (세도)"/>
      <sheetName val="전체공사"/>
      <sheetName val="A"/>
      <sheetName val="포장면적산출"/>
      <sheetName val="제잡비(본선)"/>
      <sheetName val="REACTION(USE평시)"/>
      <sheetName val="REACTION(USD지진시)"/>
      <sheetName val="견적 세부내역서"/>
      <sheetName val="1. 설계조건 2.단면가정 3. 하중계산"/>
      <sheetName val="DATA 입력란"/>
      <sheetName val="증감내역서"/>
      <sheetName val="154TW"/>
      <sheetName val="중기(목록)"/>
      <sheetName val="일위대가(목록)"/>
      <sheetName val="산근(목록)"/>
      <sheetName val="하부철근수량"/>
      <sheetName val="산출기준자료"/>
      <sheetName val="출력표"/>
      <sheetName val="출입구총집계"/>
      <sheetName val="FCU (2)"/>
      <sheetName val="5"/>
      <sheetName val="KPI sheet"/>
      <sheetName val="FREIGHT DE COPACKERS"/>
      <sheetName val="DVS-1"/>
      <sheetName val="Sch7a (토요일)"/>
      <sheetName val="stdd costBPCS"/>
      <sheetName val="Movement of TB"/>
      <sheetName val="BS Export"/>
      <sheetName val=" new Codes used"/>
      <sheetName val="Code Tables"/>
      <sheetName val="전제"/>
      <sheetName val="1.2.1 마루높이결정"/>
      <sheetName val="민감도"/>
      <sheetName val="부하(반월)"/>
      <sheetName val="수리계산(2016)"/>
      <sheetName val="용량(1-2)"/>
      <sheetName val="부대공사"/>
      <sheetName val="노무집계"/>
      <sheetName val="부표총괄표"/>
      <sheetName val="설계명세"/>
      <sheetName val="6.콘덴서"/>
      <sheetName val="CTEMCOST"/>
      <sheetName val="SCHEDULE"/>
      <sheetName val="동원인원계획표"/>
      <sheetName val="일일근태현황"/>
      <sheetName val="3.현장배치"/>
      <sheetName val="VENDOR LIST"/>
      <sheetName val="공통비"/>
      <sheetName val="10월장비가동월보"/>
      <sheetName val="제직재"/>
      <sheetName val="FAB별"/>
      <sheetName val="계산서(곡선부)"/>
      <sheetName val="-치수표(곡선부)"/>
      <sheetName val="건설산출"/>
      <sheetName val="Data&amp;Result"/>
      <sheetName val="21301동"/>
      <sheetName val="포장_x0000_"/>
      <sheetName val="단가현황"/>
      <sheetName val="총괄내역단가"/>
      <sheetName val="보도공제면적"/>
      <sheetName val="BLOCK(1)"/>
      <sheetName val="기본사항"/>
      <sheetName val="2000상반기노임"/>
      <sheetName val="일집"/>
      <sheetName val="C1"/>
      <sheetName val="PART_DISCOUNT"/>
      <sheetName val="투찰판"/>
      <sheetName val="공감비"/>
      <sheetName val="투찰추정"/>
      <sheetName val="노임기준"/>
      <sheetName val="계약내역서"/>
      <sheetName val="전차선로 물량표"/>
      <sheetName val="토공A"/>
      <sheetName val="공사원가계산서(총괄)"/>
      <sheetName val="추원 상가(1)"/>
      <sheetName val="최종총괄"/>
      <sheetName val="세부산출내역서"/>
      <sheetName val="총괄변경내역서"/>
      <sheetName val="설계서"/>
      <sheetName val="준검 내역서"/>
      <sheetName val="물가자료"/>
      <sheetName val="인구"/>
      <sheetName val="심사계산"/>
      <sheetName val="심사물량"/>
      <sheetName val="Deduction"/>
      <sheetName val="other"/>
      <sheetName val="2003상반기노임기준"/>
      <sheetName val="계화배수"/>
      <sheetName val="1.2 동력설비 부하계산서"/>
      <sheetName val="1.1 부하집계표"/>
      <sheetName val="시설물기초"/>
      <sheetName val="삭제금지단가"/>
      <sheetName val="6차실행(승인)"/>
      <sheetName val="PumpSpec"/>
      <sheetName val="CAL(1)."/>
      <sheetName val="명곡교 강교"/>
      <sheetName val="6.입력자료"/>
      <sheetName val="낙석방지책"/>
      <sheetName val="-배수구조_x0005__x0000__x0000_"/>
      <sheetName val="JUCK"/>
      <sheetName val="대림경상68억"/>
      <sheetName val="1.취수장"/>
      <sheetName val="SLAB"/>
      <sheetName val="건ﻯ"/>
      <sheetName val="건伐"/>
      <sheetName val="건轗"/>
      <sheetName val="건㠵"/>
      <sheetName val="건䞕"/>
      <sheetName val="건뾙"/>
      <sheetName val="건豯"/>
      <sheetName val="건╏"/>
      <sheetName val="건蠶"/>
      <sheetName val="건檸"/>
      <sheetName val="건"/>
      <sheetName val="건_xdff0_"/>
      <sheetName val="토공집계표"/>
      <sheetName val="6차2회변경내역서"/>
      <sheetName val="건설기계_목록"/>
      <sheetName val="단가산출_목록"/>
      <sheetName val="실적공사 단가"/>
      <sheetName val="일위대가_목록"/>
      <sheetName val="암거단위-1련"/>
      <sheetName val="암거단위"/>
      <sheetName val="횡 연장"/>
      <sheetName val="시공계획"/>
      <sheetName val="발전嚰"/>
      <sheetName val="발전多"/>
      <sheetName val="발전멫"/>
      <sheetName val="평당원가"/>
      <sheetName val="방음벽기초"/>
      <sheetName val="날개벽(시점좌측)"/>
      <sheetName val="공사비 증감 내역서"/>
      <sheetName val="총계"/>
      <sheetName val="일위대가(계측기설치)"/>
      <sheetName val="모래기초"/>
      <sheetName val="내역전기"/>
      <sheetName val="건축공사"/>
      <sheetName val="명세서"/>
      <sheetName val="CAL"/>
      <sheetName val="기계경비_시간당_"/>
      <sheetName val="실행비교"/>
      <sheetName val="Macro"/>
      <sheetName val="인제내역"/>
      <sheetName val="간접"/>
      <sheetName val="화재 탐지 설비"/>
      <sheetName val="집계"/>
      <sheetName val="품셈TABLE"/>
      <sheetName val="HVAC"/>
      <sheetName val="FRP배관단가(만수)"/>
      <sheetName val="만수배관단가"/>
      <sheetName val="FxExchangeRatesBudget"/>
      <sheetName val="선정요령"/>
      <sheetName val="기계경비산출기_x0000_"/>
      <sheetName val="도장"/>
      <sheetName val="관급자재"/>
      <sheetName val="변경관급자재"/>
      <sheetName val="제경비"/>
      <sheetName val="재1"/>
      <sheetName val="2.대외공문"/>
      <sheetName val="c_balju"/>
      <sheetName val="자재대"/>
      <sheetName val="측량요율"/>
      <sheetName val="가BM"/>
      <sheetName val="APT내역"/>
      <sheetName val="단가_및__x0000__x0000_Ԁ"/>
      <sheetName val="FOB발"/>
      <sheetName val="실행간접비용"/>
      <sheetName val="견적정보"/>
      <sheetName val="공사비 내역 (가)"/>
      <sheetName val="일위대가목록표"/>
      <sheetName val="단가조사표"/>
      <sheetName val="UR2-Calculation"/>
      <sheetName val="유효폭의 계산"/>
      <sheetName val="장비경비"/>
      <sheetName val="중기솔뇨"/>
      <sheetName val="메인거더-크로스빔200연결부"/>
      <sheetName val="내역집계표_소방"/>
      <sheetName val="공사원가계산서(8공구)"/>
      <sheetName val="96보완계획7.12"/>
      <sheetName val="J直材4"/>
      <sheetName val="효성CBÇ_x0000_Ԁ_x0000_怀"/>
      <sheetName val="효성CB쳇☃_x001f_풷ᄁ"/>
      <sheetName val="효성CBÇ_x0000_Ԁ_x0000_퀀"/>
      <sheetName val="효성CBÇ_x0000_Ԁ_x0000_瀀"/>
      <sheetName val="효성CBÇ_x0000_Ԁ_x0000_耀"/>
      <sheetName val="효성CBÇ_x0000_Ԁ_x0000_　"/>
      <sheetName val="수문일1"/>
      <sheetName val="공사별 가중치 산출근거(건축)"/>
      <sheetName val="공사별 가중치 산출근거(토목)"/>
      <sheetName val="가중치근거(조경)"/>
      <sheetName val="집계장(대목_실º"/>
      <sheetName val="PROJECT BRIEF(EX.NEW)"/>
      <sheetName val="단면A-A(TR)"/>
      <sheetName val="CAL."/>
      <sheetName val="sc0314 Index"/>
      <sheetName val="PI"/>
      <sheetName val="고상실행"/>
      <sheetName val="건축집계"/>
      <sheetName val="가설개략"/>
      <sheetName val="기계"/>
      <sheetName val="횡배수관㦬⊄㰀"/>
      <sheetName val="시중96"/>
      <sheetName val="cable-data"/>
      <sheetName val="잡철물"/>
      <sheetName val="실행(ALT1)"/>
      <sheetName val="견적대비표"/>
      <sheetName val="00내역서"/>
      <sheetName val="Baby일위대가"/>
      <sheetName val="COA-17"/>
      <sheetName val="C-18"/>
      <sheetName val="기본DATA"/>
      <sheetName val="Paint,Fire-Proof,Insul(48)"/>
      <sheetName val="주방"/>
      <sheetName val="노임대장"/>
      <sheetName val="작업시작"/>
      <sheetName val="본선부단위수량"/>
      <sheetName val="수입"/>
      <sheetName val="기계경_x0000__x0000_Ԁ_x0000_退"/>
      <sheetName val="통신물량"/>
      <sheetName val="시중노임단가"/>
      <sheetName val="대가호표"/>
      <sheetName val="암거날개벽"/>
      <sheetName val="기숙사본건물도급내역"/>
      <sheetName val="CAP"/>
      <sheetName val="dV&amp;Cl"/>
      <sheetName val="Var."/>
      <sheetName val="R"/>
      <sheetName val="민감도분석"/>
      <sheetName val="ROI"/>
      <sheetName val="2차분공정표"/>
      <sheetName val="조㽟Ĵ_x0000_"/>
      <sheetName val="철콘-⦆"/>
      <sheetName val="백암비스타내삘"/>
      <sheetName val="원본"/>
      <sheetName val="포장茨"/>
      <sheetName val="기계설비"/>
      <sheetName val="건축공사실행"/>
      <sheetName val="단위량당중기"/>
      <sheetName val="ENG_prog"/>
      <sheetName val="인사자료총집계"/>
      <sheetName val="암거공"/>
      <sheetName val="TOEC"/>
      <sheetName val="Sheet1(X)"/>
      <sheetName val="환율"/>
      <sheetName val="8.4전기트레이"/>
      <sheetName val="8.5계측트레이"/>
      <sheetName val="2.부하본문"/>
      <sheetName val="3.3간선계산"/>
      <sheetName val="GEN"/>
      <sheetName val="가설공사"/>
      <sheetName val="#2_일위대가목록"/>
      <sheetName val="3.공통공사대비"/>
      <sheetName val="7.PILE  (돌출)"/>
      <sheetName val="기계공사"/>
      <sheetName val="투찰가"/>
      <sheetName val="Estimate Comparison"/>
      <sheetName val="자재단가비⃊"/>
      <sheetName val="골막이(야매)"/>
      <sheetName val="예산내역"/>
      <sheetName val="총괄수지표"/>
    </sheetNames>
    <sheetDataSet>
      <sheetData sheetId="0" refreshError="1"/>
      <sheetData sheetId="1" refreshError="1">
        <row r="6">
          <cell r="E6" t="str">
            <v>A</v>
          </cell>
        </row>
        <row r="23">
          <cell r="R23">
            <v>0</v>
          </cell>
          <cell r="S23" t="str">
            <v>J</v>
          </cell>
          <cell r="U23" t="str">
            <v>FCL 20W</v>
          </cell>
          <cell r="V23">
            <v>900</v>
          </cell>
        </row>
        <row r="24">
          <cell r="R24">
            <v>0.7</v>
          </cell>
          <cell r="S24" t="str">
            <v>I</v>
          </cell>
          <cell r="U24" t="str">
            <v>FCL 30W</v>
          </cell>
          <cell r="V24">
            <v>1370</v>
          </cell>
        </row>
        <row r="25">
          <cell r="R25">
            <v>0.9</v>
          </cell>
          <cell r="S25" t="str">
            <v>H</v>
          </cell>
          <cell r="U25" t="str">
            <v>FCL 32W</v>
          </cell>
          <cell r="V25">
            <v>1690</v>
          </cell>
        </row>
        <row r="26">
          <cell r="R26">
            <v>1.1200000000000001</v>
          </cell>
          <cell r="S26" t="str">
            <v>G</v>
          </cell>
          <cell r="U26" t="str">
            <v>FCL 40W</v>
          </cell>
          <cell r="V26">
            <v>2310</v>
          </cell>
        </row>
        <row r="27">
          <cell r="R27">
            <v>1.38</v>
          </cell>
          <cell r="S27" t="str">
            <v>F</v>
          </cell>
          <cell r="U27" t="str">
            <v>FL 1/20W</v>
          </cell>
          <cell r="V27">
            <v>1010</v>
          </cell>
        </row>
        <row r="28">
          <cell r="R28">
            <v>1.75</v>
          </cell>
          <cell r="S28" t="str">
            <v>E</v>
          </cell>
          <cell r="U28" t="str">
            <v>FL 1/32W</v>
          </cell>
          <cell r="V28">
            <v>2860</v>
          </cell>
        </row>
        <row r="29">
          <cell r="R29">
            <v>2.25</v>
          </cell>
          <cell r="S29" t="str">
            <v>D</v>
          </cell>
          <cell r="U29" t="str">
            <v>FL 1/40W</v>
          </cell>
          <cell r="V29">
            <v>2610</v>
          </cell>
        </row>
        <row r="30">
          <cell r="R30">
            <v>2.75</v>
          </cell>
          <cell r="S30" t="str">
            <v>C</v>
          </cell>
          <cell r="U30" t="str">
            <v>FL 2/20W</v>
          </cell>
          <cell r="V30">
            <v>2020</v>
          </cell>
        </row>
        <row r="31">
          <cell r="R31">
            <v>3.5</v>
          </cell>
          <cell r="S31" t="str">
            <v>B</v>
          </cell>
          <cell r="U31" t="str">
            <v>FL 2/32W</v>
          </cell>
          <cell r="V31">
            <v>5720</v>
          </cell>
        </row>
        <row r="32">
          <cell r="R32">
            <v>4.5</v>
          </cell>
          <cell r="S32" t="str">
            <v>A</v>
          </cell>
          <cell r="U32" t="str">
            <v>FL 2/40W</v>
          </cell>
          <cell r="V32">
            <v>5220</v>
          </cell>
        </row>
        <row r="33">
          <cell r="U33" t="str">
            <v>FUL 13W</v>
          </cell>
          <cell r="V33">
            <v>800</v>
          </cell>
        </row>
        <row r="34">
          <cell r="U34" t="str">
            <v>FUL 17W</v>
          </cell>
          <cell r="V34">
            <v>1070</v>
          </cell>
        </row>
        <row r="35">
          <cell r="U35" t="str">
            <v>FUL 27W</v>
          </cell>
          <cell r="V35">
            <v>1550</v>
          </cell>
        </row>
        <row r="36">
          <cell r="U36" t="str">
            <v>IL 100W</v>
          </cell>
          <cell r="V36">
            <v>1250</v>
          </cell>
        </row>
        <row r="37">
          <cell r="U37" t="str">
            <v>IL 150W</v>
          </cell>
          <cell r="V37">
            <v>2090</v>
          </cell>
        </row>
        <row r="38">
          <cell r="U38" t="str">
            <v>IL 200W</v>
          </cell>
          <cell r="V38">
            <v>2920</v>
          </cell>
        </row>
        <row r="39">
          <cell r="U39" t="str">
            <v>IL 20W</v>
          </cell>
          <cell r="V39">
            <v>130</v>
          </cell>
        </row>
        <row r="40">
          <cell r="U40" t="str">
            <v>IL 30W</v>
          </cell>
          <cell r="V40">
            <v>240</v>
          </cell>
        </row>
        <row r="41">
          <cell r="U41" t="str">
            <v>IL 40W</v>
          </cell>
          <cell r="V41">
            <v>350</v>
          </cell>
        </row>
        <row r="42">
          <cell r="U42" t="str">
            <v>IL 60W</v>
          </cell>
          <cell r="V42">
            <v>630</v>
          </cell>
        </row>
        <row r="43">
          <cell r="U43" t="str">
            <v>MH 100W</v>
          </cell>
          <cell r="V43">
            <v>6500</v>
          </cell>
        </row>
        <row r="44">
          <cell r="U44" t="str">
            <v>MH 175W</v>
          </cell>
          <cell r="V44">
            <v>14000</v>
          </cell>
        </row>
        <row r="45">
          <cell r="U45" t="str">
            <v>MH 250W</v>
          </cell>
          <cell r="V45">
            <v>20500</v>
          </cell>
        </row>
        <row r="46">
          <cell r="U46" t="str">
            <v>MH 400W</v>
          </cell>
          <cell r="V46">
            <v>34000</v>
          </cell>
        </row>
        <row r="47">
          <cell r="U47" t="str">
            <v>NH 100W</v>
          </cell>
          <cell r="V47">
            <v>9000</v>
          </cell>
        </row>
        <row r="48">
          <cell r="U48" t="str">
            <v>NH 150W</v>
          </cell>
          <cell r="V48">
            <v>14000</v>
          </cell>
        </row>
        <row r="49">
          <cell r="U49" t="str">
            <v>NH 200W</v>
          </cell>
          <cell r="V49">
            <v>25000</v>
          </cell>
        </row>
        <row r="50">
          <cell r="U50" t="str">
            <v>NH 70W</v>
          </cell>
          <cell r="V50">
            <v>6200</v>
          </cell>
        </row>
      </sheetData>
      <sheetData sheetId="2" refreshError="1"/>
      <sheetData sheetId="3" refreshError="1">
        <row r="6">
          <cell r="E6" t="str">
            <v>A</v>
          </cell>
          <cell r="F6">
            <v>0.82</v>
          </cell>
        </row>
        <row r="7">
          <cell r="E7" t="str">
            <v>B</v>
          </cell>
          <cell r="F7">
            <v>0.79</v>
          </cell>
        </row>
        <row r="8">
          <cell r="E8" t="str">
            <v>C</v>
          </cell>
          <cell r="F8">
            <v>0.76</v>
          </cell>
        </row>
        <row r="9">
          <cell r="E9" t="str">
            <v>D</v>
          </cell>
          <cell r="F9">
            <v>0.72</v>
          </cell>
        </row>
        <row r="10">
          <cell r="E10" t="str">
            <v>E</v>
          </cell>
          <cell r="F10">
            <v>0.68</v>
          </cell>
        </row>
        <row r="11">
          <cell r="E11" t="str">
            <v>F</v>
          </cell>
          <cell r="F11">
            <v>0.62</v>
          </cell>
        </row>
        <row r="12">
          <cell r="E12" t="str">
            <v>G</v>
          </cell>
          <cell r="F12">
            <v>0.56999999999999995</v>
          </cell>
        </row>
        <row r="13">
          <cell r="E13" t="str">
            <v>H</v>
          </cell>
          <cell r="F13">
            <v>0.49</v>
          </cell>
        </row>
        <row r="14">
          <cell r="E14" t="str">
            <v>I</v>
          </cell>
          <cell r="F14">
            <v>0.42</v>
          </cell>
        </row>
        <row r="15">
          <cell r="E15" t="str">
            <v>J</v>
          </cell>
          <cell r="F15">
            <v>0.33</v>
          </cell>
        </row>
        <row r="17">
          <cell r="E17" t="str">
            <v>A</v>
          </cell>
          <cell r="F17">
            <v>0.74</v>
          </cell>
        </row>
        <row r="18">
          <cell r="E18" t="str">
            <v>B</v>
          </cell>
          <cell r="F18">
            <v>0.71</v>
          </cell>
        </row>
        <row r="19">
          <cell r="E19" t="str">
            <v>C</v>
          </cell>
          <cell r="F19">
            <v>0.67</v>
          </cell>
        </row>
        <row r="20">
          <cell r="E20" t="str">
            <v>D</v>
          </cell>
          <cell r="F20">
            <v>0.64</v>
          </cell>
        </row>
        <row r="21">
          <cell r="E21" t="str">
            <v>E</v>
          </cell>
          <cell r="F21">
            <v>0.59</v>
          </cell>
        </row>
        <row r="22">
          <cell r="E22" t="str">
            <v>F</v>
          </cell>
          <cell r="F22">
            <v>0.53</v>
          </cell>
        </row>
        <row r="23">
          <cell r="E23" t="str">
            <v>G</v>
          </cell>
          <cell r="F23">
            <v>0.49</v>
          </cell>
        </row>
        <row r="24">
          <cell r="E24" t="str">
            <v>H</v>
          </cell>
          <cell r="F24">
            <v>0.42</v>
          </cell>
        </row>
        <row r="25">
          <cell r="E25" t="str">
            <v>I</v>
          </cell>
          <cell r="F25">
            <v>0.36</v>
          </cell>
        </row>
        <row r="26">
          <cell r="E26" t="str">
            <v>J</v>
          </cell>
          <cell r="F26">
            <v>0.28000000000000003</v>
          </cell>
        </row>
        <row r="50">
          <cell r="E50" t="str">
            <v>A</v>
          </cell>
          <cell r="F50">
            <v>0.72</v>
          </cell>
        </row>
        <row r="51">
          <cell r="E51" t="str">
            <v>B</v>
          </cell>
          <cell r="F51">
            <v>0.68</v>
          </cell>
        </row>
        <row r="52">
          <cell r="E52" t="str">
            <v>C</v>
          </cell>
          <cell r="F52">
            <v>0.63</v>
          </cell>
        </row>
        <row r="53">
          <cell r="E53" t="str">
            <v>D</v>
          </cell>
          <cell r="F53">
            <v>0.59</v>
          </cell>
        </row>
        <row r="54">
          <cell r="E54" t="str">
            <v>E</v>
          </cell>
          <cell r="F54">
            <v>0.54</v>
          </cell>
        </row>
        <row r="55">
          <cell r="E55" t="str">
            <v>F</v>
          </cell>
          <cell r="F55">
            <v>0.48</v>
          </cell>
        </row>
        <row r="56">
          <cell r="E56" t="str">
            <v>G</v>
          </cell>
          <cell r="F56">
            <v>0.43</v>
          </cell>
        </row>
        <row r="57">
          <cell r="E57" t="str">
            <v>H</v>
          </cell>
          <cell r="F57">
            <v>0.39</v>
          </cell>
        </row>
        <row r="58">
          <cell r="E58" t="str">
            <v>I</v>
          </cell>
          <cell r="F58">
            <v>0.31</v>
          </cell>
        </row>
        <row r="59">
          <cell r="E59" t="str">
            <v>J</v>
          </cell>
          <cell r="F59">
            <v>0.24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/>
      <sheetData sheetId="454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/>
      <sheetData sheetId="944" refreshError="1"/>
      <sheetData sheetId="945" refreshError="1"/>
      <sheetData sheetId="946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/>
      <sheetData sheetId="1152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/>
      <sheetData sheetId="1266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/>
      <sheetData sheetId="1405"/>
      <sheetData sheetId="1406"/>
      <sheetData sheetId="1407"/>
      <sheetData sheetId="1408" refreshError="1"/>
      <sheetData sheetId="1409" refreshError="1"/>
      <sheetData sheetId="1410" refreshError="1"/>
      <sheetData sheetId="141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이월"/>
      <sheetName val="수량산출"/>
      <sheetName val="이기수량"/>
      <sheetName val="토공내역 "/>
      <sheetName val="유동표"/>
      <sheetName val="돌붙임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명서"/>
      <sheetName val="설계조건"/>
      <sheetName val="안정계산"/>
      <sheetName val="말뚝설계"/>
      <sheetName val="단면검토"/>
      <sheetName val="교좌받침부"/>
      <sheetName val="날개벽(TYPE1)"/>
      <sheetName val="날개벽(TYPE2)"/>
      <sheetName val="날개벽(TYPE3)"/>
      <sheetName val="접속슬래브"/>
    </sheetNames>
    <sheetDataSet>
      <sheetData sheetId="0" refreshError="1"/>
      <sheetData sheetId="1" refreshError="1">
        <row r="40">
          <cell r="I40">
            <v>2</v>
          </cell>
          <cell r="Y40">
            <v>1</v>
          </cell>
        </row>
        <row r="41">
          <cell r="I41">
            <v>35</v>
          </cell>
        </row>
        <row r="64">
          <cell r="I64">
            <v>240</v>
          </cell>
          <cell r="M64">
            <v>4000</v>
          </cell>
        </row>
      </sheetData>
      <sheetData sheetId="2" refreshError="1">
        <row r="82">
          <cell r="Z82">
            <v>0.30967939938948058</v>
          </cell>
        </row>
      </sheetData>
      <sheetData sheetId="3" refreshError="1"/>
      <sheetData sheetId="4" refreshError="1">
        <row r="4">
          <cell r="K4">
            <v>0.85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 지"/>
      <sheetName val="1.설계조건"/>
      <sheetName val="BOX 설계"/>
      <sheetName val="SAP DATA"/>
      <sheetName val="단면력 집계"/>
      <sheetName val="구체철근량"/>
      <sheetName val="사용성 검토"/>
      <sheetName val="주철근조립도"/>
      <sheetName val="말뚝지지력산정"/>
      <sheetName val="부력안정검토"/>
      <sheetName val="3BL공동구 수량"/>
      <sheetName val="집1"/>
      <sheetName val="ABUT수량-A1"/>
      <sheetName val="GONG1818"/>
      <sheetName val="20관리비율"/>
      <sheetName val="데이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석재타일"/>
      <sheetName val="자기질타일"/>
      <sheetName val="계단색채포장"/>
      <sheetName val="Sheet1"/>
      <sheetName val="테라조계석재붙이기"/>
      <sheetName val="일반수량총괄"/>
      <sheetName val="노무비 근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ITEM"/>
      <sheetName val="단가비교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IMP(MAIN)"/>
      <sheetName val="IMP (REACTOR)"/>
      <sheetName val="BQ"/>
      <sheetName val="WORK"/>
      <sheetName val="DATA"/>
      <sheetName val="3BL공동구 수량"/>
      <sheetName val="비교표"/>
      <sheetName val="전기일위대가"/>
      <sheetName val="단가"/>
      <sheetName val="시설물일위"/>
      <sheetName val="기계내역"/>
      <sheetName val="단면(RW1)"/>
      <sheetName val="소비자가"/>
      <sheetName val="ilch"/>
      <sheetName val="조명율표"/>
      <sheetName val="일용노임단가"/>
      <sheetName val="데이타"/>
      <sheetName val="수량산출"/>
      <sheetName val="설계조건"/>
      <sheetName val="날개벽(TYPE3)"/>
      <sheetName val="차액보증"/>
      <sheetName val="보차도경계석"/>
      <sheetName val="단가산출집계"/>
      <sheetName val="기초공"/>
      <sheetName val="기둥(원형)"/>
      <sheetName val="A-4"/>
      <sheetName val="일위대가"/>
      <sheetName val="오산갈곳"/>
      <sheetName val="맨홀수량집계"/>
      <sheetName val="YES"/>
      <sheetName val="안정계산"/>
      <sheetName val="단면검토"/>
      <sheetName val="정부노임단가"/>
      <sheetName val="경비2내역"/>
      <sheetName val="현장관리비내역서"/>
      <sheetName val="내역서"/>
      <sheetName val="일위대가목록"/>
      <sheetName val="DATA1"/>
      <sheetName val="포장복구집계"/>
      <sheetName val="을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BID"/>
      <sheetName val="점수계산1-2"/>
      <sheetName val="STORAGE"/>
      <sheetName val="설계예산서"/>
      <sheetName val="수량집계"/>
      <sheetName val="총괄"/>
      <sheetName val="토목"/>
      <sheetName val="가로등내역서"/>
      <sheetName val="수량산출서"/>
      <sheetName val="2000.11월설계내역"/>
      <sheetName val="#REF"/>
      <sheetName val="터파기및재료"/>
      <sheetName val="내역"/>
      <sheetName val="집계표"/>
      <sheetName val="총괄표"/>
      <sheetName val="말뚝지지력산정"/>
      <sheetName val="전선 및 전선관"/>
      <sheetName val="실행철강하도"/>
      <sheetName val="내역서2안"/>
      <sheetName val="단가산출"/>
      <sheetName val="소야공정계획표"/>
      <sheetName val="입찰안"/>
      <sheetName val="단가 및 재료비"/>
      <sheetName val="준검 내역서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갑지"/>
      <sheetName val="견적서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봉양~조차장간고하개명(신설)"/>
      <sheetName val="주상도"/>
      <sheetName val="6호기"/>
      <sheetName val="INPUT"/>
      <sheetName val="하조서"/>
      <sheetName val="보증수수료산출"/>
      <sheetName val="기계경비"/>
      <sheetName val="1.수인터널"/>
      <sheetName val="가로등"/>
      <sheetName val="공사비예산서(토목분)"/>
      <sheetName val="수목데이타 "/>
      <sheetName val="변압기 및 발전기 용량"/>
      <sheetName val="JUCK"/>
      <sheetName val="설계내역서"/>
      <sheetName val="단가조사"/>
      <sheetName val="본선차로수량집계표"/>
      <sheetName val="일반공사"/>
      <sheetName val="대비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자재단가"/>
      <sheetName val="- INFORMATION -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0년1차"/>
      <sheetName val="부대내역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조건표"/>
      <sheetName val="JJ"/>
      <sheetName val="설계"/>
      <sheetName val="설 계"/>
      <sheetName val="ASP포장"/>
      <sheetName val="내역서(전기)"/>
      <sheetName val="일위대가표"/>
      <sheetName val="단가산출서(기계)"/>
      <sheetName val="표지 (2)"/>
      <sheetName val="에너지동"/>
      <sheetName val="연습"/>
      <sheetName val="Total"/>
      <sheetName val="원가계산"/>
      <sheetName val="코드표"/>
      <sheetName val="Sheet1 (2)"/>
      <sheetName val="MOTOR"/>
      <sheetName val="부하계산서"/>
      <sheetName val="견적조건"/>
      <sheetName val="견적조건(을지)"/>
      <sheetName val="식생블럭단위수량"/>
      <sheetName val="예정(3)"/>
      <sheetName val="동원(3)"/>
      <sheetName val="1.설계기준"/>
      <sheetName val="터널조도"/>
      <sheetName val="노임"/>
      <sheetName val="현황CODE"/>
      <sheetName val="손익현황"/>
      <sheetName val="3차설계"/>
      <sheetName val="주형"/>
      <sheetName val="ABUT수량-A1"/>
      <sheetName val="옹벽"/>
      <sheetName val="밸브설치"/>
      <sheetName val="3.바닥판설계"/>
      <sheetName val="REACTION(USD지진시)"/>
      <sheetName val="안정검토"/>
      <sheetName val="REACTION(USE평시)"/>
      <sheetName val="일위대가표 (2)"/>
      <sheetName val="단가대비표"/>
      <sheetName val="Testing"/>
      <sheetName val="계화배수"/>
      <sheetName val="I一般比"/>
      <sheetName val="교각계산"/>
      <sheetName val="조명시설"/>
      <sheetName val="일위대가목차"/>
      <sheetName val="NEYOK"/>
      <sheetName val="토목내역"/>
      <sheetName val="96수출"/>
      <sheetName val="방음벽 기초 일반수량"/>
      <sheetName val="I.설계조건"/>
      <sheetName val="횡배수관"/>
      <sheetName val="단위수량"/>
      <sheetName val="sw1"/>
      <sheetName val="NOMUBI"/>
      <sheetName val="단면가정"/>
      <sheetName val="부재력정리"/>
      <sheetName val="BLOCK(1)"/>
      <sheetName val="DATE"/>
      <sheetName val="집1"/>
      <sheetName val="단면치수"/>
      <sheetName val="물량산출근거"/>
      <sheetName val="CONCRETE"/>
      <sheetName val="D-3503"/>
      <sheetName val="SORCE1"/>
      <sheetName val="가시설단위수량"/>
      <sheetName val="2F 회의실견적(5_14 일대)"/>
      <sheetName val="제원.설계조건"/>
      <sheetName val="type-F"/>
      <sheetName val="EUPDAT2"/>
      <sheetName val="날개벽"/>
      <sheetName val="토공계산서(부체도로)"/>
      <sheetName val="IP좌표"/>
      <sheetName val="노원열병합  건축공사기성내역서"/>
      <sheetName val="Top PO"/>
      <sheetName val="설산1.나"/>
      <sheetName val="본사S"/>
      <sheetName val="전압강하계산"/>
      <sheetName val="sum1 (2)"/>
      <sheetName val="지장물C"/>
      <sheetName val="General Data"/>
      <sheetName val="SLAB"/>
      <sheetName val="관람석제출"/>
      <sheetName val="월선수금"/>
      <sheetName val="woo(mac)"/>
      <sheetName val="골조시행"/>
      <sheetName val="품의서"/>
      <sheetName val="물가시세"/>
      <sheetName val="물가자료"/>
      <sheetName val="SG"/>
      <sheetName val="전신환매도율"/>
      <sheetName val="EACT10"/>
      <sheetName val="산출내역서집계표"/>
      <sheetName val="원가계산서 (총괄)"/>
      <sheetName val="원가계산서 (건축)"/>
      <sheetName val="(총괄집계)"/>
      <sheetName val="건축공사"/>
      <sheetName val="방음벽기초(H=4m)"/>
      <sheetName val="SE-611"/>
      <sheetName val="전체"/>
      <sheetName val="공통(20-91)"/>
      <sheetName val="wall"/>
      <sheetName val="Macro(전선)"/>
      <sheetName val="TYPE-A"/>
      <sheetName val="공사비집계"/>
      <sheetName val="단위세대"/>
      <sheetName val="가공비"/>
      <sheetName val="을지"/>
      <sheetName val="간선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초단가"/>
      <sheetName val="대구실행"/>
      <sheetName val="Baby일위대가"/>
      <sheetName val="0.집계"/>
      <sheetName val="N賃率-職"/>
      <sheetName val="가로등부표"/>
      <sheetName val="001"/>
      <sheetName val="노무비"/>
      <sheetName val="총계"/>
      <sheetName val="매립"/>
      <sheetName val="조도계산서 (도서)"/>
      <sheetName val="LOPCALC"/>
      <sheetName val="재료"/>
      <sheetName val="제경비율"/>
      <sheetName val="MAIN_TABLE"/>
      <sheetName val="1.설계조건"/>
      <sheetName val="입찰보고"/>
      <sheetName val="1차설계변경내역"/>
      <sheetName val="수주현황2월"/>
      <sheetName val="토공유동표"/>
      <sheetName val="단면 (2)"/>
      <sheetName val="XL4Poppy"/>
      <sheetName val="교각1"/>
      <sheetName val="요율"/>
      <sheetName val="자재대"/>
      <sheetName val="아산추가1220"/>
      <sheetName val="당초"/>
      <sheetName val="3-1.CB"/>
      <sheetName val="노무비단가"/>
      <sheetName val="일위대가(가설)"/>
      <sheetName val="98지급계획"/>
      <sheetName val="본공사"/>
      <sheetName val="DANGA"/>
      <sheetName val="실행내역서"/>
      <sheetName val="인건비"/>
      <sheetName val="BID-도로"/>
      <sheetName val="내력서"/>
      <sheetName val="대창(함평)-창열"/>
      <sheetName val="대창(장성)"/>
      <sheetName val="90.03실행 "/>
      <sheetName val="자료입력"/>
      <sheetName val="3.공통공사대비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AS포장복구 "/>
      <sheetName val="소요자재"/>
      <sheetName val="노무산출서"/>
      <sheetName val="ETC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토공"/>
      <sheetName val="기계경비시간당손료목록"/>
      <sheetName val="동력부하(도산)"/>
      <sheetName val="신우"/>
      <sheetName val="돌망태단위수량"/>
      <sheetName val="말뚝물량"/>
      <sheetName val="우수맨홀공제단위수량"/>
      <sheetName val="스톱로그내역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공구원가계산"/>
      <sheetName val="2000전체분"/>
      <sheetName val="입찰결과(DATA)"/>
      <sheetName val="일반수량"/>
      <sheetName val="Macro(차단기)"/>
      <sheetName val="일위대가표(유단가)"/>
      <sheetName val="대치판정"/>
      <sheetName val="CABLE SIZE-3"/>
      <sheetName val="EQUIP-H"/>
      <sheetName val="경비_원본"/>
      <sheetName val="가감수량"/>
      <sheetName val="맨홀수량산출"/>
      <sheetName val="기초코드"/>
      <sheetName val="하수급견적대비"/>
      <sheetName val="발주설계서(당초)"/>
      <sheetName val="총괄내역서"/>
      <sheetName val="일위대가 집계표"/>
      <sheetName val="9GNG운반"/>
      <sheetName val="횡배수관토공수량"/>
      <sheetName val="원가"/>
      <sheetName val="수문일1"/>
      <sheetName val="품셈TABLE"/>
      <sheetName val="지급자재"/>
      <sheetName val="154TW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22단가(철거)"/>
      <sheetName val="49단가"/>
      <sheetName val="49단가(철거)"/>
      <sheetName val="22단가"/>
      <sheetName val="과천MAIN"/>
      <sheetName val="노무비 근거"/>
      <sheetName val="효성CB 1P기초"/>
      <sheetName val="EQ-R1"/>
      <sheetName val="Chart1"/>
      <sheetName val="단위내역목록"/>
      <sheetName val="단위내역서"/>
      <sheetName val="원가(1)"/>
      <sheetName val="원가(2)"/>
      <sheetName val="공량산출서"/>
      <sheetName val="품목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2006기계경비산출표"/>
      <sheetName val="투자효율분석"/>
      <sheetName val="설계명세서"/>
      <sheetName val="자재단가표"/>
      <sheetName val="Site Expenses"/>
      <sheetName val="토공(완충)"/>
      <sheetName val="CAL"/>
      <sheetName val="원형맨홀수량"/>
      <sheetName val="견적서세부내용"/>
      <sheetName val="견적내용입력"/>
      <sheetName val="발신정보"/>
      <sheetName val="FRT_O"/>
      <sheetName val="FAB_I"/>
      <sheetName val="Project Brief"/>
      <sheetName val="목차"/>
      <sheetName val="계산근거"/>
      <sheetName val="c_balju"/>
      <sheetName val="IMPEADENCE MAP 취수장"/>
      <sheetName val="b_balju_cho"/>
      <sheetName val="설계내역(2001)"/>
      <sheetName val="연령현황"/>
      <sheetName val="차도조도계산"/>
      <sheetName val="96노임기준"/>
      <sheetName val="시중노임(공사)"/>
      <sheetName val="TABLE"/>
      <sheetName val="TEL"/>
      <sheetName val="ATS단가"/>
      <sheetName val="방송노임"/>
      <sheetName val="J直材4"/>
      <sheetName val="예산서"/>
      <sheetName val="일반맨홀수량집계"/>
      <sheetName val="물가"/>
      <sheetName val="내부부하"/>
      <sheetName val="날개벽(TYPE1)"/>
      <sheetName val="공종"/>
      <sheetName val="변화치수"/>
      <sheetName val="출력-내역서"/>
      <sheetName val="우각부보강"/>
      <sheetName val="소업1교"/>
      <sheetName val="투찰"/>
      <sheetName val="5.정산서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1"/>
      <sheetName val="공문"/>
      <sheetName val="목록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일위"/>
      <sheetName val="기본단가표"/>
      <sheetName val="샤워실위생"/>
      <sheetName val="적현로"/>
      <sheetName val="현장경비"/>
      <sheetName val="노무"/>
      <sheetName val="단가표 "/>
      <sheetName val="일집"/>
      <sheetName val="공통부대비"/>
      <sheetName val="가설공사내역"/>
      <sheetName val="401"/>
      <sheetName val="견"/>
      <sheetName val="mcc일위대가"/>
      <sheetName val="중기사용료산출근거"/>
      <sheetName val="모델링"/>
      <sheetName val="하중계산"/>
      <sheetName val="DATA(BAC)"/>
      <sheetName val="전기"/>
      <sheetName val="건축원가계산서"/>
      <sheetName val="플랜트 설치"/>
      <sheetName val="철거산출근거"/>
      <sheetName val="제-노임"/>
      <sheetName val="제직재"/>
      <sheetName val="AIR SHOWER(3인용)"/>
      <sheetName val="부대공Ⅱ"/>
      <sheetName val="재집"/>
      <sheetName val="직재"/>
      <sheetName val="전차선로 물량표"/>
      <sheetName val="48전력선로일위"/>
      <sheetName val="접지수량"/>
      <sheetName val="TOT"/>
      <sheetName val="손익분석"/>
      <sheetName val="인건-측정"/>
      <sheetName val="unit 4"/>
      <sheetName val="ITB COST"/>
      <sheetName val="수량"/>
      <sheetName val="CTEMCOST"/>
      <sheetName val="보합"/>
      <sheetName val="예산명세서"/>
      <sheetName val="우배수"/>
      <sheetName val="맨홀"/>
      <sheetName val="금호"/>
      <sheetName val="49-119"/>
      <sheetName val="부하(성남)"/>
      <sheetName val="연부97-1"/>
      <sheetName val="2006기계䈌ᅪ԰_x0000_缀"/>
      <sheetName val="960318-1"/>
      <sheetName val="설계명세서(선로)"/>
      <sheetName val="일반맨홀수량집계(A-7 LINE)"/>
      <sheetName val="원가계산서"/>
      <sheetName val="입찰견적보고서"/>
      <sheetName val="내역1"/>
      <sheetName val="금액"/>
      <sheetName val="6동"/>
      <sheetName val="구역화물"/>
      <sheetName val="단가일람"/>
      <sheetName val="Summary Sheets"/>
      <sheetName val="일위목록-기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기본DATA"/>
      <sheetName val="갑지(추정)"/>
      <sheetName val="1.우편집중내역서"/>
      <sheetName val="부대시설"/>
      <sheetName val="Apt내역"/>
      <sheetName val="한강운반비"/>
      <sheetName val="개요"/>
      <sheetName val="검사조서"/>
      <sheetName val="집계(총괄)"/>
      <sheetName val="구성비"/>
      <sheetName val="실적보고"/>
      <sheetName val="표준안전집계"/>
      <sheetName val="표준안전내역"/>
      <sheetName val="제1장"/>
      <sheetName val="제2장"/>
      <sheetName val="제3장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상수도토공집계표"/>
      <sheetName val="간접비"/>
      <sheetName val="적용(기계)"/>
      <sheetName val="COL"/>
      <sheetName val="안양1공구_건축"/>
      <sheetName val="설계변경내역서"/>
      <sheetName val="단중표"/>
      <sheetName val="가설공사"/>
      <sheetName val="기자재비"/>
      <sheetName val="hvac내역서(제어동)"/>
      <sheetName val="SLAB&quot;1&quot;"/>
      <sheetName val="단락전류-A"/>
      <sheetName val="DPRKMHDT"/>
      <sheetName val="NAI"/>
      <sheetName val="분전함신설"/>
      <sheetName val="주경기-오배수"/>
      <sheetName val="COVER"/>
      <sheetName val="공사비내역서"/>
      <sheetName val="공사비 내역 (가)"/>
      <sheetName val="내역서(총)"/>
      <sheetName val="물량표"/>
      <sheetName val="IMF Code"/>
      <sheetName val="특수선일위대가"/>
      <sheetName val="Tot-sum"/>
      <sheetName val="원본"/>
      <sheetName val=" 견적서"/>
      <sheetName val="부대대비"/>
      <sheetName val="냉연집계"/>
      <sheetName val="치수표"/>
      <sheetName val="토사(PE)"/>
      <sheetName val="지주목시비량산출서"/>
      <sheetName val="C3"/>
      <sheetName val="Macro2"/>
      <sheetName val="주방환기"/>
      <sheetName val="공사비"/>
      <sheetName val="가드레일산근"/>
      <sheetName val="수량집계표"/>
      <sheetName val="단가비교"/>
      <sheetName val="적용2002"/>
      <sheetName val="중기"/>
      <sheetName val="건축개요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BOX전기내역"/>
      <sheetName val="CRUDE RE-bar"/>
      <sheetName val="담장산출"/>
      <sheetName val="변경내역서"/>
      <sheetName val="COPING"/>
      <sheetName val="6공구(당초)"/>
      <sheetName val="자료(통합)"/>
      <sheetName val="대상공사(조달청)"/>
      <sheetName val="AS복구"/>
      <sheetName val="중기터파기"/>
      <sheetName val="변수값"/>
      <sheetName val="중기상차"/>
      <sheetName val="간이연락"/>
      <sheetName val="guard(mac)"/>
      <sheetName val="토공(우물통,기타) "/>
      <sheetName val="99총공사내역서"/>
      <sheetName val="단가산출목록표"/>
      <sheetName val="(A)내역서"/>
      <sheetName val="약품공급2"/>
      <sheetName val="건축내역"/>
      <sheetName val="13LPMCC"/>
      <sheetName val="sub"/>
      <sheetName val="조경일람"/>
      <sheetName val="Proposal"/>
      <sheetName val="설직재-1"/>
      <sheetName val="20관리비율"/>
      <sheetName val="2공구수량"/>
      <sheetName val="cost"/>
      <sheetName val="총괄집계표"/>
      <sheetName val="점검총괄"/>
      <sheetName val="자재목록"/>
      <sheetName val="옹벽수량집계"/>
      <sheetName val="BASIC (2)"/>
      <sheetName val="고창터널(고창방향)"/>
      <sheetName val="부속동"/>
      <sheetName val="1차증가원가계산"/>
      <sheetName val="단가조사서"/>
      <sheetName val="관로"/>
      <sheetName val="간접1"/>
      <sheetName val="통장출금액"/>
      <sheetName val="기계경비(시간당)"/>
      <sheetName val="램머"/>
      <sheetName val="VA_code"/>
      <sheetName val="공종별원가계산"/>
      <sheetName val="기둥"/>
      <sheetName val="저판(버림100)"/>
      <sheetName val="단가표"/>
      <sheetName val="재료-CODE"/>
      <sheetName val="내역_FILE"/>
      <sheetName val="9.2단가산출서"/>
      <sheetName val="손료"/>
      <sheetName val="맨홀토공수량"/>
      <sheetName val="날개벽(좌,우=45도,75도)"/>
      <sheetName val="P.M 별"/>
      <sheetName val="변경총괄지(1)"/>
      <sheetName val="직공비"/>
      <sheetName val="주관사업"/>
      <sheetName val="가설건물"/>
      <sheetName val="진우+대광"/>
      <sheetName val="9-1차이내역"/>
      <sheetName val="견적대비"/>
      <sheetName val="48일위"/>
      <sheetName val="48수량"/>
      <sheetName val="22수량"/>
      <sheetName val="49일위"/>
      <sheetName val="22일위"/>
      <sheetName val="49수량"/>
      <sheetName val="구조물철거타공정이월"/>
      <sheetName val="참조-(1)"/>
      <sheetName val="말고개터널조명전압강하"/>
      <sheetName val="제수변수량"/>
      <sheetName val="공기변수량"/>
      <sheetName val="옥외"/>
      <sheetName val="연결관산출조서"/>
      <sheetName val="45,46"/>
      <sheetName val="교대(A1)"/>
      <sheetName val="교대(A1-A2)"/>
      <sheetName val="구조물공"/>
      <sheetName val="부대공"/>
      <sheetName val="배수공"/>
      <sheetName val="포장공"/>
      <sheetName val="본선토량운반계산서(1)0"/>
      <sheetName val="신공항A-9(원가수정)"/>
      <sheetName val="예산갑지"/>
      <sheetName val="1SPAN"/>
      <sheetName val="외주"/>
      <sheetName val=" 상부공통집계(총괄)"/>
      <sheetName val="갑지1"/>
      <sheetName val="OPGW기별"/>
      <sheetName val="토량산출서"/>
      <sheetName val="금리계산"/>
      <sheetName val="AILC004"/>
      <sheetName val="Mc1"/>
      <sheetName val="2000,9월 일위"/>
      <sheetName val="현장관리비 "/>
      <sheetName val="금액결정"/>
      <sheetName val="입출재고현황 (2)"/>
      <sheetName val="변경비교-을"/>
      <sheetName val="설계가"/>
      <sheetName val="할증 "/>
      <sheetName val="아파트기별"/>
      <sheetName val="공리일"/>
      <sheetName val="총집계표"/>
      <sheetName val="plan&amp;section of foundation"/>
      <sheetName val="9811"/>
      <sheetName val="투찰내역"/>
      <sheetName val="COVER-P"/>
      <sheetName val="기본단가"/>
      <sheetName val="영업소실적"/>
      <sheetName val="인건비 "/>
      <sheetName val="PO-BOQ"/>
      <sheetName val="일반수량총괄"/>
      <sheetName val="의왕내역"/>
      <sheetName val="약품설비"/>
      <sheetName val="중기일위대가"/>
      <sheetName val="단위단가"/>
      <sheetName val="CA지입"/>
      <sheetName val="Sheet17"/>
      <sheetName val="U-TYPE(1)"/>
      <sheetName val="적용공정"/>
      <sheetName val="L_RPTB02_01"/>
      <sheetName val="공종별내역서"/>
      <sheetName val="6PILE  (돌출)"/>
      <sheetName val="98NS-N"/>
      <sheetName val="L_RPTA05_목록"/>
      <sheetName val="96보완계획7.12"/>
      <sheetName val="지진시"/>
      <sheetName val="설비내역서"/>
      <sheetName val="건축내역서"/>
      <sheetName val="전기내역서"/>
      <sheetName val="본부소개"/>
      <sheetName val="주사무실종합"/>
      <sheetName val="기초자료"/>
      <sheetName val="여과지동"/>
      <sheetName val="내역표지"/>
      <sheetName val="계수시트"/>
      <sheetName val="율촌법률사무소2내역"/>
      <sheetName val="BOQ"/>
      <sheetName val="역T형교대(말뚝기초)"/>
      <sheetName val="자재"/>
      <sheetName val="연결임시"/>
      <sheetName val="계산식"/>
      <sheetName val="가도공"/>
      <sheetName val="철거집계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경상직원"/>
      <sheetName val="가시설흙막이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간접재료비산출표-27-30"/>
      <sheetName val="찍기"/>
      <sheetName val="협조전"/>
      <sheetName val="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정화조동내역"/>
      <sheetName val="관리사무소"/>
      <sheetName val="대구-교대(A1-A2)"/>
      <sheetName val="원형1호맨홀토공수량"/>
      <sheetName val="CAPVC"/>
      <sheetName val="수안보-MBR1"/>
      <sheetName val="입력DATA"/>
      <sheetName val="허용전류-IEC DATA"/>
      <sheetName val="입적표"/>
      <sheetName val="형식별 개략공사비"/>
      <sheetName val="자  재"/>
      <sheetName val="LP-S"/>
      <sheetName val="8. 안정검토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재정비직인"/>
      <sheetName val="재정비내역"/>
      <sheetName val="지적고시내역"/>
      <sheetName val="현장설명서"/>
      <sheetName val="견적조건서"/>
      <sheetName val="시공일반사항"/>
      <sheetName val="현장설명서갑지"/>
      <sheetName val="하도급선정의뢰서(습식공사)"/>
      <sheetName val="FAB별"/>
      <sheetName val="한전고리-을"/>
      <sheetName val="DS-최종"/>
      <sheetName val="PREFACE"/>
      <sheetName val="2002계약현황"/>
      <sheetName val="FUSE_MCB"/>
      <sheetName val="공사원가계산蚘_x0013_"/>
      <sheetName val="도급예정1ီ_x0000_䀀"/>
      <sheetName val="도급예정1犢呄/"/>
      <sheetName val="도급예정1犢/"/>
      <sheetName val="도급예정1Ⴂ_x0000_䀀"/>
      <sheetName val="도급예정1ﻰᇕ԰"/>
      <sheetName val="도급예정1犢ፄ/"/>
      <sheetName val="도급예정1ჰ_x0000_䀀"/>
      <sheetName val="도급예정1ၪ_x0000_　"/>
      <sheetName val="도급예정1Ⴕ_x0000_"/>
      <sheetName val="도급예정1႒_x0000_က"/>
      <sheetName val="Macr_x0010__x0000_ፈদ䑲⼚"/>
      <sheetName val="Macr枵〺_x0000__x0000_揰_x0000_"/>
      <sheetName val="Macr枵〺_x0000__x0000_丸_x0000_"/>
      <sheetName val="Macr枵〺_x0000__x0000_㦠_x0000_"/>
      <sheetName val="Macr㑘_x001b_둠੆枵⿚"/>
      <sheetName val="Macr㑘_x001b_ञ枵⿚"/>
      <sheetName val="design load"/>
      <sheetName val="working load at the btm ft."/>
      <sheetName val="stability check"/>
      <sheetName val="design criteria"/>
      <sheetName val="견적내역"/>
      <sheetName val="보도경계블럭"/>
      <sheetName val="리터팬내장형"/>
      <sheetName val="내역총괄표"/>
      <sheetName val="내역(전체)"/>
      <sheetName val="노원열병합  건축렀䡟ԯ_x0000_缀_x0000__x0000_"/>
      <sheetName val="노원열병합  건축︀ᇕ԰_x0000_缀_x0000__x0000_"/>
      <sheetName val="노원열병합  건축ﻕᇕ԰_x0000_缀_x0000__x0000_"/>
      <sheetName val="토량1-1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설계기준 및 하중계산"/>
      <sheetName val="입력값"/>
      <sheetName val="금액내역서"/>
      <sheetName val="품셈"/>
      <sheetName val="노원열병합  건축렀こ렀䡟ԯ_x0000_缀"/>
      <sheetName val="일위대가(동대문운동장별관)"/>
      <sheetName val="2공구산출내역"/>
      <sheetName val="1안"/>
      <sheetName val="S鮲"/>
      <sheetName val="간지"/>
      <sheetName val="1.설계설명서"/>
      <sheetName val="3.예정공정표"/>
      <sheetName val="4.설계예산서"/>
      <sheetName val="공사원가"/>
      <sheetName val="재경"/>
      <sheetName val="5.일위대가"/>
      <sheetName val="6.철거발생품예정조서"/>
      <sheetName val="7.지급자재조서"/>
      <sheetName val="8.가격조사서"/>
      <sheetName val="9509"/>
      <sheetName val="3.설계예산내역서(예산서)"/>
      <sheetName val="2.예정공정표"/>
      <sheetName val="준설량산정표"/>
      <sheetName val="증감대비"/>
      <sheetName val="공종단가"/>
      <sheetName val="LD일"/>
      <sheetName val="FA설치명세"/>
      <sheetName val="FD"/>
      <sheetName val="교통량조사"/>
      <sheetName val="기초자료입력"/>
      <sheetName val="종합기별"/>
      <sheetName val="노무비명세서"/>
      <sheetName val="소요자재명세서"/>
      <sheetName val="역집계1"/>
      <sheetName val="단위가격"/>
      <sheetName val="수로교총재료집계"/>
      <sheetName val="Data&amp;Result"/>
      <sheetName val="MACRO(MCC)"/>
      <sheetName val="일위집계표"/>
      <sheetName val="일위대가(출입)"/>
      <sheetName val="일위대가(계측기설치)"/>
      <sheetName val="견적의뢰서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G.R300경비"/>
      <sheetName val="설명서 "/>
      <sheetName val="총공사내역서"/>
      <sheetName val="일위대가내역"/>
      <sheetName val="대전-교대(A1-A2)"/>
      <sheetName val="만수배관단가"/>
      <sheetName val="FRP배관단가(만수)"/>
      <sheetName val="건축"/>
      <sheetName val="건축토목내역"/>
      <sheetName val="건축공사실행"/>
      <sheetName val="금액집계"/>
      <sheetName val="3련 BOX"/>
      <sheetName val="기본"/>
      <sheetName val="대외공문"/>
      <sheetName val="DWPM"/>
      <sheetName val="BJJIN"/>
      <sheetName val="전기2005"/>
      <sheetName val="통신2005"/>
      <sheetName val="현관"/>
      <sheetName val="노무비산출"/>
      <sheetName val="실행(1)"/>
      <sheetName val="전체도급"/>
      <sheetName val="내역총괄"/>
      <sheetName val="내역총괄2"/>
      <sheetName val="내역총괄3"/>
      <sheetName val="내역서 (2)"/>
      <sheetName val="12월31일"/>
      <sheetName val="3.내역서"/>
      <sheetName val="사전공사"/>
      <sheetName val="펌프장수량산출(토)"/>
      <sheetName val="공사내역서(을)실행"/>
      <sheetName val="1공구 건정토건 토공"/>
      <sheetName val="교각별철근수량집계표"/>
      <sheetName val="전선"/>
      <sheetName val="CABLE"/>
      <sheetName val="인사자료총집계"/>
      <sheetName val="설비"/>
      <sheetName val="두앙"/>
      <sheetName val="토공정보"/>
      <sheetName val="2"/>
      <sheetName val="총수량집계표"/>
      <sheetName val="간접"/>
      <sheetName val="전기설계변경"/>
      <sheetName val="유첨#2"/>
      <sheetName val="내역서(토목)"/>
      <sheetName val="노임변동률"/>
      <sheetName val="단양 00 아파트-세부내역"/>
      <sheetName val="품셈표"/>
      <sheetName val="BSD (2)"/>
      <sheetName val="별표"/>
      <sheetName val="1차 내역서"/>
      <sheetName val="기계설비"/>
      <sheetName val="고등학교"/>
      <sheetName val="NYS"/>
      <sheetName val="고분전시관"/>
      <sheetName val="기계경비일람"/>
      <sheetName val="MIJIBI"/>
      <sheetName val="건축직"/>
      <sheetName val="조건"/>
      <sheetName val="여흥"/>
      <sheetName val="노임이"/>
      <sheetName val="A갑지"/>
      <sheetName val="대림산업"/>
      <sheetName val="공비대비"/>
      <sheetName val="빌딩 안내"/>
      <sheetName val="데리네이타현황"/>
      <sheetName val="EQUIPMENT -2"/>
      <sheetName val="MBR9"/>
      <sheetName val="변경내역을"/>
      <sheetName val="갈현동"/>
      <sheetName val="경비"/>
      <sheetName val="보할공정"/>
      <sheetName val="적상기초자료"/>
      <sheetName val="집수정(600-700)"/>
      <sheetName val="현장지지물물량"/>
      <sheetName val="1._x0018_변전설비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½ÇÇà³»¿ª"/>
      <sheetName val="TRE TABLE"/>
      <sheetName val="Y_WORK"/>
      <sheetName val="부하LOAD"/>
      <sheetName val="자탐수량산출서"/>
      <sheetName val="MEXICO-C"/>
      <sheetName val="C1ㅇ"/>
      <sheetName val="견적"/>
      <sheetName val="토목주소"/>
      <sheetName val="프랜트면허"/>
      <sheetName val="base"/>
      <sheetName val="부표총괄"/>
      <sheetName val="CAT_5"/>
      <sheetName val="STD"/>
      <sheetName val="KMT물량"/>
      <sheetName val="J01"/>
      <sheetName val="기자재대비표"/>
      <sheetName val="Option"/>
      <sheetName val="세부내역"/>
      <sheetName val="산출내역서"/>
      <sheetName val="저"/>
      <sheetName val="경상비"/>
      <sheetName val="P-산#1-1(WOWA1)"/>
      <sheetName val="제품별"/>
      <sheetName val="실행갑지"/>
      <sheetName val="견적990322"/>
      <sheetName val="사각맨홀"/>
      <sheetName val="공사별 가중치 산출근거(토목)"/>
      <sheetName val="가중치근거(조경)"/>
      <sheetName val="백호우계수"/>
      <sheetName val="평교-내역"/>
      <sheetName val="단가목록"/>
      <sheetName val="공정"/>
      <sheetName val="견적율"/>
      <sheetName val="물가대비표"/>
      <sheetName val="단  가  대  비  표"/>
      <sheetName val="일  위  대  가  목  록"/>
      <sheetName val="COMPRESSOR"/>
      <sheetName val="1공구(을)"/>
      <sheetName val="대공종"/>
      <sheetName val="화재 탐지 설비"/>
      <sheetName val="총인원"/>
      <sheetName val="직급인원"/>
      <sheetName val="BOQ(전체)"/>
      <sheetName val="백암비스타내역"/>
      <sheetName val="DB"/>
      <sheetName val="차종별"/>
      <sheetName val="유동표(변경)"/>
      <sheetName val="10월"/>
      <sheetName val="2.대외공문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연면적"/>
      <sheetName val="991029UTP용 M.D.F"/>
      <sheetName val="현장점검 1"/>
      <sheetName val="상가을 "/>
      <sheetName val="3.사용전검사(1000KW이상)(본동-수정)"/>
      <sheetName val="결재갑지"/>
      <sheetName val="계획예산입력자료"/>
      <sheetName val="EKOG10건축"/>
      <sheetName val="암거날개벽재료집계"/>
      <sheetName val="WEON"/>
      <sheetName val="경상"/>
      <sheetName val="가설"/>
      <sheetName val="ELECTRIC"/>
      <sheetName val="SCHEDULE"/>
      <sheetName val="Man Power &amp; Comp"/>
      <sheetName val="구리토평1전기"/>
      <sheetName val="220 (2)"/>
      <sheetName val="세목전체"/>
      <sheetName val="unit"/>
      <sheetName val="일위산출"/>
      <sheetName val="대림경상68억"/>
      <sheetName val="PIPE"/>
      <sheetName val="VALVE"/>
      <sheetName val="FOOTING단면력"/>
      <sheetName val="2000년 공정표"/>
      <sheetName val="3본사"/>
      <sheetName val="예산M11A"/>
      <sheetName val="동해title"/>
      <sheetName val="세부내역서"/>
      <sheetName val="tggwan(mac)"/>
      <sheetName val="물량집계"/>
      <sheetName val="주차구획선수량"/>
      <sheetName val="HRSG SMALL07220"/>
      <sheetName val="간선"/>
      <sheetName val="전압"/>
      <sheetName val="조도"/>
      <sheetName val="동력"/>
      <sheetName val="공사진행"/>
      <sheetName val="15"/>
      <sheetName val="DATA 입력란"/>
      <sheetName val="1. 설계조건 2.단면가정 3. 하중계산"/>
      <sheetName val="제수"/>
      <sheetName val="공기"/>
      <sheetName val="1단계"/>
      <sheetName val="가격조사서"/>
      <sheetName val="접속도로1"/>
      <sheetName val="공사별 가중치 산출근거(건축)"/>
      <sheetName val="집수A"/>
      <sheetName val="FAX"/>
      <sheetName val="버스운행안내"/>
      <sheetName val="예방접종계획"/>
      <sheetName val="근태계획서"/>
      <sheetName val="몰탈재료산출"/>
      <sheetName val="단위목록"/>
      <sheetName val="기계경비목록"/>
      <sheetName val="관급"/>
      <sheetName val="제진기"/>
      <sheetName val="덕소내역"/>
      <sheetName val="단가산출서 (2)"/>
      <sheetName val="단가산출서"/>
      <sheetName val="노임(1차)"/>
      <sheetName val="경산"/>
      <sheetName val="정화조방수미장"/>
      <sheetName val="단위량당중기"/>
      <sheetName val="접속슬라브"/>
      <sheetName val="목동1절주.bh01"/>
      <sheetName val="시공계획"/>
      <sheetName val="선정요령"/>
      <sheetName val="실행(표지,갑,을)"/>
      <sheetName val="공내역"/>
      <sheetName val="출력X"/>
      <sheetName val="수량이동"/>
      <sheetName val="산근"/>
      <sheetName val="basic"/>
      <sheetName val="집수정"/>
      <sheetName val="과세표준율-2"/>
      <sheetName val="면적분양가"/>
      <sheetName val="분양면적(1123)"/>
      <sheetName val="출력소스"/>
      <sheetName val="LEGEND"/>
      <sheetName val="대,유,램"/>
      <sheetName val="전체_1설계"/>
      <sheetName val="자재일람"/>
      <sheetName val="36신설수량"/>
      <sheetName val="단면설계"/>
      <sheetName val="공통가설"/>
      <sheetName val="메서,변+증"/>
      <sheetName val="건축내역서 (경제상무실)"/>
      <sheetName val="개보수공사BM"/>
      <sheetName val="CODE"/>
      <sheetName val="인수공총괄"/>
      <sheetName val="loading"/>
      <sheetName val="Factor"/>
      <sheetName val="w't table"/>
      <sheetName val="UR2-Calculation"/>
      <sheetName val="Main"/>
      <sheetName val="4차원가계산서"/>
      <sheetName val="예산M12A"/>
      <sheetName val="환율-LIBOR"/>
      <sheetName val="품종별-이름"/>
      <sheetName val=" 갑  지 "/>
      <sheetName val="소방사항"/>
      <sheetName val="2000_11월설계내역"/>
      <sheetName val="전선_및_전선관"/>
      <sheetName val="준검_내역서"/>
      <sheetName val="1_수변전설비공사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1_수인터널"/>
      <sheetName val="수목데이타_"/>
      <sheetName val="변압기_및_발전기_용량"/>
      <sheetName val="단가_및_재료비"/>
      <sheetName val="AS포장복구_"/>
      <sheetName val="3BL공동구_수량"/>
      <sheetName val="복구량산정_및_전용회선_사용"/>
      <sheetName val="4월_실적추정(건축+토목)"/>
      <sheetName val="4월_실적추정(건축)"/>
      <sheetName val="경산(을)"/>
      <sheetName val="설계예시"/>
      <sheetName val="부서현황"/>
      <sheetName val="진주방향"/>
      <sheetName val="마산방향"/>
      <sheetName val="준공평가"/>
      <sheetName val="실행간접비용"/>
      <sheetName val="기성내역서표지"/>
      <sheetName val="J"/>
      <sheetName val="사급자재"/>
      <sheetName val="총괄서"/>
      <sheetName val="내역서01"/>
      <sheetName val="재료집계"/>
      <sheetName val="CIVIL"/>
      <sheetName val="실행대비"/>
      <sheetName val="01AC"/>
      <sheetName val="명세서"/>
      <sheetName val="시멘트"/>
      <sheetName val="중간부"/>
      <sheetName val="위치조서"/>
      <sheetName val="일위대가목록(1)"/>
      <sheetName val="단가대비표(1)"/>
      <sheetName val="수질정화시설"/>
      <sheetName val="BEND LOSS"/>
      <sheetName val="통합내역"/>
      <sheetName val="실행내역서 "/>
      <sheetName val="결과조달"/>
      <sheetName val="부안일위"/>
      <sheetName val="정공공사"/>
      <sheetName val="청천내"/>
      <sheetName val="1공구 건정토건 철콘"/>
      <sheetName val="2공구하도급내역서"/>
      <sheetName val="도급내역"/>
      <sheetName val="투찰추정"/>
      <sheetName val="도급내역5+800"/>
      <sheetName val="수목표준대가"/>
      <sheetName val="도급금액"/>
      <sheetName val="재노경"/>
      <sheetName val="식재인부"/>
      <sheetName val="일위대가(1)"/>
      <sheetName val="관급자재"/>
      <sheetName val="제경비"/>
      <sheetName val="초기화면"/>
      <sheetName val="토공사"/>
      <sheetName val="정렬"/>
      <sheetName val="계약내역서"/>
      <sheetName val="충주"/>
      <sheetName val="5차설계"/>
      <sheetName val="DATA-1"/>
      <sheetName val="세부내역서(전기)"/>
      <sheetName val="01_ 원가계산서"/>
      <sheetName val="2공구沈4"/>
      <sheetName val="2공구軰_x0014_"/>
      <sheetName val="2공구鉐_x001e_"/>
      <sheetName val="2공구_x001e_"/>
      <sheetName val="2공구議_x001e_"/>
      <sheetName val="2공구滘C"/>
      <sheetName val="2공구_x0005__x0000_"/>
      <sheetName val="기계경비(땭⽀_x0005__x0000_"/>
      <sheetName val="BREAKDOWN"/>
      <sheetName val="REINF."/>
      <sheetName val="Customer Databas"/>
      <sheetName val="2.펌프장(사급자재)"/>
      <sheetName val="준공조서"/>
      <sheetName val="공사준공계"/>
      <sheetName val="준공검사보고서"/>
      <sheetName val="단위별 일위대가표"/>
      <sheetName val="(2)"/>
      <sheetName val="eq_data"/>
      <sheetName val="1F"/>
      <sheetName val="조도계산(가로등NEW)"/>
      <sheetName val="조명율데이타"/>
      <sheetName val="MACRO(전선관)"/>
      <sheetName val="단"/>
      <sheetName val="교통대책내역"/>
      <sheetName val="건설장비기초단가"/>
      <sheetName val="시중노임단가"/>
      <sheetName val="합천내역"/>
      <sheetName val="EP0618"/>
      <sheetName val="골재산출"/>
      <sheetName val="관접합및부설"/>
      <sheetName val="2002하반기노임기준"/>
      <sheetName val="본부장"/>
      <sheetName val="세부견적서(DAS Call Back)"/>
      <sheetName val="³ëÀÓ"/>
      <sheetName val="표층포설및다짐"/>
      <sheetName val="지하1층"/>
      <sheetName val="차수공개요"/>
      <sheetName val="단가 "/>
      <sheetName val="실행"/>
      <sheetName val="단가조사-1"/>
      <sheetName val="단가조사-2"/>
      <sheetName val="내역서(전체)"/>
      <sheetName val="기계경비및산출근거서"/>
      <sheetName val="MANUFACTORY"/>
      <sheetName val="강북라우터"/>
      <sheetName val="MCC제원"/>
      <sheetName val="현금"/>
      <sheetName val="현장"/>
      <sheetName val="工완성공사율"/>
      <sheetName val="철근량 검토"/>
      <sheetName val="견적서(대외) (2)"/>
      <sheetName val="__MAIN"/>
      <sheetName val="°úÃµMAIN"/>
      <sheetName val="ÅÍ³ÎÁ¶µµ"/>
      <sheetName val="1.¼³°è±âÁØ"/>
      <sheetName val="3Â÷¼³°è"/>
      <sheetName val="ÇöÈ²CODE"/>
      <sheetName val="¼ÕÀÍÇöÈ²"/>
      <sheetName val="±âµÕ(¿øÇü)"/>
      <sheetName val="¿Ëº®"/>
      <sheetName val="´Ü°¡ºñ±³Ç¥"/>
      <sheetName val="ABUT¼ö·®-A1"/>
      <sheetName val="¹ëºê¼³Ä¡"/>
      <sheetName val="3.¹Ù´ÚÆÇ¼³°è"/>
      <sheetName val="Á¶°Ç"/>
      <sheetName val="¿©Èï"/>
      <sheetName val="tÇü"/>
      <sheetName val="1.¼öº¯Àü¼³ºñ°ø»ç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8.PILE  (돌출)"/>
      <sheetName val="부산4"/>
      <sheetName val="CALCULATION"/>
      <sheetName val="날개벽(시점좌측)"/>
      <sheetName val="3_바닥판설계"/>
      <sheetName val="Piping Design Data"/>
      <sheetName val="H PILE수량"/>
      <sheetName val="H-PILE수량집계"/>
      <sheetName val="TC표지"/>
      <sheetName val="종배수관"/>
      <sheetName val="산출(전주P7)"/>
      <sheetName val="통합"/>
      <sheetName val="BOX"/>
      <sheetName val="STBOX"/>
      <sheetName val="기준액"/>
      <sheetName val="연습장소"/>
      <sheetName val="상세내역,전력산출서"/>
      <sheetName val="7.1유효폭"/>
      <sheetName val="유기공정"/>
      <sheetName val="Ampecity Data"/>
      <sheetName val="공사기본자료"/>
      <sheetName val="전기혼잡제경비(45)"/>
      <sheetName val="IBASE"/>
      <sheetName val="Cost bd-&quot;A&quot;"/>
      <sheetName val="기술자료 (연수)"/>
      <sheetName val="단가대비"/>
      <sheetName val="날개벽수량표"/>
      <sheetName val="예산M6-B"/>
      <sheetName val="갑(전기)"/>
      <sheetName val="내역아"/>
      <sheetName val="울타리"/>
      <sheetName val="대로근거"/>
      <sheetName val="토목내역서"/>
      <sheetName val="배수문수량산출(3)"/>
      <sheetName val="01"/>
      <sheetName val="국별인원"/>
      <sheetName val="설치공사비"/>
      <sheetName val="지수"/>
      <sheetName val="덕전리"/>
      <sheetName val="계약표지"/>
      <sheetName val="기흥하도용"/>
      <sheetName val="전기 원가계산서"/>
      <sheetName val="평가데이터"/>
      <sheetName val="관리,부대비"/>
      <sheetName val="저리조양"/>
      <sheetName val="환"/>
      <sheetName val="적용기준표(98년상반기)"/>
      <sheetName val="예산내역서"/>
      <sheetName val="노임,재료비"/>
      <sheetName val="지주설치제원"/>
      <sheetName val="하중산정"/>
      <sheetName val="기기리스트"/>
      <sheetName val="소포내역 (2)"/>
      <sheetName val="암거단위"/>
      <sheetName val="단가산출-기,교"/>
      <sheetName val="일위(설)"/>
      <sheetName val="A 견적"/>
      <sheetName val=" 냉각수펌프"/>
      <sheetName val="아파트건축"/>
      <sheetName val="MFAB"/>
      <sheetName val="MFRT"/>
      <sheetName val="MPKG"/>
      <sheetName val="MPRD"/>
      <sheetName val="일위대가(건축)"/>
      <sheetName val="경율산정"/>
      <sheetName val="VENDOR LIST"/>
      <sheetName val="기준"/>
      <sheetName val="일위_파일"/>
      <sheetName val="다이꾸"/>
      <sheetName val="SKETCH"/>
      <sheetName val="현장예산"/>
      <sheetName val="Macro3"/>
      <sheetName val="3.자재비(총괄)"/>
      <sheetName val="실행예산"/>
      <sheetName val="aa"/>
      <sheetName val="현금흐름"/>
      <sheetName val="연결관암거"/>
      <sheetName val="SULKEA"/>
      <sheetName val="잔수량(작성)"/>
      <sheetName val="효동"/>
      <sheetName val="전체철근집계"/>
      <sheetName val="토목공사"/>
      <sheetName val="토공산출(주차장)"/>
      <sheetName val="적용단위길이"/>
      <sheetName val="피벗테이블데이터분석"/>
      <sheetName val="특수기호강도거푸집"/>
      <sheetName val="종배수관면벽신"/>
      <sheetName val="종배수관(신)"/>
      <sheetName val="성서방향-교대(A2)"/>
      <sheetName val="상행-교대(A1)"/>
      <sheetName val="매매"/>
      <sheetName val="전신"/>
      <sheetName val="기간등록"/>
      <sheetName val="유림골조"/>
      <sheetName val="★도급내역"/>
      <sheetName val="신표지1"/>
      <sheetName val="과세내역(세부)"/>
      <sheetName val="기타시설"/>
      <sheetName val="판매시설"/>
      <sheetName val="아파트"/>
      <sheetName val="주민복지관"/>
      <sheetName val="지하주차장"/>
      <sheetName val="LAB"/>
      <sheetName val="Inquiry"/>
      <sheetName val="송우내역서"/>
      <sheetName val="증감분석"/>
      <sheetName val="산재 안전"/>
      <sheetName val="노무비 경비"/>
      <sheetName val="산정표"/>
      <sheetName val="공사비총괄표"/>
      <sheetName val="BQ(실행)"/>
      <sheetName val="교량하부공"/>
      <sheetName val="70%"/>
      <sheetName val="와동25-3(변경)"/>
      <sheetName val="기계"/>
      <sheetName val="본체"/>
      <sheetName val="T6-6(2)"/>
      <sheetName val="Upgrades pricing"/>
      <sheetName val="2003상반기노임기준"/>
      <sheetName val="중기조종사 단위단가"/>
      <sheetName val="내역(가지)"/>
      <sheetName val="GI-LIST"/>
      <sheetName val="신공"/>
      <sheetName val="내역서비교"/>
      <sheetName val="Á¡°ËÃÑ°ý"/>
      <sheetName val="»ó¼öµµÅä°øÁý°èÇ¥"/>
      <sheetName val="°ßÀû´ëºñ"/>
      <sheetName val="ÀÏÀ§´ë°¡Ç¥(À¯´Ü°¡)"/>
      <sheetName val="ÀÚÀç¸ñ·Ï"/>
      <sheetName val="20°ü¸®ºñÀ²"/>
      <sheetName val="전력구구조물산근"/>
      <sheetName val="-_INFORMATION_-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표지_(2)"/>
      <sheetName val="사원등록"/>
      <sheetName val="호봉 (2)"/>
      <sheetName val="하도급변경대비표"/>
      <sheetName val="2000용수잠관-수량집계"/>
      <sheetName val="공사내역"/>
      <sheetName val="통신물량"/>
      <sheetName val="전체내역서"/>
      <sheetName val="별표 "/>
      <sheetName val="CC16-내역서"/>
      <sheetName val="문학간접"/>
      <sheetName val="매입세"/>
      <sheetName val="균열"/>
      <sheetName val="단가및재료비"/>
      <sheetName val="노᠀⁷"/>
      <sheetName val="1공구(입찰내역)"/>
      <sheetName val="교각별수량"/>
      <sheetName val="원가산출서"/>
      <sheetName val="Dae_Jiju"/>
      <sheetName val="Sikje_ingun"/>
      <sheetName val="TREE_D"/>
      <sheetName val="96정변2"/>
      <sheetName val="CB"/>
      <sheetName val="CS2"/>
      <sheetName val="1,2공구원가계산서"/>
      <sheetName val="1공구산출내역서"/>
      <sheetName val="오동"/>
      <sheetName val="대조"/>
      <sheetName val="나한"/>
      <sheetName val="INPUT(덕도방향-시점)"/>
      <sheetName val="실행예산서"/>
      <sheetName val="급명"/>
      <sheetName val="L형옹벽측구"/>
      <sheetName val="const."/>
      <sheetName val="남양구조시험동"/>
      <sheetName val="CHITIET VL-NC-TT -1p"/>
      <sheetName val="TDTKP1"/>
      <sheetName val="bearing"/>
      <sheetName val="현장별계약현황('98.10.31)"/>
      <sheetName val="현장관리비데이타"/>
      <sheetName val="1)fs"/>
      <sheetName val="구조     ."/>
      <sheetName val=" 총괄표"/>
      <sheetName val="자재집계"/>
      <sheetName val="우수"/>
      <sheetName val="내역(중앙)"/>
      <sheetName val="내역(창신)"/>
      <sheetName val="연돌일위집계"/>
      <sheetName val="설계기준"/>
      <sheetName val="공주-교대(A1)"/>
      <sheetName val="중기사용료"/>
      <sheetName val="TYPE-1"/>
      <sheetName val="계약내역서(을지)"/>
      <sheetName val="빗물받이(910-510-410)"/>
      <sheetName val="Piping(Methanol)"/>
      <sheetName val="장문교(대전)"/>
      <sheetName val="CLAUSE"/>
      <sheetName val="약품설︀"/>
      <sheetName val="건축내역(진해석동)"/>
      <sheetName val="Working(wo WTs)"/>
      <sheetName val="주조정실"/>
      <sheetName val="Requirements"/>
      <sheetName val="단가보완"/>
      <sheetName val="Rates"/>
      <sheetName val="Front"/>
      <sheetName val="1-1"/>
      <sheetName val="화설내"/>
      <sheetName val="웅진교-S2"/>
      <sheetName val="배수관토공"/>
      <sheetName val="인공(100P,배선반)"/>
      <sheetName val="설내역서 "/>
      <sheetName val="전기공사"/>
      <sheetName val="입력"/>
      <sheetName val="납부서"/>
      <sheetName val="일위대가(여기까지)"/>
      <sheetName val="단위_xdc00_ὗ␀"/>
      <sheetName val="조명일위"/>
      <sheetName val="인상효1"/>
      <sheetName val="수성페인트도장 내역서"/>
      <sheetName val="본선 토공 분배표"/>
      <sheetName val="1.토공"/>
      <sheetName val="제출내역 (2)"/>
      <sheetName val="산근1"/>
      <sheetName val="관리,공감"/>
      <sheetName val="입찰"/>
      <sheetName val="현경"/>
      <sheetName val="전화번호DATA (2001)"/>
      <sheetName val="장비"/>
      <sheetName val="자압"/>
      <sheetName val="106C0300"/>
      <sheetName val="통로box전기"/>
      <sheetName val="밧데리"/>
      <sheetName val="진접"/>
      <sheetName val="사급자재(1단계)"/>
      <sheetName val="조명투자및환수계획"/>
      <sheetName val="제조중간결과"/>
      <sheetName val="구조물터파기수량집계"/>
      <sheetName val="배수공 시멘트 및 골재량 산출"/>
      <sheetName val="공내ᰖ"/>
      <sheetName val="단면"/>
      <sheetName val="탑(을지)"/>
      <sheetName val="열린교실"/>
      <sheetName val="경산锼_x0013_閄"/>
      <sheetName val="합의경상"/>
      <sheetName val="단면瑌)"/>
      <sheetName val="22단"/>
      <sheetName val="22단锼"/>
      <sheetName val="기초자료입력및 K치 확인"/>
      <sheetName val="AS_x0005__x0000_"/>
      <sheetName val="8.현장관리비"/>
      <sheetName val="7.안전관리비"/>
      <sheetName val="기본설계도급항목"/>
      <sheetName val="기초일위"/>
      <sheetName val="시설일위"/>
      <sheetName val="DATA 입력부"/>
      <sheetName val="승용"/>
      <sheetName val="Recovered_Sheet1"/>
      <sheetName val="원가상세내역"/>
      <sheetName val="2004경영(비목별)"/>
      <sheetName val="2004경영"/>
      <sheetName val="s"/>
      <sheetName val="직원동원SCH"/>
      <sheetName val="계획금액"/>
      <sheetName val="변경후-SHEET"/>
      <sheetName val="도급양식"/>
      <sheetName val="장비집계"/>
      <sheetName val="손익집계(공장별)"/>
      <sheetName val="금융비용"/>
      <sheetName val="바닥판"/>
      <sheetName val="변경내역"/>
      <sheetName val="교대"/>
      <sheetName val="캔개발배경"/>
      <sheetName val="시장"/>
      <sheetName val="일정표"/>
      <sheetName val="품셈집계표"/>
      <sheetName val="자재조사표(참고용)"/>
      <sheetName val="일반부표집계표"/>
      <sheetName val="접지1종"/>
      <sheetName val="2002상반기노임기준"/>
      <sheetName val="구동"/>
      <sheetName val="5.공종별예산내역서"/>
      <sheetName val="E총"/>
      <sheetName val="당사"/>
      <sheetName val="테이블"/>
      <sheetName val="원내역서3"/>
      <sheetName val="101동"/>
      <sheetName val="3도로"/>
      <sheetName val="토적표"/>
      <sheetName val="대비내역"/>
      <sheetName val="소방"/>
      <sheetName val="환률"/>
      <sheetName val="공사비명세서"/>
      <sheetName val="자재집계 &amp; 총괄표"/>
      <sheetName val="2공구爘7"/>
      <sheetName val="기계경비(_x0005__x0000__x0000_"/>
      <sheetName val="2공구焸F"/>
      <sheetName val="2공구瀨B"/>
      <sheetName val="TYPE-U800"/>
      <sheetName val="공통비"/>
      <sheetName val="소운반"/>
      <sheetName val="일위대가-1"/>
      <sheetName val="배관내역"/>
      <sheetName val="변경품셈총괄"/>
      <sheetName val="POWER"/>
      <sheetName val="2공구滘0"/>
      <sheetName val="H-pile(298x299)"/>
      <sheetName val="H-pile(250x250)"/>
      <sheetName val="OCM"/>
      <sheetName val="0"/>
      <sheetName val="역T형"/>
      <sheetName val="일반수량집계"/>
      <sheetName val="AH-1 "/>
      <sheetName val="OHU"/>
      <sheetName val="사용자정의"/>
      <sheetName val="제품표준규격"/>
      <sheetName val="내역기준"/>
      <sheetName val="제원.浨+닑⽟"/>
      <sheetName val="제원.닑⼣_x0005__x0000_"/>
      <sheetName val="2006기계䈌ᅪ԰"/>
      <sheetName val="박스토공"/>
      <sheetName val="기준표"/>
      <sheetName val="보호공"/>
      <sheetName val="IMP_(REACTOR)"/>
      <sheetName val="일위대가표_(2)"/>
      <sheetName val="5호광장_(만점)"/>
      <sheetName val="인천국제_(만점)_(2)"/>
      <sheetName val="설_계"/>
      <sheetName val="Sheet1_(2)"/>
      <sheetName val="1_설계기준"/>
      <sheetName val="2000_11¿ù¼³°è³»¿ª"/>
      <sheetName val="Àü¼±_¹×_Àü¼±°ü"/>
      <sheetName val="ÁØ°Ë_³»¿ª¼­"/>
      <sheetName val="¼ö¸ñµ¥ÀÌÅ¸_"/>
      <sheetName val="º¯¾Ð±â_¹×_¹ßÀü±â_¿ë·®"/>
      <sheetName val="1_¼öÀÎÅÍ³Î"/>
      <sheetName val="CABLE_SIZE-3"/>
      <sheetName val="1_전차선조정"/>
      <sheetName val="2_조가선조정"/>
      <sheetName val="3_급전선신설"/>
      <sheetName val="4_급전선철거"/>
      <sheetName val="5_고배선철거"/>
      <sheetName val="6_고압케이블신설"/>
      <sheetName val="7_비절연선조정"/>
      <sheetName val="8_가동브래키트이설"/>
      <sheetName val="9_H형강주신설(9m)"/>
      <sheetName val="10_강관주신설(9m)"/>
      <sheetName val="11_H강주철거(11m)"/>
      <sheetName val="11_H형강기초"/>
      <sheetName val="13_강관주기초"/>
      <sheetName val="14_장력조정장치신설"/>
      <sheetName val="15_장력조정장치철거___"/>
      <sheetName val="16_콘주철거(9m)"/>
      <sheetName val="17_지선신설(보통)"/>
      <sheetName val="18_지선신설(v형)"/>
      <sheetName val="19_지선철거"/>
      <sheetName val="20_기중개폐기신설"/>
      <sheetName val="0_집계"/>
      <sheetName val="조도계산서_(도서)"/>
      <sheetName val="1_설계조건"/>
      <sheetName val="3-1_CB"/>
      <sheetName val="DATA_입력란"/>
      <sheetName val="1__설계조건_2_단면가정_3__하중계산"/>
      <sheetName val="2007일위_"/>
      <sheetName val="토목일위_(83~)"/>
      <sheetName val="노무비_"/>
      <sheetName val="내역."/>
      <sheetName val="부대"/>
      <sheetName val="SRC-B3U2"/>
      <sheetName val="현대물량"/>
      <sheetName val="이름정의"/>
      <sheetName val="초기화면1"/>
      <sheetName val="11+040(통로)"/>
      <sheetName val="WO"/>
      <sheetName val="내역전기"/>
      <sheetName val="공사비PK5월"/>
      <sheetName val="간접비(1)"/>
      <sheetName val="간접총괄"/>
      <sheetName val="중기목록표"/>
      <sheetName val="관리비"/>
      <sheetName val="안전담당º"/>
      <sheetName val="안전담당Ç"/>
      <sheetName val="FCU (2)"/>
      <sheetName val="장비분석"/>
      <sheetName val="공조기"/>
      <sheetName val="공조기휀"/>
      <sheetName val="AHU집계"/>
      <sheetName val="분뇨"/>
      <sheetName val="대포2교접속"/>
      <sheetName val="천방교접속"/>
      <sheetName val="하남내역"/>
      <sheetName val="공사비예산서"/>
      <sheetName val="접속 SLAB,BRACKET 설계"/>
      <sheetName val="견적접수"/>
      <sheetName val="견적내역서"/>
      <sheetName val="97"/>
      <sheetName val="전체공사"/>
      <sheetName val="배"/>
      <sheetName val="변경서식"/>
      <sheetName val="TYPE-B 평균H"/>
      <sheetName val="LIST"/>
      <sheetName val="관기성공.내"/>
      <sheetName val="중동상가"/>
      <sheetName val="평균높이산출근거"/>
      <sheetName val="횡배수관위치조서"/>
      <sheetName val="내역(토목)"/>
      <sheetName val="깨기수량"/>
      <sheetName val="단중표-ST"/>
      <sheetName val="도로경계블럭단위수량"/>
      <sheetName val="도로경계블럭단위토공"/>
      <sheetName val="L형측구단위수량"/>
      <sheetName val="L형측구연장조서"/>
      <sheetName val="진주䈀ᅪ"/>
      <sheetName val="화해(함평)"/>
      <sheetName val="화해(장성)"/>
      <sheetName val="BOX(1.5X1.5)"/>
      <sheetName val="2BOX본체"/>
      <sheetName val="도장수량(하1)"/>
      <sheetName val="사업수지"/>
      <sheetName val="기계경비단가"/>
      <sheetName val="CON'C"/>
      <sheetName val="경영상태"/>
      <sheetName val="토공A"/>
      <sheetName val="설명"/>
      <sheetName val="전체공내역서"/>
      <sheetName val="퍼스트"/>
      <sheetName val="명단원자료(이전)"/>
      <sheetName val="영동(D)"/>
      <sheetName val="원가서"/>
      <sheetName val="용소리교"/>
      <sheetName val="단가(반정1교-원주)"/>
      <sheetName val="단가산출1"/>
      <sheetName val="98수문일위"/>
      <sheetName val="삼보지질"/>
      <sheetName val="7.전산해석결과"/>
      <sheetName val="4.하중"/>
      <sheetName val="우각부검토"/>
      <sheetName val="기초입력"/>
      <sheetName val="보호"/>
      <sheetName val="개소별수량산출"/>
      <sheetName val="성남여성복지내역"/>
      <sheetName val="차수"/>
      <sheetName val="북방3터널"/>
      <sheetName val="등록업체"/>
      <sheetName val="esc"/>
      <sheetName val="도급예산내역서봉투"/>
      <sheetName val="설계산출표지"/>
      <sheetName val="도급예산내역서총괄표"/>
      <sheetName val="을부담운반비"/>
      <sheetName val="운반비산출"/>
      <sheetName val="영흥TL(UP,DOWN) "/>
      <sheetName val="96작생능"/>
      <sheetName val="sheets"/>
      <sheetName val="L형옹벽"/>
      <sheetName val="8. 내진해석"/>
      <sheetName val="단가결정"/>
      <sheetName val="예산"/>
      <sheetName val="회사99"/>
      <sheetName val="방배동내역(리라)"/>
      <sheetName val="건축공사집계표"/>
      <sheetName val="방배동내역 (총괄)"/>
      <sheetName val="부대공사총괄"/>
      <sheetName val="변수2"/>
      <sheetName val="저항"/>
      <sheetName val="설-원가"/>
      <sheetName val="판"/>
      <sheetName val="사업계획1안"/>
      <sheetName val="코드"/>
      <sheetName val="월별수입"/>
      <sheetName val="도장 및 용접 수량"/>
      <sheetName val="년도별노임표"/>
      <sheetName val="위성"/>
      <sheetName val="GAEYO"/>
      <sheetName val="Vari by Vendor"/>
      <sheetName val="공용시설내역"/>
      <sheetName val="97 사업추정(WEKI)"/>
      <sheetName val="Languages"/>
      <sheetName val="세동별비상"/>
      <sheetName val="기존단가 (2)"/>
      <sheetName val="4)유동표"/>
      <sheetName val="9."/>
      <sheetName val="견적서1"/>
      <sheetName val="자재테이블"/>
      <sheetName val="내역서적용수량"/>
      <sheetName val="기본사항"/>
      <sheetName val="토목내역서 (도급단가)"/>
      <sheetName val="현황산출서"/>
      <sheetName val="내역서단가산출용"/>
      <sheetName val="가CP"/>
      <sheetName val="청구내역(9807)"/>
      <sheetName val="기초및구체공"/>
      <sheetName val="금긋기 및 절단"/>
      <sheetName val="감액총괄표"/>
      <sheetName val="2.1  노무비 평균단가산출"/>
      <sheetName val="콘_재료분리(1)"/>
      <sheetName val="음성방향"/>
      <sheetName val="도급"/>
      <sheetName val="설계변경내역 98"/>
      <sheetName val="공제구간조서"/>
      <sheetName val="견적대비표"/>
      <sheetName val="현장관리비 산출내역"/>
      <sheetName val="토목검측서"/>
      <sheetName val="설계일반"/>
      <sheetName val="수압집계"/>
      <sheetName val="SP-B1"/>
      <sheetName val="결합부검토"/>
      <sheetName val="유림총괄"/>
      <sheetName val="신규 품"/>
      <sheetName val="자재 집계표"/>
      <sheetName val="단산"/>
      <sheetName val="변수데이타"/>
      <sheetName val="INDEX"/>
      <sheetName val="15100"/>
      <sheetName val="MAT"/>
      <sheetName val="동원인원산출"/>
      <sheetName val="품셈기준"/>
      <sheetName val="총(신설)"/>
      <sheetName val="대,怀፵"/>
      <sheetName val="산근(목록)"/>
      <sheetName val="이형관중량"/>
      <sheetName val="기자재׃"/>
      <sheetName val="갑지(0_x0000_"/>
      <sheetName val="단0_x0000_退"/>
      <sheetName val="갑지(렀뚣瘉"/>
      <sheetName val="갑지(_x0000_뎰瘇"/>
      <sheetName val="단면별연장"/>
      <sheetName val="분수공별 면적"/>
      <sheetName val="관로조직표"/>
      <sheetName val="기자재_x0000_"/>
      <sheetName val="단0_x0000__x0000_"/>
      <sheetName val="단ူ_x0000_䠀"/>
      <sheetName val="기자재_x0010_"/>
      <sheetName val="기자재壸"/>
      <sheetName val="기자재嬨"/>
      <sheetName val="기자재蔈"/>
      <sheetName val="견적대ﱀ"/>
      <sheetName val="견적대₨"/>
      <sheetName val="기자재游"/>
      <sheetName val="기자재೨"/>
      <sheetName val="기자재箘"/>
      <sheetName val="기자재"/>
      <sheetName val="기자재à"/>
      <sheetName val="기자재灰"/>
      <sheetName val="집계표(공종별)"/>
      <sheetName val="스케즐"/>
      <sheetName val="PAINT"/>
      <sheetName val="NAMES"/>
      <sheetName val="시운전연료"/>
      <sheetName val="22단헾"/>
      <sheetName val="상 부"/>
      <sheetName val="차선도색현황"/>
      <sheetName val="단가적용(터널)"/>
      <sheetName val="단위가격_할증"/>
      <sheetName val="전선_및_전선ࠝ"/>
      <sheetName val="연동내역서"/>
      <sheetName val="일위대가 "/>
      <sheetName val="제"/>
      <sheetName val="총괄집䠄ᡏ"/>
      <sheetName val="적용기준"/>
      <sheetName val="산출2-기기동력"/>
      <sheetName val="통신단가조사"/>
      <sheetName val="105,106,107동"/>
      <sheetName val="수로교총재료齘_x0013_"/>
      <sheetName val="산출및내역"/>
      <sheetName val="적용(기尜_x0013_"/>
      <sheetName val="3CHBDC"/>
      <sheetName val="1-11조직표"/>
      <sheetName val="96.12"/>
      <sheetName val="22단丵"/>
      <sheetName val="SLIDES"/>
      <sheetName val="광혁기성"/>
      <sheetName val="정산입력"/>
      <sheetName val="전력"/>
      <sheetName val="자재조사표"/>
      <sheetName val="매출단가"/>
      <sheetName val="M-EQPT-Z"/>
      <sheetName val="현장대리인계"/>
      <sheetName val="2000,_x0010__x0000_退˘踇"/>
      <sheetName val="조경"/>
      <sheetName val="2000,_x0010__x0000_蒘Ȭ踇"/>
      <sheetName val="2000,_x0000__x0000_ᓐ_x0000__x0000_"/>
      <sheetName val="2000,_x0000__x0000_︸_x0000__x0000_"/>
      <sheetName val="2000,_x0000__x0000_Ẩ_x0000__x0000_"/>
      <sheetName val="2000,到_x0016_剼_x0016_徸"/>
      <sheetName val="2000,徸⽝_x0005__x0000_"/>
      <sheetName val="1호인버트수량"/>
      <sheetName val="석축설면"/>
      <sheetName val="법면단"/>
      <sheetName val="copy"/>
      <sheetName val="서식"/>
      <sheetName val="2000,咘೿踇⽟_x0000_"/>
      <sheetName val="2000,ﳨǬ踇⾣_x0000_"/>
      <sheetName val="실행변경(1차)"/>
      <sheetName val="2000,缈,罌,헾"/>
      <sheetName val="2000,薸!藼!헾"/>
      <sheetName val="2000,螨_x0013_蟬_x0013_헾"/>
      <sheetName val="4.2.1 마루높이 검토"/>
      <sheetName val="E.P.T수량산출서"/>
      <sheetName val="2000,午_x0013_꾈ૂ䡲"/>
      <sheetName val="2000,午_x0013_ॢ䡲"/>
      <sheetName val="동원인원"/>
      <sheetName val="SANBAISU"/>
      <sheetName val="전체내저፺"/>
      <sheetName val="인건비堀"/>
      <sheetName val="전체내堀᎟"/>
      <sheetName val="전체내︀ᇕ"/>
      <sheetName val="전체내怀፵"/>
      <sheetName val="변경비鰀፰"/>
      <sheetName val="㰀"/>
      <sheetName val="전체내ᓈባ"/>
      <sheetName val="전체내죃፺"/>
      <sheetName val="주관锼_x0013_"/>
      <sheetName val="전체내쀀ፐ"/>
      <sheetName val="堀"/>
      <sheetName val="주관사堀"/>
      <sheetName val="전체내壈᎟"/>
      <sheetName val="전체내惇፵"/>
      <sheetName val="주관사저"/>
      <sheetName val="견적ꀀፐ"/>
      <sheetName val="전체내惈፵"/>
      <sheetName val="일위대가(계측ꀀፐቇ"/>
      <sheetName val="경ꀀፐ"/>
      <sheetName val="전체내죈፺"/>
      <sheetName val="교육종류"/>
      <sheetName val="단위집계표"/>
      <sheetName val="견적堀᎟"/>
      <sheetName val="4렀቟԰"/>
      <sheetName val="4︀ᇕ԰"/>
      <sheetName val="제품"/>
      <sheetName val="참조M"/>
      <sheetName val="BOX 본체"/>
      <sheetName val="포장공자재집계표"/>
      <sheetName val="3련 B姨#"/>
      <sheetName val="경로,구간현황"/>
      <sheetName val="시가지우회도로공내역서"/>
      <sheetName val="Pier 3"/>
      <sheetName val="현장관리비"/>
      <sheetName val="작성"/>
      <sheetName val="공종별 집계"/>
      <sheetName val="일위(PN)"/>
      <sheetName val="Macro"/>
      <sheetName val="순공사비"/>
      <sheetName val="산출"/>
      <sheetName val="BabyÀÏÀ§´ë°¡"/>
      <sheetName val="NìüëÒ-òÅ"/>
      <sheetName val="°£¼±°è»ê"/>
      <sheetName val="´ë±¸½ÇÇà"/>
      <sheetName val="0.Áý°è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4.±ÞÀü¼±Ã¶°Å"/>
      <sheetName val="5.°í¹è¼±Ã¶°Å"/>
      <sheetName val="6.°í¾ÐÄÉÀÌºí½Å¼³"/>
      <sheetName val="산#2-1 (2)"/>
      <sheetName val="9-1차이내역."/>
      <sheetName val="Sheet22"/>
      <sheetName val="총괄표(1)"/>
      <sheetName val="오억미만"/>
      <sheetName val="공종별집계표"/>
      <sheetName val="회로내역(승인)"/>
      <sheetName val="총 원가계산"/>
      <sheetName val="기준비용"/>
      <sheetName val="내역서-전체낙찰율"/>
      <sheetName val="개봉3동하수관"/>
      <sheetName val="장비부하"/>
      <sheetName val="내역5"/>
      <sheetName val="역간(덕_동)"/>
      <sheetName val="역간(의-덕)"/>
      <sheetName val="골조"/>
      <sheetName val="단가대비표(SYS)"/>
      <sheetName val="제조노임"/>
      <sheetName val="변품8-37"/>
      <sheetName val="참조(2)"/>
      <sheetName val="참조"/>
      <sheetName val="현장일보"/>
      <sheetName val="감가상각"/>
      <sheetName val="보집계표"/>
      <sheetName val="정산내역서"/>
      <sheetName val="월말"/>
      <sheetName val="원본(갑지)"/>
      <sheetName val="ISBL-CIV"/>
      <sheetName val="99 조정금액"/>
      <sheetName val="전류"/>
      <sheetName val="일위목차"/>
      <sheetName val="포장절단"/>
      <sheetName val="일위단가"/>
      <sheetName val="전기공사일위대가"/>
      <sheetName val="짉譥"/>
      <sheetName val="ᣉᎍ"/>
      <sheetName val="Despacho (c.civil)"/>
      <sheetName val="Oper Amount"/>
      <sheetName val="등록׃】"/>
      <sheetName val="등록_x0010__x0000_"/>
      <sheetName val="민감도"/>
      <sheetName val="설계명세_x0005_"/>
      <sheetName val="DATA 입᠒ᎍ"/>
      <sheetName val="가계부"/>
      <sheetName val="제품목록"/>
      <sheetName val="매입매출관리"/>
      <sheetName val="설계명세_x0000_"/>
      <sheetName val="설계명세揄"/>
      <sheetName val="설계명세䡲"/>
      <sheetName val="견적의ᰀ፜"/>
      <sheetName val="사각맨᠜"/>
      <sheetName val="공기԰_x0000_缀"/>
      <sheetName val="설계睮め_x0005_"/>
      <sheetName val="사각맨0"/>
      <sheetName val="CF"/>
      <sheetName val="이토변실(A3-LINE)"/>
      <sheetName val="전기일위목록"/>
      <sheetName val="RE9604"/>
      <sheetName val="거푸집물량"/>
      <sheetName val="자재비"/>
      <sheetName val="3.하중산정4.지지력"/>
      <sheetName val="UPDATA"/>
      <sheetName val="원가계산서(남측)"/>
      <sheetName val="제조 경영"/>
      <sheetName val="예산대비"/>
      <sheetName val="RAHMEN"/>
      <sheetName val="PART_DISCOUNT"/>
      <sheetName val="적점"/>
      <sheetName val="1호맨홀토공"/>
      <sheetName val="금액내렀቟"/>
      <sheetName val="금액내԰_x0000_"/>
      <sheetName val="성내동"/>
      <sheetName val="등록_x0000__x0000_"/>
      <sheetName val="2.2.2입적표"/>
      <sheetName val="공종목록표"/>
      <sheetName val="인부임"/>
      <sheetName val="인원계획"/>
      <sheetName val="시행예산"/>
      <sheetName val="자압1"/>
      <sheetName val="소상 &quot;1&quot;"/>
      <sheetName val="Macro(AT)"/>
      <sheetName val="원가총괄"/>
      <sheetName val="조경내역"/>
      <sheetName val="물墸᎟鰀"/>
      <sheetName val="화재 탐지_x0005__x0000_"/>
      <sheetName val="단가비교표_공통1"/>
      <sheetName val="전신환매도徸"/>
      <sheetName val="업체별기성내역"/>
      <sheetName val="7.ºñÀý¿¬¼±Á¶Á¤"/>
      <sheetName val="8.°¡µ¿ºê·¡Å°Æ®ÀÌ¼³"/>
      <sheetName val="9.HÇü°­ÁÖ½Å¼³(9m)"/>
      <sheetName val="10.°­°üÁÖ½Å¼³(9m)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20.±âÁß°³Æó±â½Å¼³"/>
      <sheetName val="의정부문예회관변경내역"/>
      <sheetName val="POL6차-PIPING"/>
      <sheetName val="±âÃÊ´Ü°¡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Pricelist TAC AB"/>
      <sheetName val="물가정보자료"/>
      <sheetName val="적용토목"/>
      <sheetName val="萀⅜"/>
      <sheetName val="貭♘"/>
      <sheetName val="기계실"/>
      <sheetName val="자재목록표"/>
      <sheetName val="단중聀"/>
      <sheetName val="예산조서(무선)"/>
      <sheetName val="사급자재총괄"/>
      <sheetName val="당정동경상이수"/>
      <sheetName val="당정동공통이수"/>
      <sheetName val="APT"/>
      <sheetName val="WING3"/>
      <sheetName val="구분자"/>
      <sheetName val="그림"/>
      <sheetName val="구성1"/>
      <sheetName val="구성2"/>
      <sheetName val="구성3"/>
      <sheetName val="구성4"/>
      <sheetName val="그림2"/>
      <sheetName val="69.03%"/>
      <sheetName val="변경내역100%"/>
      <sheetName val="변경내역98%"/>
      <sheetName val="변경내역96%"/>
      <sheetName val="변경내역92%"/>
      <sheetName val="변경내역88%"/>
      <sheetName val="변경내역84.52%"/>
      <sheetName val="공종구간"/>
      <sheetName val="산출0"/>
      <sheetName val="5.공종별尜_x0013_層_x0013_闰"/>
      <sheetName val="평3"/>
      <sheetName val="사각맨ﻇ"/>
      <sheetName val="A1_본체_수량산출서"/>
      <sheetName val="역T형옹벽(3.0)"/>
      <sheetName val="내역서(삼호)"/>
      <sheetName val="공비대䠚"/>
      <sheetName val="금액내㔀቎"/>
      <sheetName val="옹벽기초자료"/>
      <sheetName val="본사인상전"/>
      <sheetName val="가중치"/>
      <sheetName val="세부狇譈"/>
      <sheetName val="증栀ᙿ가"/>
      <sheetName val="수안보-헾】_x0005__x0000_"/>
      <sheetName val="준공조서갑지"/>
      <sheetName val="국공유지및사유지"/>
      <sheetName val="견적단가"/>
      <sheetName val="총괄-1"/>
      <sheetName val="견적사양비교표"/>
      <sheetName val="시설물기초"/>
      <sheetName val="송전재료비"/>
      <sheetName val="FIN TUBE"/>
      <sheetName val="HED. &amp; PIPE"/>
      <sheetName val="EQT-ESTN"/>
      <sheetName val="PUMP SHT"/>
      <sheetName val="FEXS"/>
      <sheetName val=" ｹ-ﾌﾞﾙ"/>
      <sheetName val="MW-BM"/>
      <sheetName val="대창(함평)"/>
      <sheetName val="암거공"/>
      <sheetName val="평가내역"/>
      <sheetName val="직접인건비"/>
      <sheetName val="접속도로"/>
      <sheetName val="-15.0"/>
      <sheetName val="해평견적"/>
      <sheetName val="사리부설"/>
      <sheetName val="1월"/>
      <sheetName val="임대견적서"/>
      <sheetName val="36신丵〒_x0005_"/>
      <sheetName val="»êÃ렀䡟ԯ_x0000_缀"/>
      <sheetName val="»êÃ︀ᇕ԰_x0000_缀"/>
      <sheetName val="4/_x0000_䠀"/>
      <sheetName val="4쌇栅/"/>
      <sheetName val="4က_x0000_က"/>
      <sheetName val="자단"/>
      <sheetName val="현장설က_x0000_蠀ᛟ"/>
      <sheetName val="학생내역"/>
      <sheetName val="기성내역"/>
      <sheetName val="단가조사표"/>
      <sheetName val="설계내역서(기계)"/>
      <sheetName val="토공집계표"/>
      <sheetName val="주식"/>
      <sheetName val="0001(arch)"/>
      <sheetName val="FO"/>
      <sheetName val="Summary Sheet"/>
      <sheetName val="가공2원도"/>
      <sheetName val="일(4)"/>
      <sheetName val="4.2유효폭의 계산"/>
      <sheetName val="투입비"/>
      <sheetName val="11.자재단가"/>
      <sheetName val="손익계산서"/>
      <sheetName val="대차대조표"/>
      <sheetName val="폐토수익화 "/>
      <sheetName val="수량산출1"/>
      <sheetName val="수전기기DATA"/>
      <sheetName val="(전체발주,금회3차공사)내역서"/>
      <sheetName val="매입세율"/>
      <sheetName val="49"/>
      <sheetName val="설계서"/>
      <sheetName val="98수금사업"/>
      <sheetName val="RING WALL"/>
      <sheetName val="명세"/>
      <sheetName val="견적서(1)"/>
      <sheetName val="2234"/>
      <sheetName val="조립1부실적"/>
      <sheetName val="5월"/>
      <sheetName val="능률"/>
      <sheetName val="1을"/>
      <sheetName val="인원"/>
      <sheetName val="사각맨퀀"/>
      <sheetName val="사각맨堀"/>
      <sheetName val="사각맨䈀"/>
      <sheetName val="금광1터널"/>
      <sheetName val="몰탈재븧܊"/>
      <sheetName val="견적의"/>
      <sheetName val="견적의烇彰"/>
      <sheetName val="하도급선정의뢰서(습식공_x0000__x0000_"/>
      <sheetName val="앉음벽 (2)"/>
      <sheetName val="L-type"/>
      <sheetName val="2터널시점"/>
      <sheetName val="개산공사비"/>
      <sheetName val="full (2)"/>
      <sheetName val="거래명세서"/>
    </sheetNames>
    <sheetDataSet>
      <sheetData sheetId="0">
        <row r="22">
          <cell r="F22">
            <v>148</v>
          </cell>
        </row>
      </sheetData>
      <sheetData sheetId="1">
        <row r="22">
          <cell r="F22">
            <v>148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/>
      <sheetData sheetId="94"/>
      <sheetData sheetId="95"/>
      <sheetData sheetId="96"/>
      <sheetData sheetId="97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/>
      <sheetData sheetId="148" refreshError="1"/>
      <sheetData sheetId="149"/>
      <sheetData sheetId="150" refreshError="1"/>
      <sheetData sheetId="151" refreshError="1"/>
      <sheetData sheetId="152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/>
      <sheetData sheetId="170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/>
      <sheetData sheetId="337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/>
      <sheetData sheetId="431"/>
      <sheetData sheetId="432"/>
      <sheetData sheetId="433"/>
      <sheetData sheetId="434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/>
      <sheetData sheetId="463"/>
      <sheetData sheetId="464"/>
      <sheetData sheetId="465"/>
      <sheetData sheetId="466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/>
      <sheetData sheetId="514" refreshError="1"/>
      <sheetData sheetId="515" refreshError="1"/>
      <sheetData sheetId="516"/>
      <sheetData sheetId="517"/>
      <sheetData sheetId="518"/>
      <sheetData sheetId="519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/>
      <sheetData sheetId="531"/>
      <sheetData sheetId="532" refreshError="1"/>
      <sheetData sheetId="533" refreshError="1"/>
      <sheetData sheetId="534" refreshError="1"/>
      <sheetData sheetId="535" refreshError="1"/>
      <sheetData sheetId="536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/>
      <sheetData sheetId="543"/>
      <sheetData sheetId="544"/>
      <sheetData sheetId="545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/>
      <sheetData sheetId="670"/>
      <sheetData sheetId="671" refreshError="1"/>
      <sheetData sheetId="672" refreshError="1"/>
      <sheetData sheetId="673"/>
      <sheetData sheetId="674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/>
      <sheetData sheetId="796" refreshError="1"/>
      <sheetData sheetId="797" refreshError="1"/>
      <sheetData sheetId="798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/>
      <sheetData sheetId="1066"/>
      <sheetData sheetId="1067" refreshError="1"/>
      <sheetData sheetId="1068"/>
      <sheetData sheetId="1069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/>
      <sheetData sheetId="1135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/>
      <sheetData sheetId="1157" refreshError="1"/>
      <sheetData sheetId="1158" refreshError="1"/>
      <sheetData sheetId="1159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/>
      <sheetData sheetId="128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/>
      <sheetData sheetId="1511"/>
      <sheetData sheetId="1512"/>
      <sheetData sheetId="1513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/>
      <sheetData sheetId="1858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/>
      <sheetData sheetId="1874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/>
      <sheetData sheetId="1892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"/>
      <sheetName val="내역서집계표"/>
      <sheetName val="내역서99-4"/>
      <sheetName val="일위대가집계표"/>
      <sheetName val="정부노임단가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맨홀수량집계"/>
      <sheetName val="설계조건"/>
      <sheetName val="안정계산"/>
      <sheetName val="단면검토"/>
      <sheetName val="단면가정"/>
      <sheetName val="Data Vol"/>
      <sheetName val="ITEM"/>
      <sheetName val="BQ"/>
      <sheetName val="부대내역"/>
      <sheetName val="Y-WORK"/>
      <sheetName val="단위중량"/>
      <sheetName val="99-04-19-서울대관련(수정중)"/>
      <sheetName val="ABUT수량-A1"/>
      <sheetName val="직접인건비"/>
      <sheetName val="SORCE1"/>
      <sheetName val="가시설단위수량"/>
      <sheetName val="단위수량"/>
      <sheetName val="가시설수량"/>
      <sheetName val="1호맨홀가감수량"/>
      <sheetName val="가시설(TYPE-A)"/>
      <sheetName val="1-1평균터파기고(1)"/>
      <sheetName val="1호맨홀수량산출"/>
      <sheetName val="RAHMEN"/>
      <sheetName val="집계표"/>
      <sheetName val="WORK"/>
      <sheetName val="설계명세서"/>
      <sheetName val="일반공사"/>
      <sheetName val="Sheet1"/>
      <sheetName val="화산경계"/>
      <sheetName val="3BL공동구 수량"/>
      <sheetName val="N賃率-職"/>
      <sheetName val="차액보증"/>
      <sheetName val="평가내역"/>
      <sheetName val="Inputs"/>
      <sheetName val="Timing&amp;Esc"/>
      <sheetName val="물가자료"/>
      <sheetName val="지표"/>
      <sheetName val="교각계산"/>
      <sheetName val="일위대가목록"/>
      <sheetName val="ilch"/>
      <sheetName val="신규(방류시설)"/>
      <sheetName val="보차도경계석"/>
      <sheetName val="기계내역"/>
      <sheetName val="부대대비"/>
      <sheetName val="냉연집계"/>
      <sheetName val="노임단가"/>
      <sheetName val="경비_원본"/>
      <sheetName val="ITB COST"/>
      <sheetName val="단가표 "/>
      <sheetName val="물가변동산출근거"/>
      <sheetName val="장비집계"/>
      <sheetName val="교통표지"/>
      <sheetName val="데이타"/>
      <sheetName val="집1"/>
      <sheetName val="직접경비"/>
      <sheetName val="기계경비"/>
      <sheetName val="인건비(환율)"/>
      <sheetName val="TABLE"/>
      <sheetName val="중기일위대가"/>
      <sheetName val="항측노임단가"/>
      <sheetName val="200"/>
      <sheetName val="1단계"/>
      <sheetName val="2F 회의실견적(5_14 일대)"/>
    </sheetNames>
    <sheetDataSet>
      <sheetData sheetId="0"/>
      <sheetData sheetId="1"/>
      <sheetData sheetId="2"/>
      <sheetData sheetId="3"/>
      <sheetData sheetId="4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TOR"/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견적갑지"/>
      <sheetName val="입찰참가보고 (2)"/>
      <sheetName val="집계표"/>
      <sheetName val="내역"/>
      <sheetName val="부대공II"/>
      <sheetName val="가설사무실"/>
      <sheetName val="조직도"/>
      <sheetName val="카메라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토목원가계산서"/>
      <sheetName val="토목원가"/>
      <sheetName val="집계장"/>
      <sheetName val="설계내역"/>
      <sheetName val="제외공종"/>
      <sheetName val="Sheet1"/>
      <sheetName val="공사비"/>
      <sheetName val="단가산출"/>
      <sheetName val="일위대가"/>
      <sheetName val="가드레일산근"/>
      <sheetName val="수량집계표"/>
      <sheetName val="수량"/>
      <sheetName val="단가비교"/>
      <sheetName val="적용2002"/>
      <sheetName val="중기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표지"/>
      <sheetName val="원가계산"/>
      <sheetName val="원가계산기준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노임단가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Module1"/>
      <sheetName val="터널조도"/>
      <sheetName val="DS-LOAD"/>
      <sheetName val="원가계산서"/>
      <sheetName val="설계내역서"/>
      <sheetName val="제어반공량"/>
      <sheetName val="가격조사"/>
      <sheetName val="제어반견적"/>
      <sheetName val="주요물량"/>
      <sheetName val="적쒩2002"/>
      <sheetName val="단위내엍목록"/>
      <sheetName val="일반공사"/>
      <sheetName val="2F 회의실견적(5_14 일대)"/>
      <sheetName val="CONCRETE"/>
      <sheetName val="P礔CKAGE"/>
      <sheetName val="WORK"/>
      <sheetName val="남양시작동자105노65기1.3화1.2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대비"/>
      <sheetName val="ITEM"/>
      <sheetName val="정부노임단가"/>
      <sheetName val="지급자재"/>
      <sheetName val="D-3503"/>
      <sheetName val="운반비(전선륐)"/>
      <sheetName val="공통비"/>
      <sheetName val="차액보증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A-4"/>
      <sheetName val="경비"/>
      <sheetName val="날개벽"/>
      <sheetName val="건축내역"/>
      <sheetName val="ilch"/>
      <sheetName val="노무비"/>
      <sheetName val="전기일위대가"/>
      <sheetName val="환률"/>
      <sheetName val="Y-WORK"/>
      <sheetName val="투찰"/>
      <sheetName val="코드"/>
      <sheetName val="자재단가"/>
      <sheetName val="데이타"/>
      <sheetName val="BLOCK(1)"/>
      <sheetName val="부대내역"/>
      <sheetName val="결과조달"/>
      <sheetName val="타공종이기"/>
      <sheetName val="Sheet1 (2)"/>
      <sheetName val="CTEMCOST"/>
      <sheetName val="c_balju"/>
      <sheetName val="토공"/>
      <sheetName val="001"/>
      <sheetName val="SG"/>
      <sheetName val="금액내역서"/>
      <sheetName val="출근부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CODE"/>
      <sheetName val="공사비집계"/>
      <sheetName val="노원열병합  건축공사기성내역서"/>
      <sheetName val="공통가설"/>
      <sheetName val="소비자가"/>
      <sheetName val="내역분기"/>
      <sheetName val="전차선로 물량표"/>
      <sheetName val="TEL"/>
      <sheetName val="연결임시"/>
      <sheetName val="현금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sw1"/>
      <sheetName val="NOMUBI"/>
      <sheetName val="I.설계조건"/>
      <sheetName val="중기사용료"/>
      <sheetName val="31.고_x0000_RTU"/>
      <sheetName val="단위중량"/>
      <sheetName val="L형옹벽(key)"/>
      <sheetName val="토공(완충)"/>
      <sheetName val="인건비"/>
      <sheetName val="98지급계획"/>
      <sheetName val="집1"/>
      <sheetName val="8.PILE  (돌출)"/>
      <sheetName val="설계예산내역서"/>
      <sheetName val="한강운반비"/>
      <sheetName val="11.자재단가"/>
      <sheetName val="관람석제출"/>
      <sheetName val="#REF"/>
      <sheetName val="기계내역"/>
      <sheetName val="수량산출"/>
      <sheetName val="내역서(총)"/>
      <sheetName val="횡배위치"/>
      <sheetName val="구조물철거타공정이월"/>
      <sheetName val="6호기"/>
      <sheetName val="판"/>
      <sheetName val="실행예산"/>
      <sheetName val="입력DATA"/>
      <sheetName val="바닥판"/>
      <sheetName val="원형맨홀수량"/>
      <sheetName val="K1자재(3차등)"/>
      <sheetName val="조도계산서 (도서)"/>
      <sheetName val="3BL공동구 수량"/>
      <sheetName val="견적시담(송포2공구)"/>
      <sheetName val="몰탈재료산출"/>
      <sheetName val="설계조건"/>
      <sheetName val="안정계산"/>
      <sheetName val="단면검토"/>
      <sheetName val="일위대가목차"/>
      <sheetName val="DATE"/>
      <sheetName val="총계"/>
      <sheetName val="내역서 "/>
      <sheetName val="준검 내역서"/>
      <sheetName val="기초공"/>
      <sheetName val="기둥(원형)"/>
      <sheetName val="BQ"/>
      <sheetName val="단가조사서"/>
      <sheetName val="수량산출서"/>
      <sheetName val="교각계산"/>
      <sheetName val="말뚝물량"/>
      <sheetName val="최초침전지집계표"/>
      <sheetName val="TOTAL"/>
      <sheetName val="수목단가"/>
      <sheetName val="시설수량표"/>
      <sheetName val="식재수량표"/>
      <sheetName val="일위목록"/>
      <sheetName val="BJJIN"/>
      <sheetName val="단가"/>
      <sheetName val="시설물일위"/>
      <sheetName val="개별직종노임단가(2003.9)"/>
      <sheetName val="중기일위대가"/>
      <sheetName val="실행철강하도"/>
      <sheetName val="일위대가표"/>
      <sheetName val="fitting"/>
      <sheetName val="자재집계"/>
      <sheetName val="TYPE1"/>
      <sheetName val="토공계산서(부체도로)"/>
      <sheetName val="맨홀수량집계"/>
      <sheetName val="BID"/>
      <sheetName val="ABUT수량-A1"/>
      <sheetName val="건축"/>
      <sheetName val="산거각호표"/>
      <sheetName val="백호우계수"/>
      <sheetName val="공통부대비"/>
      <sheetName val="정렬"/>
      <sheetName val="danga"/>
      <sheetName val="B"/>
      <sheetName val="DATA(BAC)"/>
      <sheetName val="FACTOR"/>
      <sheetName val="Sheet4"/>
      <sheetName val="손익분석"/>
      <sheetName val="토목주소"/>
      <sheetName val="프랜트면허"/>
      <sheetName val="총집계표"/>
      <sheetName val="가공비"/>
      <sheetName val="난방열교"/>
      <sheetName val="급탕열교"/>
      <sheetName val="NEWDRAW"/>
      <sheetName val="보합"/>
      <sheetName val="겉장"/>
      <sheetName val="기성검사원"/>
      <sheetName val="원가"/>
      <sheetName val="토목"/>
      <sheetName val="TYPE-B 평균H"/>
      <sheetName val="견적서"/>
      <sheetName val="조경"/>
      <sheetName val="간선계산"/>
      <sheetName val="실행내역"/>
      <sheetName val="토공총괄집계"/>
      <sheetName val="JUCK"/>
      <sheetName val="교각1"/>
      <sheetName val="Site Expenses"/>
      <sheetName val="dtxl"/>
      <sheetName val="화재 탐지 설비"/>
      <sheetName val="현장지지물물량"/>
      <sheetName val="March"/>
      <sheetName val="공사개요"/>
      <sheetName val="수량집계"/>
      <sheetName val="총괄집계표"/>
      <sheetName val="35_x000e_장주신설"/>
      <sheetName val="STORAGE"/>
      <sheetName val="계산근거"/>
      <sheetName val="2.예산냴역검토서"/>
      <sheetName val="입찰"/>
      <sheetName val="현경"/>
      <sheetName val="경비2내역"/>
      <sheetName val="7.1유효폭"/>
      <sheetName val="노임"/>
      <sheetName val="일위대가 (목록)"/>
      <sheetName val="신공"/>
      <sheetName val="소업1교"/>
      <sheetName val="설변물량"/>
      <sheetName val="점수계산1-2"/>
      <sheetName val="설계예산서"/>
      <sheetName val="총투자비산정"/>
      <sheetName val="ROE(FI)"/>
      <sheetName val="Sens&amp;Anal"/>
      <sheetName val="장비집계"/>
      <sheetName val="을"/>
      <sheetName val="P.M 별"/>
      <sheetName val="32.銅기기초"/>
      <sheetName val="품질 및 특성 보정계수"/>
      <sheetName val="총괄내역서"/>
      <sheetName val="토목내역"/>
      <sheetName val="조건표"/>
      <sheetName val="골조시행"/>
      <sheetName val="단면가정"/>
      <sheetName val="Customer Databas"/>
      <sheetName val="31.고"/>
      <sheetName val="현장"/>
      <sheetName val="Sheet2"/>
      <sheetName val="(2)"/>
      <sheetName val="기계실"/>
      <sheetName val="회사99"/>
      <sheetName val="eq_data"/>
      <sheetName val="2000년1차"/>
      <sheetName val="2000전체분"/>
      <sheetName val="Dae_Jiju"/>
      <sheetName val="Sikje_ingun"/>
      <sheetName val="TREE_D"/>
      <sheetName val="공종별 집계"/>
      <sheetName val="년"/>
      <sheetName val="woo(mac)"/>
      <sheetName val="장문교(대전)"/>
      <sheetName val="건축(충일분)"/>
      <sheetName val="전신환매도율"/>
      <sheetName val="9GNG운반"/>
      <sheetName val="일위대가목록"/>
      <sheetName val="EUPDAT2"/>
      <sheetName val="산업개발안내서"/>
      <sheetName val="FRP배관단가(만수)"/>
      <sheetName val="만수배관단가"/>
      <sheetName val="금액집계"/>
      <sheetName val="UNIT"/>
      <sheetName val="연수동"/>
      <sheetName val="검색"/>
      <sheetName val="unit 4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귀래 설계 공내역서"/>
      <sheetName val="대비표"/>
      <sheetName val="품목"/>
      <sheetName val="기계경비"/>
      <sheetName val="여흥"/>
      <sheetName val="Explanation for Page 17"/>
      <sheetName val="단중표"/>
      <sheetName val="사용성검토"/>
      <sheetName val="터파기및재료"/>
      <sheetName val="단면 (2)"/>
      <sheetName val="Macro1"/>
      <sheetName val="TABLE"/>
      <sheetName val="내역1"/>
      <sheetName val="hvac(제어동)"/>
      <sheetName val="단면(RW1)"/>
      <sheetName val="예산서"/>
      <sheetName val="단가조사표"/>
      <sheetName val="IMP(MAIN)"/>
      <sheetName val="IMP (REACTOR)"/>
      <sheetName val="한전고리-을"/>
      <sheetName val="자료"/>
      <sheetName val="하수급견적대비"/>
      <sheetName val="C &amp; G RHS"/>
      <sheetName val="45,46"/>
      <sheetName val="1을"/>
      <sheetName val="#230,#235"/>
      <sheetName val="을지"/>
      <sheetName val="예산변경사항"/>
      <sheetName val="제경비"/>
      <sheetName val="플랜트 설치"/>
      <sheetName val="실행내역서"/>
      <sheetName val="major"/>
      <sheetName val="실시설계"/>
      <sheetName val="2.대외공문"/>
      <sheetName val="SE-611"/>
      <sheetName val="단가대비표"/>
      <sheetName val="Sheet5"/>
      <sheetName val="설계내역(2001)"/>
      <sheetName val="건축원가계산서"/>
      <sheetName val="변화치수"/>
      <sheetName val="U-TYPE(1)"/>
      <sheetName val="B부대공"/>
      <sheetName val="8.자재단가"/>
      <sheetName val="부대공집계표"/>
      <sheetName val="CALCULATION"/>
      <sheetName val="철거수량"/>
      <sheetName val="공틀공사"/>
      <sheetName val="BOQ-Summary_Form A2"/>
      <sheetName val="DIAPHRAGM"/>
      <sheetName val="관거공사비"/>
      <sheetName val="118.세금과공과"/>
      <sheetName val="명세서"/>
      <sheetName val="자재단가표"/>
      <sheetName val="현장관리비집계표"/>
      <sheetName val="토 적 표"/>
      <sheetName val="전체총괄표"/>
      <sheetName val="요소별"/>
      <sheetName val="전기요금"/>
      <sheetName val="도급대비"/>
      <sheetName val="조건"/>
      <sheetName val="한전위탁공사비2"/>
      <sheetName val="아파트건축"/>
      <sheetName val="DS-최종"/>
      <sheetName val="단위수량"/>
      <sheetName val="관리비"/>
      <sheetName val="J直材4"/>
      <sheetName val="직노"/>
      <sheetName val="1.수인터널"/>
      <sheetName val="Indirect Cost"/>
      <sheetName val="단위세대"/>
      <sheetName val="비대칭계수"/>
      <sheetName val="5. COST SCHEDULE PER EXPENSE"/>
      <sheetName val="단면치수"/>
      <sheetName val="조도"/>
      <sheetName val="계화배수"/>
      <sheetName val="초"/>
      <sheetName val="96수출"/>
      <sheetName val="내역총괄표"/>
      <sheetName val="입찰안"/>
      <sheetName val="설계산출표지"/>
      <sheetName val="공사원가계산서"/>
      <sheetName val="설계산출기초"/>
      <sheetName val="도급예산내역서총괄표"/>
      <sheetName val="재해-호표"/>
      <sheetName val="부대대비"/>
      <sheetName val="냉연집계"/>
      <sheetName val="설계명세서(선로)"/>
      <sheetName val="을부담운반비"/>
      <sheetName val="운반비산출"/>
      <sheetName val=" 견적서"/>
      <sheetName val="GIS재"/>
      <sheetName val="MTR재(한기)"/>
      <sheetName val="GIS.Ry재"/>
      <sheetName val="진주방향"/>
      <sheetName val="공사설명서"/>
      <sheetName val="전기일위목록"/>
      <sheetName val="5공철탑검토표"/>
      <sheetName val="4공철탑검토"/>
      <sheetName val="코드표"/>
      <sheetName val="Proposal"/>
      <sheetName val="구왤집계표"/>
      <sheetName val="dg"/>
      <sheetName val="보차도경계석"/>
      <sheetName val="06-BATCH "/>
      <sheetName val="개요"/>
      <sheetName val="방음벽 기초 일반수량"/>
      <sheetName val="안정검토"/>
      <sheetName val="비교표"/>
      <sheetName val="장비당단가 (1)"/>
      <sheetName val="가시설수량"/>
      <sheetName val="견적조건"/>
      <sheetName val="오산갈곳"/>
      <sheetName val="국공유지및사유지"/>
      <sheetName val="전기"/>
      <sheetName val="CIVIL"/>
      <sheetName val="단가산출2"/>
      <sheetName val="표지 (2)"/>
      <sheetName val="대비2"/>
      <sheetName val="동원인원산출"/>
      <sheetName val="Ⅴ-2.공종별내역"/>
      <sheetName val="수량산출근거"/>
      <sheetName val="단가조정"/>
      <sheetName val="토사(PE)"/>
      <sheetName val="예산M12A"/>
      <sheetName val="SLAB"/>
      <sheetName val="입적표"/>
      <sheetName val="별표"/>
      <sheetName val="SORCE1"/>
      <sheetName val="가시설단위수량"/>
      <sheetName val="COST"/>
      <sheetName val="쵽괄표"/>
      <sheetName val="쵽물량표"/>
      <sheetName val="정산민량표"/>
      <sheetName val="4.실행예산단가삼출서(단갌)"/>
      <sheetName val="4.실행예산단가삼출서(금액)"/>
      <sheetName val="5.현잣관리비"/>
      <sheetName val="CABLE_SIZE_CALCULATION_SHEET"/>
      <sheetName val="IMPEADENCE_MAP_"/>
      <sheetName val="IMPEADENCE_"/>
      <sheetName val="입찰참가보고_(2)"/>
      <sheetName val="공정현황보고(3_20)_(2)"/>
      <sheetName val="추진공정(법인)3_20"/>
      <sheetName val="공정현황보고(3_27)_(2)"/>
      <sheetName val="추진공정(법인)3_27"/>
      <sheetName val="공정현황보고(4_2)"/>
      <sheetName val="1_공사집행계획서"/>
      <sheetName val="2_예산내역검토서"/>
      <sheetName val="3_실행원가내역서"/>
      <sheetName val="4_실행예산단가산출서(단가)"/>
      <sheetName val="물량산출근거"/>
      <sheetName val="Despacho (c.civil)"/>
      <sheetName val="공종분류"/>
      <sheetName val="봉방동근생"/>
      <sheetName val="Coeffiecient"/>
      <sheetName val="EP0618"/>
      <sheetName val="월선수금"/>
      <sheetName val="예산내역서"/>
      <sheetName val="환율"/>
      <sheetName val="전동기 SPEC"/>
      <sheetName val="단가비교표_공통1"/>
      <sheetName val="Model"/>
      <sheetName val="Ⅱ1-0타"/>
      <sheetName val="구리토평1전기"/>
      <sheetName val="산근"/>
      <sheetName val="설계서"/>
      <sheetName val="일위대가(계측기설치)"/>
      <sheetName val="Budget 2005(DW)"/>
      <sheetName val="ins"/>
      <sheetName val="List Price"/>
      <sheetName val="dt0301"/>
      <sheetName val="dtt0301"/>
      <sheetName val="총누계"/>
      <sheetName val="설산1.나"/>
      <sheetName val="본사S"/>
      <sheetName val="CS2"/>
      <sheetName val="물량표"/>
      <sheetName val="가설건물"/>
      <sheetName val="IP좌표"/>
      <sheetName val="Qheet3"/>
      <sheetName val="sum1 (2)"/>
      <sheetName val="날개벽(시점좌측)"/>
      <sheetName val="RAHMEN"/>
      <sheetName val="건물현황"/>
      <sheetName val="재무가정"/>
      <sheetName val="토공(우물통,기타) "/>
      <sheetName val="내역전기"/>
      <sheetName val="말뚝지지력산정"/>
      <sheetName val="타워기초"/>
      <sheetName val="작성"/>
      <sheetName val="단가표 "/>
      <sheetName val="재료집계"/>
      <sheetName val="교통대책내역"/>
      <sheetName val="표지1"/>
      <sheetName val="설계명세서"/>
      <sheetName val="심사계산"/>
      <sheetName val="심사물량"/>
      <sheetName val="전압강하계산"/>
      <sheetName val="일용노임단가"/>
      <sheetName val="일"/>
      <sheetName val="원가계산서(남측)"/>
      <sheetName val="BOX"/>
      <sheetName val="기초견적가"/>
      <sheetName val="MW-S"/>
      <sheetName val="NYS"/>
      <sheetName val="MW-BM"/>
      <sheetName val="단가조사"/>
      <sheetName val="MFAB"/>
      <sheetName val="MFRT"/>
      <sheetName val="MPKG"/>
      <sheetName val="MPRD"/>
      <sheetName val="자판실행"/>
      <sheetName val="방송노임"/>
      <sheetName val="물가"/>
      <sheetName val="guard(mac)"/>
      <sheetName val="단가산출집계"/>
      <sheetName val="FILE1"/>
      <sheetName val="보집계표"/>
      <sheetName val="보도경계블럭"/>
      <sheetName val="골재집계"/>
      <sheetName val="배수공토공"/>
      <sheetName val="5지구단위"/>
      <sheetName val="원가집계"/>
      <sheetName val="VXXX"/>
      <sheetName val="6PILE  (돌출)"/>
      <sheetName val="일위단가"/>
      <sheetName val="남ꌀ전JC"/>
      <sheetName val="200"/>
      <sheetName val="Page 1A - Proposal Strategy "/>
      <sheetName val="BSD (2)"/>
      <sheetName val="양식"/>
      <sheetName val="부하계산서"/>
      <sheetName val="토류판설치(t=60)"/>
      <sheetName val="FAB별"/>
      <sheetName val="토&amp;흙"/>
      <sheetName val="type-F"/>
      <sheetName val="FRT_O"/>
      <sheetName val="조명시설"/>
      <sheetName val="가격조사서"/>
      <sheetName val="관⩿〚"/>
      <sheetName val="도장수량"/>
      <sheetName val="INPUT"/>
      <sheetName val="배수공炕"/>
      <sheetName val="Breakdown"/>
      <sheetName val="4_실행예산단가산출서(금액)"/>
      <sheetName val="5_현장관리비"/>
      <sheetName val="6_공사예정공정표"/>
      <sheetName val="7_인원동원현황"/>
      <sheetName val="8_장비투입현황"/>
      <sheetName val="9_문제점_및_대책"/>
      <sheetName val="10_설계변경_및_추가공사"/>
      <sheetName val="1_철주신설"/>
      <sheetName val="2_철주신설"/>
      <sheetName val="3_철주신설"/>
      <sheetName val="4_비임신설"/>
      <sheetName val="5_기기가대"/>
      <sheetName val="6_철주기초"/>
      <sheetName val="7_기기기초"/>
      <sheetName val="8_기기기초"/>
      <sheetName val="9_기기기초"/>
      <sheetName val="10_단권변압기"/>
      <sheetName val="11_가스절연"/>
      <sheetName val="12_전자식제어반"/>
      <sheetName val="13_고장점표정반"/>
      <sheetName val="14_GP"/>
      <sheetName val="15_전철용RTU"/>
      <sheetName val="16_R-C_BANK"/>
      <sheetName val="17_모선배선"/>
      <sheetName val="18_제어및전력케이블"/>
      <sheetName val="19_핏트"/>
      <sheetName val="20_배수로"/>
      <sheetName val="공통"/>
      <sheetName val="DESIGN_CRETERIA"/>
      <sheetName val="가시설(TYPE-A)"/>
      <sheetName val="1-1평균터파기고(1)"/>
      <sheetName val="1NYS(당)"/>
      <sheetName val="Base_Data"/>
      <sheetName val="#4DUCT SUPPORT 체크LIST"/>
      <sheetName val="백암비스타내역"/>
      <sheetName val="현대물량"/>
      <sheetName val="Parts 1 Feb 2004"/>
      <sheetName val="20관리비율"/>
      <sheetName val="ccd원가"/>
      <sheetName val="내역표지"/>
      <sheetName val="사진"/>
      <sheetName val="가설공사내역"/>
      <sheetName val="D040416"/>
      <sheetName val="studio"/>
      <sheetName val="설변내역1"/>
      <sheetName val="공사비명세서"/>
      <sheetName val="단가(1)"/>
      <sheetName val="정산입력"/>
      <sheetName val="3.현장배치"/>
      <sheetName val="부대공Ⅱ"/>
      <sheetName val="현장관리비내역서"/>
      <sheetName val="부재리스트"/>
      <sheetName val="부대᐀፣"/>
      <sheetName val="FAB_I"/>
      <sheetName val="3련 BOX"/>
      <sheetName val="배수관공"/>
      <sheetName val="하조서"/>
      <sheetName val="1.설계조건"/>
      <sheetName val="Main"/>
      <sheetName val="KP1590_E"/>
      <sheetName val="약품공급2"/>
      <sheetName val="신천교(음성)"/>
      <sheetName val="관거공︀࿕"/>
      <sheetName val="31.고_x005f_x0000_RTU"/>
      <sheetName val="35_x005f_x000e_장주신설"/>
      <sheetName val="부대공"/>
      <sheetName val="방호벽"/>
      <sheetName val="교통표지"/>
      <sheetName val="낙석방지책"/>
      <sheetName val="b_balju_cho"/>
      <sheetName val="부하LOAD"/>
      <sheetName val="CRUDE RE-bar"/>
      <sheetName val="호표산출내역"/>
      <sheetName val="일위대가(가설)"/>
      <sheetName val="제잡비계산"/>
      <sheetName val="부재력정리"/>
      <sheetName val="국공유԰_x0000_缀_x0000__x0000_"/>
      <sheetName val="5.정산서"/>
      <sheetName val="1.설계기준"/>
      <sheetName val="TCA"/>
      <sheetName val="부대헾】"/>
      <sheetName val="대림경상68억"/>
      <sheetName val="재료"/>
      <sheetName val="기성내역서표지"/>
      <sheetName val="Testing"/>
      <sheetName val="5공철탑ⶅ︀"/>
      <sheetName val="98수금사업"/>
      <sheetName val="배수공"/>
      <sheetName val="암거"/>
      <sheetName val="포장공"/>
      <sheetName val="견적정보"/>
      <sheetName val="ATS단가"/>
      <sheetName val="Baby일위대가"/>
      <sheetName val="LOPCALC"/>
      <sheetName val="내역서(기성청구)"/>
      <sheetName val="일반맨홀수량집계"/>
      <sheetName val="전기단가조사서"/>
      <sheetName val="내역서01"/>
      <sheetName val="일반맨홀수량집계(A-7 LINE)"/>
      <sheetName val="공구원가계산"/>
      <sheetName val="본부소개"/>
      <sheetName val="B767"/>
      <sheetName val="2002년요약"/>
      <sheetName val="기계"/>
      <sheetName val="기계경비(시간당)"/>
      <sheetName val="중기사용료산출근거"/>
      <sheetName val="단가 및 재료비"/>
      <sheetName val="1호맨홀가감수량"/>
      <sheetName val="1호맨홀수량산출"/>
      <sheetName val="설계밇譤0_x0000_"/>
      <sheetName val="-15.0"/>
      <sheetName val="조경일람"/>
      <sheetName val="부대廠_x0013_"/>
      <sheetName val="통합"/>
      <sheetName val="COPING"/>
      <sheetName val="골재헾】"/>
      <sheetName val="CAPVC"/>
      <sheetName val="적현로"/>
      <sheetName val="구조물공"/>
      <sheetName val="순공사비총괄"/>
      <sheetName val="원본"/>
      <sheetName val="남양내역"/>
      <sheetName val="투찰내역"/>
      <sheetName val="대전21토목내역서"/>
      <sheetName val="AP1"/>
      <sheetName val="요율"/>
      <sheetName val="실행철강矨_x001e_"/>
      <sheetName val="견적을지"/>
      <sheetName val="품셈TABLE"/>
      <sheetName val="EQUIPMENT -2"/>
      <sheetName val="FLANGE"/>
      <sheetName val="VALVE"/>
      <sheetName val="합계"/>
      <sheetName val="경비_원본"/>
      <sheetName val="구의33고"/>
      <sheetName val="토공,기초"/>
      <sheetName val="Galaxy 소비자가격표"/>
      <sheetName val="말뚝지ᴀᨈ԰_x0000_"/>
      <sheetName val="인사자료총집계"/>
      <sheetName val="표지판현황"/>
      <sheetName val="편입토지조서"/>
      <sheetName val="공사비총괄표"/>
      <sheetName val="L형옹벽"/>
      <sheetName val="단가조๿"/>
      <sheetName val="1-1"/>
      <sheetName val="변경내역"/>
      <sheetName val="사급자재"/>
      <sheetName val="가감수량"/>
      <sheetName val="맨홀수량산출"/>
      <sheetName val="단가표"/>
      <sheetName val="내역(원안-대안)"/>
      <sheetName val="design criteria"/>
      <sheetName val="working load at the btm ft."/>
      <sheetName val="plan&amp;section of foundation"/>
      <sheetName val="토사԰_x0000_缀_x0000_"/>
      <sheetName val="갑지(추정)"/>
      <sheetName val="3.건축(현장안)"/>
      <sheetName val="설비내역서"/>
      <sheetName val="건축내역서"/>
      <sheetName val="전기내역서"/>
      <sheetName val="세목별"/>
      <sheetName val="비대缀ᨎ԰"/>
      <sheetName val="개԰"/>
      <sheetName val="건축공사"/>
      <sheetName val="공사기본내용입력"/>
      <sheetName val="산尜"/>
      <sheetName val="토공 토적표"/>
      <sheetName val="6공구전체"/>
      <sheetName val="효성CB 1P기초"/>
      <sheetName val="공통가설공사"/>
      <sheetName val="99총공사내역서"/>
      <sheetName val="저"/>
      <sheetName val="BQ-Offsite"/>
      <sheetName val="PipWT"/>
      <sheetName val="배"/>
      <sheetName val="견적"/>
      <sheetName val="당초수량"/>
      <sheetName val="맨홀수량"/>
      <sheetName val="기본자료"/>
      <sheetName val="품셈(기초)"/>
      <sheetName val="세부내역"/>
      <sheetName val="현장별계약현황('98.10.31)"/>
      <sheetName val="Condition"/>
      <sheetName val="부대"/>
      <sheetName val="RING WALL"/>
      <sheetName val="1.우편집중내역서"/>
      <sheetName val="s"/>
      <sheetName val="Data&amp;Result"/>
      <sheetName val="시행예산"/>
      <sheetName val="현장경비"/>
      <sheetName val="건설성적"/>
      <sheetName val="오산︀폕"/>
      <sheetName val="stability check"/>
      <sheetName val="design load"/>
      <sheetName val="CAT_5"/>
      <sheetName val="PRO_DCI"/>
      <sheetName val="INST_DCI"/>
      <sheetName val="HVAC_DCI"/>
      <sheetName val="PIPE_DCI"/>
      <sheetName val="공사비 내역 (가)"/>
      <sheetName val="Sitec120"/>
      <sheetName val="장비"/>
      <sheetName val="SUB일위대가"/>
      <sheetName val="입력1"/>
      <sheetName val="6동"/>
      <sheetName val="품의서"/>
      <sheetName val="FLA"/>
      <sheetName val="B토목"/>
      <sheetName val="실행내역서 "/>
      <sheetName val="투자효율분석"/>
      <sheetName val="계렀቟԰"/>
      <sheetName val="공사내역"/>
      <sheetName val="실행철헾】_x0005_"/>
      <sheetName val="계획세_x0005_"/>
      <sheetName val="계획세喀"/>
      <sheetName val="DS_3Q"/>
      <sheetName val="21_스틸그레이팅"/>
      <sheetName val="22_접지장치"/>
      <sheetName val="23_옥외전선관"/>
      <sheetName val="24_옥외외등"/>
      <sheetName val="25_무인화설비"/>
      <sheetName val="26_콘크리트포장"/>
      <sheetName val="27_자갈부설"/>
      <sheetName val="28_휀스"/>
      <sheetName val="29_소내용TR"/>
      <sheetName val="30_고배용VCB"/>
      <sheetName val="31_고배용RTU"/>
      <sheetName val="32_기기기초"/>
      <sheetName val="33_지중케이블"/>
      <sheetName val="34_전력용관로"/>
      <sheetName val="35_장주신설"/>
      <sheetName val="36_맨홀"/>
      <sheetName val="내역(전체)"/>
      <sheetName val="착공내역"/>
      <sheetName val="별첨1"/>
      <sheetName val="아파트1"/>
      <sheetName val="기타 정보통신공사"/>
      <sheetName val="1호맨홀토공"/>
      <sheetName val="갑지1"/>
      <sheetName val="참고"/>
      <sheetName val="99.6"/>
      <sheetName val="연습"/>
      <sheetName val="배수공1"/>
      <sheetName val="J直材_x0005_"/>
      <sheetName val=" ԰_x0000_缀"/>
      <sheetName val="00내역서"/>
      <sheetName val="BOQ건축"/>
      <sheetName val="DNW"/>
      <sheetName val="입출재고현황 (2)"/>
      <sheetName val="COVER"/>
      <sheetName val="DESIGN CRETERIA"/>
      <sheetName val="슬래브(유곡)"/>
      <sheetName val="전기簀፰쐀፰"/>
      <sheetName val="D01"/>
      <sheetName val="1.취수장"/>
      <sheetName val="TB-내역서"/>
      <sheetName val="자료(통합)"/>
      <sheetName val="대상공사(조달청)"/>
      <sheetName val="Mp-team 1"/>
      <sheetName val="L_RPTA05_목록"/>
      <sheetName val="SUMMARY"/>
      <sheetName val="PAINT"/>
      <sheetName val="콘크리트타설집계표"/>
      <sheetName val="물량산〒_x0005_"/>
      <sheetName val="부紀ዱ԰"/>
      <sheetName val="날개벽(좌,우=45도,75도)"/>
      <sheetName val="산출내역서집계표"/>
      <sheetName val="123"/>
      <sheetName val="토공사"/>
      <sheetName val="dg-VTu"/>
      <sheetName val="APT내역"/>
      <sheetName val="부대시설"/>
      <sheetName val="물︀"/>
      <sheetName val="공사원가_x0005__x0000_"/>
      <sheetName val="총공사비"/>
      <sheetName val="GL연결용"/>
      <sheetName val="Ⅴ-2.공ᛇ᨜԰_x0000_"/>
      <sheetName val="오산갈醜"/>
      <sheetName val="단가조건(02년)"/>
      <sheetName val="단위헾】"/>
      <sheetName val="S1"/>
      <sheetName val="_x0000__x0000_"/>
      <sheetName val="건축마감(E)"/>
      <sheetName val="신축수량"/>
      <sheetName val="항목별내역헾"/>
      <sheetName val="1.설계설명서"/>
      <sheetName val="기타공"/>
      <sheetName val="배수집계"/>
      <sheetName val="3.하중산정4.지지력"/>
      <sheetName val="CAL"/>
      <sheetName val="대우단가(풍산)"/>
      <sheetName val="예산M5A"/>
      <sheetName val="포장복구집계"/>
      <sheetName val="산๿"/>
      <sheetName val="재료缀ᨎ"/>
      <sheetName val="품질 및 缀ᨎ԰_x0000_缀_x0000__x0000_"/>
      <sheetName val="명헾】"/>
      <sheetName val="BQ(실행)"/>
      <sheetName val="37_운반비"/>
      <sheetName val="복구량산정_및_전용회선_사용"/>
      <sheetName val="안က_x0000_瀀"/>
      <sheetName val="안/_x0000_ "/>
      <sheetName val="BOM-Form A.1.III"/>
      <sheetName val="기준자료"/>
      <sheetName val="세부내역서(전기)"/>
      <sheetName val="도급및 실행내역"/>
      <sheetName val="내역서(우)"/>
      <sheetName val="sheets"/>
      <sheetName val="전등"/>
      <sheetName val="전선 및 전선관"/>
      <sheetName val="문학간접"/>
      <sheetName val="NEYOK"/>
      <sheetName val="2공구산출내역"/>
      <sheetName val="각종장비전압강하계산"/>
      <sheetName val="기자재비"/>
      <sheetName val="부대공헾】_x0005_"/>
      <sheetName val="계획세헾"/>
      <sheetName val="4.말뚝설계"/>
      <sheetName val="T진도"/>
      <sheetName val="성토도수로현황"/>
      <sheetName val="DRAIN DRUM PIT D-301"/>
      <sheetName val="단가址&quot;垌"/>
      <sheetName val="을 2"/>
      <sheetName val="CC16-내역서"/>
      <sheetName val="시공측량-을"/>
      <sheetName val="보렀቟԰"/>
      <sheetName val="자재집계표"/>
      <sheetName val="물량산출근䡲"/>
      <sheetName val="보ᰀ፜搀"/>
      <sheetName val="40총괄"/>
      <sheetName val="40집계"/>
      <sheetName val="IMPEADENC_x0000__x0000_"/>
      <sheetName val="치수표"/>
      <sheetName val="조달요청서"/>
      <sheetName val="계화⪔"/>
      <sheetName val="설계⪔堀"/>
      <sheetName val="원형䀀ኀ㠀ኃ"/>
      <sheetName val="원형︀ᇕ԰_x0000_"/>
      <sheetName val="전동기 SP︀ᇕ"/>
      <sheetName val="적聀_x0012_"/>
      <sheetName val="NAI"/>
      <sheetName val="45,4H"/>
      <sheetName val="재집"/>
      <sheetName val="직재"/>
      <sheetName val="전동기 SP԰_x0000_"/>
      <sheetName val="N賃率-職"/>
      <sheetName val="2006기계경비산출표"/>
      <sheetName val="집"/>
      <sheetName val="하수급_x0005__x0000__x0000_"/>
      <sheetName val="공구손료_산출내역"/>
      <sheetName val="2F_회의실견적(5_14_일대)"/>
      <sheetName val="남양시작동자105노65기1_3화1_2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신규단가-00_11_30"/>
      <sheetName val="전차선로_물량표"/>
      <sheetName val="노원열병합__건축공사기성내역서"/>
      <sheetName val="I_설계조건"/>
      <sheetName val="31_고RTU"/>
      <sheetName val="우각부보강"/>
      <sheetName val="조԰"/>
      <sheetName val="조_x0005_"/>
      <sheetName val="하수급㥝〒_x0005__x0000_"/>
      <sheetName val="IMP (REACTO헾⽴"/>
      <sheetName val="비목군단가비교표"/>
      <sheetName val="사진대지"/>
      <sheetName val=" 총괄표"/>
      <sheetName val="부대_x0005__x0000_"/>
      <sheetName val="부대尜_x0013_"/>
      <sheetName val="[DS-LOAD.XLS]안/_x0000_ "/>
      <sheetName val="청제공기계일위대가"/>
      <sheetName val="기본(98)"/>
      <sheetName val="Sheet1_(2)"/>
      <sheetName val="전도금청구서_(2)"/>
      <sheetName val="금전출납_"/>
      <sheetName val="식대_"/>
      <sheetName val="기성고조서(폐기물)_(2)"/>
      <sheetName val="Sheet3_(5)"/>
      <sheetName val="Sheet3_(6)"/>
      <sheetName val="포장직선구간"/>
      <sheetName val="항목별내԰_x0000_"/>
      <sheetName val="적용 기준(환율)-1"/>
      <sheetName val="적용 기준(환율)"/>
      <sheetName val="자재단가 "/>
      <sheetName val="단가산출3"/>
      <sheetName val="단가산출_목록"/>
      <sheetName val="Data Vol"/>
      <sheetName val="도급대︀"/>
      <sheetName val="I一般比"/>
      <sheetName val="Studiþ"/>
      <sheetName val="차수"/>
      <sheetName val="8&amp;장비투입현황"/>
      <sheetName val="ꕬ완터널조명(할증제외)"/>
      <sheetName val="굤완터널소화기(할증)"/>
      <sheetName val="일밐공사"/>
      <sheetName val="신우"/>
      <sheetName val="소요자재명세서"/>
      <sheetName val="노무비명세서"/>
      <sheetName val="단가_x0005__x0000_"/>
      <sheetName val="BASIC (2)"/>
      <sheetName val="산출"/>
      <sheetName val="송중자재"/>
      <sheetName val="11_자재단가"/>
      <sheetName val="_견적서"/>
      <sheetName val="증감대비"/>
      <sheetName val="Manual Valve List"/>
      <sheetName val="ᰀ"/>
      <sheetName val="작성방법"/>
      <sheetName val="2선재"/>
      <sheetName val="월선︀ᇕ"/>
      <sheetName val="8.자재단가비교표"/>
      <sheetName val="5.수량집계"/>
      <sheetName val="3.일위대가표"/>
      <sheetName val="언어보정"/>
      <sheetName val="품질보정"/>
      <sheetName val="기본DATA"/>
      <sheetName val="XL4Poppy"/>
      <sheetName val="물량"/>
      <sheetName val="맨홀토공수량"/>
      <sheetName val="총괄-1"/>
      <sheetName val="직공비"/>
      <sheetName val="코헾⿾"/>
      <sheetName val="파일의이용"/>
      <sheetName val="명芘'"/>
      <sheetName val="연령현황"/>
      <sheetName val="입헾】"/>
      <sheetName val="입_x0005__x0000_"/>
      <sheetName val="깨기"/>
      <sheetName val="국공유԰"/>
      <sheetName val="31.䈌"/>
      <sheetName val="방음벽 기초 일반纘$"/>
      <sheetName val="CABLE_SIZE_CALCULATION_SHEET2"/>
      <sheetName val="IMPEADENCE_MAP_2"/>
      <sheetName val="IMPEADENCE_2"/>
      <sheetName val="입찰참가보고_(2)2"/>
      <sheetName val="공정현황보고(3_20)_(2)2"/>
      <sheetName val="추진공정(법인)3_202"/>
      <sheetName val="공정현황보고(3_27)_(2)2"/>
      <sheetName val="추진공정(법인)3_272"/>
      <sheetName val="공정현황보고(4_2)2"/>
      <sheetName val="1_공사집행계획서2"/>
      <sheetName val="2_예산내역검토서2"/>
      <sheetName val="3_실행원가내역서2"/>
      <sheetName val="4_실행예산단가산출서(단가)2"/>
      <sheetName val="4_실행예산단가산출서(금액)2"/>
      <sheetName val="5_현장관리비2"/>
      <sheetName val="6_공사예정공정표2"/>
      <sheetName val="7_인원동원현황2"/>
      <sheetName val="8_장비투입현황2"/>
      <sheetName val="9_문제점_및_대책2"/>
      <sheetName val="10_설계변경_및_추가공사2"/>
      <sheetName val="1_철주신설2"/>
      <sheetName val="2_철주신설2"/>
      <sheetName val="3_철주신설2"/>
      <sheetName val="4_비임신설2"/>
      <sheetName val="5_기기가대2"/>
      <sheetName val="6_철주기초2"/>
      <sheetName val="7_기기기초2"/>
      <sheetName val="8_기기기초2"/>
      <sheetName val="표지 렔ጺ頀"/>
      <sheetName val="9_기기기초2"/>
      <sheetName val="10_단권변압기2"/>
      <sheetName val="11_가스절연2"/>
      <sheetName val="12_전자식제어반2"/>
      <sheetName val="13_고장점표정반2"/>
      <sheetName val="14_GP2"/>
      <sheetName val="15_전철용RTU2"/>
      <sheetName val="16_R-C_BANK2"/>
      <sheetName val="17_모선배선2"/>
      <sheetName val="18_제어및전력케이블2"/>
      <sheetName val="19_핏트2"/>
      <sheetName val="20_배수로2"/>
      <sheetName val="21_스틸그레이팅2"/>
      <sheetName val="22_접지장치2"/>
      <sheetName val="23_옥외전선관2"/>
      <sheetName val="24_옥외외등2"/>
      <sheetName val="25_무인화설비2"/>
      <sheetName val="26_콘크리트포장2"/>
      <sheetName val="27_자갈부설2"/>
      <sheetName val="28_휀스2"/>
      <sheetName val="29_소내용TR2"/>
      <sheetName val="30_고배용VCB2"/>
      <sheetName val="31_고배용RTU2"/>
      <sheetName val="32_기기기초2"/>
      <sheetName val="33_지중케이블2"/>
      <sheetName val="34_전력용관로2"/>
      <sheetName val="35_장주신설2"/>
      <sheetName val="36_맨홀2"/>
      <sheetName val="37_운반비2"/>
      <sheetName val="복구량산정_및_전용회선_사용2"/>
      <sheetName val="공구손료_산출내역2"/>
      <sheetName val="2F_회의실견적(5_14_일대)2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남양시작동자105노65기1_3화1_22"/>
      <sheetName val="전차선로_물량표2"/>
      <sheetName val="노원열병합__건축공사기성내역서2"/>
      <sheetName val="신규단가-00_11_302"/>
      <sheetName val="Sheet1_(2)2"/>
      <sheetName val="11_자재단가2"/>
      <sheetName val="I_설계조건2"/>
      <sheetName val="전도금청구서_(2)2"/>
      <sheetName val="금전출납_2"/>
      <sheetName val="식대_2"/>
      <sheetName val="기성고조서(폐기물)_(2)2"/>
      <sheetName val="Sheet3_(5)2"/>
      <sheetName val="Sheet3_(6)2"/>
      <sheetName val="내역서_2"/>
      <sheetName val="준검_내역서2"/>
      <sheetName val="8_PILE__(돌출)2"/>
      <sheetName val="3BL공동구_수량2"/>
      <sheetName val="32_銅기기초2"/>
      <sheetName val="화재_탐지_설비2"/>
      <sheetName val="조도계산서_(도서)2"/>
      <sheetName val="Site_Expenses2"/>
      <sheetName val="7_1유효폭2"/>
      <sheetName val="TYPE-B_평균H2"/>
      <sheetName val="35장주신설"/>
      <sheetName val="장비당단가_(1)2"/>
      <sheetName val="품질_및_특성_보정계수2"/>
      <sheetName val="31_고2"/>
      <sheetName val="C_&amp;_G_RHS2"/>
      <sheetName val="Customer_Databas2"/>
      <sheetName val="Explanation_for_Page_172"/>
      <sheetName val="단면_(2)2"/>
      <sheetName val="토_적_표2"/>
      <sheetName val="공종별_집계2"/>
      <sheetName val="일위대가_(목록)2"/>
      <sheetName val="귀래_설계_공내역서2"/>
      <sheetName val="unit_42"/>
      <sheetName val="2_예산냴역검토서2"/>
      <sheetName val="토공(우물통,기타)_2"/>
      <sheetName val="1_수인터널2"/>
      <sheetName val="플랜트_설치2"/>
      <sheetName val="BOQ-Summary_Form_A22"/>
      <sheetName val="06-BATCH_2"/>
      <sheetName val="P_M_별2"/>
      <sheetName val="IMP_(REACTOR)2"/>
      <sheetName val="방음벽_기초_일반수량2"/>
      <sheetName val="설산1_나2"/>
      <sheetName val="8_자재단가2"/>
      <sheetName val="5__COST_SCHEDULE_PER_EXPENSE2"/>
      <sheetName val="내역서_"/>
      <sheetName val="준검_내역서"/>
      <sheetName val="8_PILE__(돌출)"/>
      <sheetName val="3BL공동구_수량"/>
      <sheetName val="32_銅기기초"/>
      <sheetName val="화재_탐지_설비"/>
      <sheetName val="조도계산서_(도서)"/>
      <sheetName val="Site_Expenses"/>
      <sheetName val="7_1유효폭"/>
      <sheetName val="TYPE-B_평균H"/>
      <sheetName val="장비당단가_(1)"/>
      <sheetName val="품질_및_특성_보정계수"/>
      <sheetName val="31_고"/>
      <sheetName val="C_&amp;_G_RHS"/>
      <sheetName val="Customer_Databas"/>
      <sheetName val="Explanation_for_Page_17"/>
      <sheetName val="단면_(2)"/>
      <sheetName val="토_적_표"/>
      <sheetName val="공종별_집계"/>
      <sheetName val="일위대가_(목록)"/>
      <sheetName val="귀래_설계_공내역서"/>
      <sheetName val="unit_4"/>
      <sheetName val="2_예산냴역검토서"/>
      <sheetName val="토공(우물통,기타)_"/>
      <sheetName val="1_수인터널"/>
      <sheetName val="플랜트_설치"/>
      <sheetName val="BOQ-Summary_Form_A2"/>
      <sheetName val="06-BATCH_"/>
      <sheetName val="P_M_별"/>
      <sheetName val="IMP_(REACTOR)"/>
      <sheetName val="방음벽_기초_일반수량"/>
      <sheetName val="설산1_나"/>
      <sheetName val="8_자재단가"/>
      <sheetName val="5__COST_SCHEDULE_PER_EXPENSE"/>
      <sheetName val="CABLE_SIZE_CALCULATION_SHEET1"/>
      <sheetName val="IMPEADENCE_MAP_1"/>
      <sheetName val="IMPEADENCE_1"/>
      <sheetName val="입찰참가보고_(2)1"/>
      <sheetName val="공정현황보고(3_20)_(2)1"/>
      <sheetName val="추진공정(법인)3_201"/>
      <sheetName val="공정현황보고(3_27)_(2)1"/>
      <sheetName val="추진공정(법인)3_271"/>
      <sheetName val="공정현황보고(4_2)1"/>
      <sheetName val="1_공사집행계획서1"/>
      <sheetName val="2_예산내역검토서1"/>
      <sheetName val="3_실행원가내역서1"/>
      <sheetName val="4_실행예산단가산출서(단가)1"/>
      <sheetName val="4_실행예산단가산출서(금액)1"/>
      <sheetName val="5_현장관리비1"/>
      <sheetName val="6_공사예정공정표1"/>
      <sheetName val="7_인원동원현황1"/>
      <sheetName val="8_장비투입현황1"/>
      <sheetName val="9_문제점_및_대책1"/>
      <sheetName val="10_설계변경_및_추가공사1"/>
      <sheetName val="1_철주신설1"/>
      <sheetName val="2_철주신설1"/>
      <sheetName val="3_철주신설1"/>
      <sheetName val="4_비임신설1"/>
      <sheetName val="5_기기가대1"/>
      <sheetName val="6_철주기초1"/>
      <sheetName val="7_기기기초1"/>
      <sheetName val="8_기기기초1"/>
      <sheetName val="9_기기기초1"/>
      <sheetName val="10_단권변압기1"/>
      <sheetName val="11_가스절연1"/>
      <sheetName val="12_전자식제어반1"/>
      <sheetName val="13_고장점표정반1"/>
      <sheetName val="14_GP1"/>
      <sheetName val="15_전철용RTU1"/>
      <sheetName val="16_R-C_BANK1"/>
      <sheetName val="17_모선배선1"/>
      <sheetName val="18_제어및전력케이블1"/>
      <sheetName val="19_핏트1"/>
      <sheetName val="20_배수로1"/>
      <sheetName val="21_스틸그레이팅1"/>
      <sheetName val="22_접지장치1"/>
      <sheetName val="23_옥외전선관1"/>
      <sheetName val="24_옥외외등1"/>
      <sheetName val="25_무인화설비1"/>
      <sheetName val="26_콘크리트포장1"/>
      <sheetName val="27_자갈부설1"/>
      <sheetName val="28_휀스1"/>
      <sheetName val="29_소내용TR1"/>
      <sheetName val="30_고배용VCB1"/>
      <sheetName val="31_고배용RTU1"/>
      <sheetName val="32_기기기초1"/>
      <sheetName val="33_지중케이블1"/>
      <sheetName val="34_전력용관로1"/>
      <sheetName val="35_장주신설1"/>
      <sheetName val="36_맨홀1"/>
      <sheetName val="37_운반비1"/>
      <sheetName val="복구량산정_및_전용회선_사용1"/>
      <sheetName val="공구손료_산출내역1"/>
      <sheetName val="2F_회의실견적(5_14_일대)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남양시작동자105노65기1_3화1_21"/>
      <sheetName val="전차선로_물량표1"/>
      <sheetName val="노원열병합__건축공사기성내역서1"/>
      <sheetName val="신규단가-00_11_301"/>
      <sheetName val="Sheet1_(2)1"/>
      <sheetName val="11_자재단가1"/>
      <sheetName val="I_설계조건1"/>
      <sheetName val="전도금청구서_(2)1"/>
      <sheetName val="금전출납_1"/>
      <sheetName val="식대_1"/>
      <sheetName val="기성고조서(폐기물)_(2)1"/>
      <sheetName val="Sheet3_(5)1"/>
      <sheetName val="Sheet3_(6)1"/>
      <sheetName val="내역서_1"/>
      <sheetName val="준검_내역서1"/>
      <sheetName val="8_PILE__(돌출)1"/>
      <sheetName val="3BL공동구_수량1"/>
      <sheetName val="32_銅기기초1"/>
      <sheetName val="화재_탐지_설비1"/>
      <sheetName val="조도계산서_(도서)1"/>
      <sheetName val="Site_Expenses1"/>
      <sheetName val="7_1유효폭1"/>
      <sheetName val="TYPE-B_평균H1"/>
      <sheetName val="장비당단가_(1)1"/>
      <sheetName val="품질_및_특성_보정계수1"/>
      <sheetName val="31_고1"/>
      <sheetName val="C_&amp;_G_RHS1"/>
      <sheetName val="Customer_Databas1"/>
      <sheetName val="Explanation_for_Page_171"/>
      <sheetName val="단면_(2)1"/>
      <sheetName val="토_적_표1"/>
      <sheetName val="공종별_집계1"/>
      <sheetName val="일위대가_(목록)1"/>
      <sheetName val="귀래_설계_공내역서1"/>
      <sheetName val="unit_41"/>
      <sheetName val="2_예산냴역검토서1"/>
      <sheetName val="토공(우물통,기타)_1"/>
      <sheetName val="1_수인터널1"/>
      <sheetName val="플랜트_설치1"/>
      <sheetName val="BOQ-Summary_Form_A21"/>
      <sheetName val="06-BATCH_1"/>
      <sheetName val="P_M_별1"/>
      <sheetName val="IMP_(REACTOR)1"/>
      <sheetName val="방음벽_기초_일반수량1"/>
      <sheetName val="설산1_나1"/>
      <sheetName val="8_자재단가1"/>
      <sheetName val="5__COST_SCHEDULE_PER_EXPENSE1"/>
      <sheetName val="미드수량"/>
      <sheetName val="평균물량산출서"/>
      <sheetName val="구왤䈀ԯ"/>
      <sheetName val="구왤瀀ፒ밀"/>
      <sheetName val="구왤ꀀᙒ"/>
      <sheetName val="구왤ԯ_x0000_缀"/>
      <sheetName val="구왤씀䰖ԯ"/>
      <sheetName val="사급자재총괄"/>
      <sheetName val="PILE길이산출(DRA)"/>
      <sheetName val="구왤 ⩘氀"/>
      <sheetName val="96보완계획7.12"/>
      <sheetName val="특2호하천산근"/>
      <sheetName val="특2호부관하천산근"/>
      <sheetName val="FB25JN"/>
      <sheetName val="기본"/>
      <sheetName val="예산"/>
      <sheetName val="일위산출"/>
      <sheetName val="말뚝지ᘀ᨜԰_x0000_"/>
      <sheetName val="말뚝지怀፵∀ᩃ"/>
      <sheetName val="견적_x0005__x0000_"/>
      <sheetName val="Ԁ"/>
      <sheetName val="간접비내역-1"/>
      <sheetName val="CAL."/>
      <sheetName val="SILICATE"/>
      <sheetName val="00하노임"/>
      <sheetName val="PREFACE"/>
      <sheetName val="공사비예산서(토목분)"/>
      <sheetName val="EACT10"/>
      <sheetName val="Wt of Mod."/>
      <sheetName val="내역총헾】"/>
      <sheetName val="부翇ᨎ԰"/>
      <sheetName val="부缀ᨎ԰"/>
      <sheetName val="예가표"/>
      <sheetName val="현장유지관리비"/>
      <sheetName val="공통(20-91)"/>
      <sheetName val="자재"/>
      <sheetName val="POL6차-PIPING"/>
      <sheetName val="︀ᇕ"/>
      <sheetName val="견ԯ_x0000_缀"/>
      <sheetName val="총누_x0005_"/>
      <sheetName val="설계산출기䀀"/>
      <sheetName val="견֮_x0000_缀"/>
      <sheetName val="총 원가계산"/>
      <sheetName val="견頀⢀_xdc00_"/>
      <sheetName val="118.세금Ԉ_x0000_缀"/>
      <sheetName val="부표총괄"/>
      <sheetName val="도급예산내역᐀ባ搀腳"/>
      <sheetName val="101동"/>
      <sheetName val="업무처리전"/>
      <sheetName val="L형옹๿"/>
      <sheetName val="L형옹_x0005_"/>
      <sheetName val="봉방동근_x0005_"/>
      <sheetName val="L형옹尜"/>
      <sheetName val="노임변동률"/>
      <sheetName val="일위대가(1)"/>
      <sheetName val="SRC CLOUMN 설계"/>
      <sheetName val="말뚝지怀፵ን"/>
      <sheetName val="3) 클레임 반영시"/>
      <sheetName val="입력"/>
      <sheetName val="단︀ᇕ԰"/>
      <sheetName val="부쌔ᄅ0"/>
      <sheetName val="단က_x0000_　"/>
      <sheetName val="산_x0005_"/>
      <sheetName val="남원(내)"/>
      <sheetName val="고려단가"/>
      <sheetName val="일위대가표-3"/>
      <sheetName val="UR2-Calculation"/>
      <sheetName val="주경기-오배수"/>
      <sheetName val="재1"/>
      <sheetName val="4)유동표"/>
      <sheetName val="Sheet17"/>
      <sheetName val="2001예정공정표 "/>
      <sheetName val="비교缀"/>
      <sheetName val="화산경계"/>
      <sheetName val="문산방향-교대(A2)"/>
      <sheetName val="비교_x0005_"/>
      <sheetName val="지계"/>
      <sheetName val="입찰견적보고서"/>
      <sheetName val="역T형"/>
      <sheetName val="Parameter"/>
      <sheetName val="수량산출근窨"/>
      <sheetName val="6-3차"/>
      <sheetName val="부재치수입력"/>
      <sheetName val="철거수_x0000_"/>
      <sheetName val="예산M︀ᇕ԰"/>
      <sheetName val="ASEM내역"/>
      <sheetName val="데리네이타현황"/>
      <sheetName val="공조생기"/>
      <sheetName val="진행 DATA (2)"/>
      <sheetName val="부안일위"/>
      <sheetName val="EE-PROP"/>
      <sheetName val="JOINT1"/>
      <sheetName val="제품목록"/>
      <sheetName val="계丵"/>
      <sheetName val="1,2공구원가계산서"/>
      <sheetName val="1공구산출내역서"/>
      <sheetName val="단면炜_x0013_"/>
      <sheetName val="부Ç_x0000_Ԁ"/>
      <sheetName val="Ⅴ-2.缀ᨎ԰_x0000_缀"/>
      <sheetName val="Ⅴ-2.ᰀ፜搀፜"/>
      <sheetName val="일반맨԰_x0000_缀_x0000__x0000_"/>
      <sheetName val="분석"/>
      <sheetName val="Ⅴ-2.԰_x0000_缀_x0000__x0000_"/>
      <sheetName val="집수정단"/>
      <sheetName val="총괄내역԰"/>
      <sheetName val="유도0"/>
      <sheetName val="유도렀"/>
      <sheetName val="유도_x0000_"/>
      <sheetName val="오산갈׃"/>
      <sheetName val="Ⅴ-2.공종별0_x0000_"/>
      <sheetName val="안전쌎ᄅ0"/>
      <sheetName val="오산갈_x0010_"/>
      <sheetName val="횡배수관"/>
      <sheetName val="전체_x0005__x0000_"/>
      <sheetName val="전체헾⼝_x0005_"/>
      <sheetName val="부대浜_x0015_"/>
      <sheetName val="DPRKMHDT"/>
      <sheetName val="인건비 "/>
      <sheetName val="경비실"/>
      <sheetName val="M1"/>
      <sheetName val="전체"/>
      <sheetName val="MAT"/>
      <sheetName val="설계명세서丵〒_x0005__x0000_"/>
      <sheetName val="ꀀፐ"/>
      <sheetName val="1F"/>
      <sheetName val="총누헾"/>
      <sheetName val="을 1"/>
      <sheetName val="계摠"/>
      <sheetName val="Ⅴ-2.砀鹅瘂/"/>
      <sheetName val="전체내역서"/>
      <sheetName val="입적헾"/>
      <sheetName val="토사(᐀ባ切"/>
      <sheetName val="토사(ꃈፐ"/>
      <sheetName val="JUCKEYK"/>
      <sheetName val="J直԰_x0000_"/>
      <sheetName val="1_철주신_x0005_"/>
      <sheetName val="현장관리비๿〚_x0005_"/>
      <sheetName val="현장관리비_x0005__x0000_"/>
      <sheetName val="현장관리비헾】_x0005_"/>
      <sheetName val="1_철주신尜"/>
      <sheetName val="개ᰀ"/>
      <sheetName val="1_철주신徸"/>
      <sheetName val="개렀"/>
      <sheetName val="총괄내역렀"/>
      <sheetName val="Mobilization"/>
      <sheetName val="Input Table"/>
      <sheetName val="Indirect_Cost"/>
      <sheetName val="Ⅴ-2_공종별내역"/>
      <sheetName val="2_대외공문"/>
      <sheetName val="Inquiry"/>
      <sheetName val="다이꾸"/>
      <sheetName val="A-11 Steel Str (2)"/>
      <sheetName val="IPL_SCHEDULE"/>
      <sheetName val="Material"/>
      <sheetName val="오산갈漰"/>
      <sheetName val="오산갈_x0005_"/>
      <sheetName val="일위대가㢸"/>
      <sheetName val="J︀ᇕ԰"/>
      <sheetName val="자료입력"/>
      <sheetName val="식재"/>
      <sheetName val="시설물"/>
      <sheetName val="식재출력용"/>
      <sheetName val="유지관리"/>
      <sheetName val="공사입력"/>
      <sheetName val="설계산㔀቎԰"/>
      <sheetName val="11"/>
      <sheetName val="단0_x0000_"/>
      <sheetName val="단0_x0000_砀"/>
      <sheetName val="단堀᎟鰀"/>
      <sheetName val="설계산砊ⵍ堀"/>
      <sheetName val="설계산砷ⵍ쀀"/>
      <sheetName val="설계산硁ⵍꠀ"/>
      <sheetName val="설계산砊ⵍࠀ"/>
      <sheetName val="c.s"/>
      <sheetName val="투︀ᇕ԰"/>
      <sheetName val="암거공"/>
      <sheetName val="전기︀ᇕ"/>
      <sheetName val="구왤집계徸"/>
      <sheetName val="명԰_x0000_"/>
      <sheetName val="설계가"/>
      <sheetName val="짬뽕최종2-2"/>
      <sheetName val="8.자재_x0000__x0000_"/>
      <sheetName val="각형맨홀"/>
      <sheetName val="구왤집︀ᇕ"/>
      <sheetName val="총누怸"/>
      <sheetName val="총누_x0010_"/>
      <sheetName val="단가디비"/>
      <sheetName val="자재총집계"/>
      <sheetName val="RH-BEAM"/>
      <sheetName val="일반전기"/>
      <sheetName val="전기공사"/>
      <sheetName val="wall"/>
      <sheetName val="96작생능"/>
      <sheetName val="코鰀፰"/>
      <sheetName val="direct"/>
      <sheetName val="wage"/>
      <sheetName val="안᐀ባ혀"/>
      <sheetName val="배수贘_x0013_릠"/>
      <sheetName val="배수午_x0013_ᡐ"/>
      <sheetName val="내역서(total)"/>
      <sheetName val="118.세금丵⼞_x0005_"/>
      <sheetName val="옹벽"/>
      <sheetName val="AS복구"/>
      <sheetName val="중기터파기"/>
      <sheetName val="변수값"/>
      <sheetName val="중기상차"/>
      <sheetName val="증감내역서"/>
      <sheetName val="부ﻇᇕ԰"/>
      <sheetName val="구왤_x0000__x0000_⯐"/>
      <sheetName val="날개벽(TYPE3)"/>
      <sheetName val="보԰_x0000_缀"/>
      <sheetName val="말뚝지지0_x0000_怀"/>
      <sheetName val="오산갈墨"/>
      <sheetName val="裁"/>
      <sheetName val="쏁"/>
      <sheetName val="怀"/>
      <sheetName val="C1ㅇ"/>
      <sheetName val="crude.SLAB RE-bar"/>
      <sheetName val="품질 및 특성 쌞ᄅ0_x0000_"/>
      <sheetName val="별䠍"/>
      <sheetName val="공주-교대(A1)"/>
      <sheetName val=""/>
      <sheetName val="/_x0000_"/>
      <sheetName val="Ⰰὖ"/>
      <sheetName val="䀀⹛"/>
      <sheetName val="국내조달(통합-1)"/>
      <sheetName val="　ፙ"/>
      <sheetName val="Construction"/>
      <sheetName val="d_x0010_"/>
      <sheetName val="자탐수량산출서"/>
      <sheetName val="က_x0000_"/>
      <sheetName val="정보매체A동"/>
      <sheetName val="倀Ṙ"/>
      <sheetName val="쀀ፐ"/>
      <sheetName val="缀ᨎ"/>
      <sheetName val="TRE TABLE"/>
      <sheetName val="#2_일위대가목록"/>
      <sheetName val=" ㇆"/>
      <sheetName val="_x0000_㇇"/>
      <sheetName val="월별자금계획"/>
      <sheetName val="총공사내역서"/>
      <sheetName val="총누_x0000_"/>
      <sheetName val="archi(본사)"/>
      <sheetName val="기초일위"/>
      <sheetName val="Code-&gt;No"/>
      <sheetName val="sc0314 Index"/>
      <sheetName val="EQUIP-H"/>
      <sheetName val="물량 산출 통신 맨홀"/>
      <sheetName val="제조98"/>
      <sheetName val="7내역"/>
      <sheetName val="ᰀЀࠀ܀ЀԀЀ؀̀"/>
      <sheetName val="입사시직위"/>
      <sheetName val="전체실적"/>
      <sheetName val="물缀ᨎ"/>
      <sheetName val="계缀ᨎ԰"/>
      <sheetName val="수문일1"/>
      <sheetName val="하도금액분계"/>
      <sheetName val=" 견徸〒"/>
      <sheetName val="지표"/>
      <sheetName val=" 견헾】"/>
      <sheetName val=" 견丵〒"/>
      <sheetName val="운반헾】_x0005_"/>
      <sheetName val="Macro(전선)"/>
      <sheetName val="96수︀"/>
      <sheetName val="Mode¸"/>
      <sheetName val="Modex"/>
      <sheetName val="RAHME"/>
      <sheetName val="예산Mꠀ⹿"/>
      <sheetName val="예산Mᕙ렀"/>
      <sheetName val="예산Mԯ_x0000_缀"/>
      <sheetName val="예산MㅾⰀ"/>
      <sheetName val="예산M룇졟ԯ"/>
      <sheetName val="예산M㠀㑔렀"/>
      <sheetName val="예산M᠀㙖렀"/>
      <sheetName val="공종"/>
      <sheetName val="총괄내역㔀"/>
      <sheetName val="1_철주신丵"/>
      <sheetName val="개㔀"/>
      <sheetName val="전기㔀቎԰_x0000_"/>
      <sheetName val="예산M렀቟԰"/>
      <sheetName val="U-TYPE(15"/>
      <sheetName val="전신환매︀ᇕ"/>
      <sheetName val="간접비"/>
      <sheetName val="시설일위"/>
      <sheetName val="식재일위"/>
      <sheetName val="대로근거"/>
      <sheetName val="계화㠀⡿"/>
      <sheetName val="ꠀ፺"/>
      <sheetName val="수량산출서-2"/>
      <sheetName val="일석"/>
      <sheetName val="견적대비표"/>
      <sheetName val="노무비계"/>
      <sheetName val="물량산출_x0005__x0000_"/>
      <sheetName val="주요항목별"/>
      <sheetName val="9호관로"/>
      <sheetName val="사통"/>
      <sheetName val="찍기"/>
      <sheetName val="모델링"/>
      <sheetName val="하중계산"/>
      <sheetName val="원가서"/>
      <sheetName val="Macro2"/>
      <sheetName val="P.԰_x0000_缀"/>
      <sheetName val="광주광역시신청사"/>
      <sheetName val="문정동3차조합"/>
      <sheetName val="연세대국제대학원"/>
      <sheetName val="기안"/>
      <sheetName val="현장코드"/>
      <sheetName val="해외코드"/>
      <sheetName val="건축원恽べ_x0000__x0000_"/>
      <sheetName val="건축원_x0000__x0000_Ἐ_x0000_"/>
      <sheetName val="건축원_x0000__x0000_혠_x0000_"/>
      <sheetName val="건축원_x0000__x0000_᫰_x0000_"/>
      <sheetName val="건축원懇⿔_x0000__x0000_"/>
      <sheetName val="을부담운반헾"/>
      <sheetName val="연부97-1"/>
      <sheetName val="안ᰀ፜搀"/>
      <sheetName val="예산ᰀ፜搀"/>
      <sheetName val="안蠱⥐蠀"/>
      <sheetName val="안頴⥞ꠀ"/>
      <sheetName val="DATA (EPS)"/>
      <sheetName val="DATA (TRAY)"/>
      <sheetName val="부대시설-부하계산서"/>
      <sheetName val="물가대비표"/>
      <sheetName val="MRS세부"/>
      <sheetName val="채권(하반기)"/>
      <sheetName val="CONTENTS"/>
      <sheetName val="Ⅴ-2.︀ᇕ԰_x0000_缀"/>
      <sheetName val="쵽괄墌"/>
      <sheetName val="2.입력"/>
      <sheetName val="방음벽 기초 尜_x0013_層_x0013_"/>
      <sheetName val="계화배尜"/>
      <sheetName val="안㔀቎԰"/>
      <sheetName val="기초부재력검토"/>
      <sheetName val="Proposa_x0005_"/>
      <sheetName val="비교尜"/>
      <sheetName val="원가계산 (2)"/>
      <sheetName val="154TW"/>
      <sheetName val="공사원가계산㔀"/>
      <sheetName val="㗇቎"/>
      <sheetName val="방음벽 기초 丵〒_x0005__x0000_"/>
      <sheetName val="노무"/>
      <sheetName val="118.세금과丵〒"/>
      <sheetName val="경상비내역서"/>
      <sheetName val="명단"/>
      <sheetName val="평당"/>
      <sheetName val="H-PILE수량집계"/>
      <sheetName val="관거공ԯ_x0000_"/>
      <sheetName val="단가԰_x0000_缀"/>
      <sheetName val="중로근거"/>
      <sheetName val="majo԰"/>
      <sheetName val="원형1호맨홀토공수량"/>
      <sheetName val="조직"/>
      <sheetName val="MEMBER"/>
      <sheetName val="목창호"/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_도서_"/>
      <sheetName val="하수실행"/>
      <sheetName val="부하(성남)"/>
      <sheetName val="현황산출서"/>
      <sheetName val="산#3-1"/>
      <sheetName val="SE-退ꩽ܁"/>
      <sheetName val="케이블"/>
      <sheetName val="별표 "/>
      <sheetName val="자재테이블"/>
      <sheetName val="외자배분"/>
      <sheetName val="General Data"/>
      <sheetName val="조인트"/>
      <sheetName val="노임단가(0.3)"/>
      <sheetName val="콘크리트 블록 유형별 수량"/>
      <sheetName val="도"/>
      <sheetName val="내력서"/>
      <sheetName val="spec1"/>
      <sheetName val="단가표 (2)"/>
      <sheetName val="단가대비"/>
      <sheetName val="壓降計算基本資料"/>
      <sheetName val="견적접수"/>
      <sheetName val="견적내역서"/>
      <sheetName val="비대칭ׇ_x0000_"/>
      <sheetName val="노무자도장2"/>
      <sheetName val="설계서을"/>
      <sheetName val="J直材㥨"/>
      <sheetName val="J直材_x0010_"/>
      <sheetName val="0"/>
      <sheetName val="일반맨홀鲕ԯ_x0000_"/>
      <sheetName val=""/>
      <sheetName val="8월현금흐름표"/>
      <sheetName val="Ⅴ-2.공尜_x0013_層_x0013_"/>
      <sheetName val="Ⅴ-2.공徸〒_x0005__x0000_"/>
      <sheetName val="미지급이자(분쟁대상)"/>
      <sheetName val="JUYO"/>
      <sheetName val="오산԰"/>
      <sheetName val="오산缀"/>
      <sheetName val="오산缀_xdf0e_"/>
      <sheetName val="오산"/>
      <sheetName val="오산뀀⵺"/>
      <sheetName val="오산缀뤎"/>
      <sheetName val="오산　"/>
      <sheetName val="오산뭇"/>
      <sheetName val="감가상각"/>
      <sheetName val="B76_x0005_"/>
      <sheetName val="산怀"/>
      <sheetName val="B76_x001c_"/>
      <sheetName val="물ᘀ᨜"/>
      <sheetName val="오산ꈀ"/>
      <sheetName val="오산Ⰰⵕ"/>
      <sheetName val="KSTAR-M"/>
      <sheetName val="조도계산"/>
      <sheetName val="도로구조공사비"/>
      <sheetName val="도로토공공사비"/>
      <sheetName val="여수토공사비"/>
      <sheetName val="수지표"/>
      <sheetName val="셀명"/>
      <sheetName val="Ⅴ-2.공종별_x0005__x0000_"/>
      <sheetName val="목차 "/>
      <sheetName val="계화배׃"/>
      <sheetName val="광속"/>
      <sheetName val="Macro(전등)"/>
      <sheetName val="C &amp; Ô_x0000_Ԁ_x0000_耀"/>
      <sheetName val="C &amp; Ô_x0000_Ԁ_x0000__x0000_"/>
      <sheetName val="내역(자100%,노100%)기아화성UD동"/>
      <sheetName val="HORI. VESSEL"/>
      <sheetName val="2.설계제원"/>
      <sheetName val="Manpower"/>
      <sheetName val="운반비정산"/>
      <sheetName val="정산"/>
      <sheetName val="사업부배부A"/>
      <sheetName val="품셈"/>
      <sheetName val="보차도경계석수량"/>
      <sheetName val="토공정보"/>
      <sheetName val="PIPE"/>
      <sheetName val="일위대가(계측_x0005__x0000__x0000_"/>
      <sheetName val="일위대가(계측垀*闰⼯"/>
      <sheetName val="일위대가(계측闰⽌_x0005__x0000_"/>
      <sheetName val="일위대가(계측埬_x0012_場_x0012_"/>
      <sheetName val="일위대가(계측徸⿚_x0005__x0000_"/>
      <sheetName val="우석문틀"/>
      <sheetName val="설산1⥸"/>
      <sheetName val="설산1⠀ᡶ"/>
      <sheetName val="설산1찀᎔"/>
      <sheetName val="설산1倀⮓"/>
      <sheetName val="설산1저ᱵ"/>
      <sheetName val="직_x0005_"/>
      <sheetName val="118.세금과공簀"/>
      <sheetName val="118.세금과공缀"/>
      <sheetName val="118.세금과공ꠀ"/>
      <sheetName val="기계경비일람"/>
      <sheetName val="별鰀"/>
      <sheetName val="산揄"/>
      <sheetName val="공정코드"/>
      <sheetName val="가설_x0005__x0000_"/>
      <sheetName val="안전사尀"/>
      <sheetName val="안전사֬"/>
      <sheetName val="안전사ԯ"/>
      <sheetName val="안전사堀"/>
      <sheetName val="MEXICO-C"/>
      <sheetName val="단讬ᨪ԰"/>
      <sheetName val="단㔀቎԰"/>
      <sheetName val="쵽괄_x0005_"/>
      <sheetName val="오산갈橂"/>
      <sheetName val="GI_x0010__x0000_"/>
      <sheetName val="1"/>
      <sheetName val="Facility Information"/>
      <sheetName val="General"/>
      <sheetName val="Instructions"/>
      <sheetName val="People"/>
      <sheetName val="Quality"/>
      <sheetName val="Risk"/>
      <sheetName val="Training"/>
      <sheetName val="Calcs"/>
      <sheetName val="SLAB&quot;1&quot;"/>
      <sheetName val="토목공사"/>
      <sheetName val="DATA-UPS"/>
      <sheetName val="1_철주신圠"/>
      <sheetName val="개쌈"/>
      <sheetName val="산徸"/>
      <sheetName val="FILE¸"/>
      <sheetName val="FILE_x0000_"/>
      <sheetName val="c._x0010_"/>
      <sheetName val="c.¨"/>
      <sheetName val="산_x0010_"/>
      <sheetName val="날개벽수량표"/>
      <sheetName val="점공통경비배부"/>
      <sheetName val="STRUCTURAL STEEL"/>
      <sheetName val="개0"/>
      <sheetName val="검사현황"/>
      <sheetName val="5월"/>
      <sheetName val="근태"/>
      <sheetName val="E총15"/>
      <sheetName val="M-EQPT-Z"/>
      <sheetName val="명_x0005__x0000_"/>
      <sheetName val="수목데이타"/>
      <sheetName val="봉방동근︀"/>
      <sheetName val="견적업체"/>
      <sheetName val="Tot-sum"/>
      <sheetName val="단위竀7"/>
      <sheetName val="구왤렀቟԰"/>
      <sheetName val="과천MAIN"/>
      <sheetName val="경영상태"/>
      <sheetName val="예산Mꠀᕗ䈀"/>
      <sheetName val="예산Mࠀ⩗䈀"/>
      <sheetName val="예산M䈀뉪ԯ"/>
      <sheetName val="예산M栀⡓䈀"/>
      <sheetName val="U-TYPE(1ø"/>
      <sheetName val="실행_x0005__x0000_"/>
      <sheetName val="수량산唈&amp;橂"/>
      <sheetName val="96수헾"/>
      <sheetName val="설계명세서က_x0000_ꠀ"/>
      <sheetName val="TIE-IN"/>
      <sheetName val="공사비내역서"/>
      <sheetName val="䈀ᅪ"/>
      <sheetName val="직勨"/>
      <sheetName val="봉방_x0000__x0000_沰"/>
      <sheetName val="봉방䡲る_x0000_"/>
      <sheetName val="Architecture Work"/>
      <sheetName val="견적990322"/>
      <sheetName val="설산1ꠀᑶ"/>
      <sheetName val="설산1ꠀᡳ"/>
      <sheetName val="설산1⠀ᙵ"/>
      <sheetName val="설산1Ⰰ⊎"/>
      <sheetName val="설산1䠀ⅷ"/>
      <sheetName val="설산1ᵈ"/>
      <sheetName val="부재泬#洴"/>
      <sheetName val="설산1⍬"/>
      <sheetName val="설산1⠀❴"/>
      <sheetName val="설산1蠀⍶"/>
      <sheetName val="설산1ࠀṴ"/>
      <sheetName val="부재_x0005__x0000_"/>
      <sheetName val="설산1谀❳"/>
      <sheetName val="설산1ԯ_x0000_"/>
      <sheetName val="설산1_xdc00_ㅭ"/>
      <sheetName val="설산1氀ᥰ"/>
      <sheetName val="설계명세서韈.헾⿓"/>
      <sheetName val="부재韈.헾"/>
      <sheetName val="설산1저⺗"/>
      <sheetName val="설산1렀⑙"/>
      <sheetName val="TYPE-A"/>
      <sheetName val="계墨"/>
      <sheetName val="계橂"/>
      <sheetName val="계唸"/>
      <sheetName val="계_x0005_"/>
      <sheetName val="계勠"/>
      <sheetName val="설산1䈀潪"/>
      <sheetName val="설계예시"/>
      <sheetName val="일반부하"/>
      <sheetName val="견"/>
      <sheetName val="예산변︽ᇕ԰"/>
      <sheetName val="수량산๿〚_x0005_"/>
      <sheetName val="비교硐"/>
      <sheetName val="계Ԁ "/>
      <sheetName val="구왤집계甌"/>
      <sheetName val="계0_x0000_砀"/>
      <sheetName val="96_x0005__x0000_"/>
      <sheetName val="9က_x0000_堀"/>
      <sheetName val="9က_x0000_倀"/>
      <sheetName val="9က_x0000_退"/>
      <sheetName val="118.세금과_x0000__x0000_"/>
      <sheetName val="9-1차이내역"/>
      <sheetName val="해평견적"/>
      <sheetName val="전체도급"/>
      <sheetName val="SUMMARY(S)"/>
      <sheetName val="현장관리비참조"/>
      <sheetName val="비대ⴀ癆顶"/>
      <sheetName val="단위傡"/>
      <sheetName val="단위_x0000__x0000_"/>
      <sheetName val="단위䈳牪"/>
      <sheetName val="단위䈳奪"/>
      <sheetName val="지질조사"/>
      <sheetName val="䠾㥿"/>
      <sheetName val="4.2유효폭의 계산"/>
      <sheetName val="48일위"/>
      <sheetName val="22일위"/>
      <sheetName val="49일위"/>
      <sheetName val="가로등기초"/>
      <sheetName val="쌌ᄅ"/>
      <sheetName val="BKDN"/>
      <sheetName val="D-3109"/>
      <sheetName val="비용"/>
      <sheetName val="산丵"/>
      <sheetName val="C &amp; G RH_x0000_"/>
      <sheetName val="Ⅴ-2.︀ԯ_x0000_缀"/>
      <sheetName val="부대僰_x0013_"/>
      <sheetName val="토사(僰_x0013_闰"/>
      <sheetName val="7단가"/>
      <sheetName val="총누荈"/>
      <sheetName val="건㔀቎԰"/>
      <sheetName val="DS-최_x0005_"/>
      <sheetName val="DS-최畠"/>
      <sheetName val="부대tu"/>
      <sheetName val="물량산출ᣇẞ"/>
      <sheetName val="관尜_x0013_"/>
      <sheetName val="6공구_x0005__x0000_"/>
      <sheetName val="오산쀀♖"/>
      <sheetName val="9ԯ_x0000_缀"/>
      <sheetName val="오산ᰀ፜"/>
      <sheetName val="9ᰀ፜搀"/>
      <sheetName val="을헾"/>
      <sheetName val="장비당단가 ︀ᇕ԰"/>
      <sheetName val="공사착공계"/>
      <sheetName val="瀀"/>
      <sheetName val="VXXp"/>
      <sheetName val="일위대가호표"/>
      <sheetName val="자재԰_x0000_缀"/>
      <sheetName val="단면_x0005__x0000_"/>
      <sheetName val="Indirect Cosþ"/>
      <sheetName val="봉방동헾】"/>
      <sheetName val="20"/>
      <sheetName val="관리사무소"/>
      <sheetName val="계԰"/>
      <sheetName val="건︀ᇕ԰"/>
      <sheetName val="물가시세"/>
      <sheetName val="DS적용내역서"/>
      <sheetName val="DATE2001"/>
      <sheetName val="평가데이터"/>
      <sheetName val="일위집계표"/>
      <sheetName val="특별교실"/>
      <sheetName val="입缀蜎"/>
      <sheetName val="입 ⭷"/>
      <sheetName val="입倀᩵"/>
      <sheetName val="국공유지및԰_x0000_缀"/>
      <sheetName val="1.수인터翇"/>
      <sheetName val="구왤집Ⰰ⭸"/>
      <sheetName val="계԰_x0000_缀"/>
      <sheetName val="공종분尜"/>
      <sheetName val="차량한계11M (2)"/>
      <sheetName val="전기일ԯ_x0000_缀"/>
      <sheetName val="공종분徸"/>
      <sheetName val="95WBS"/>
      <sheetName val="기초코드"/>
      <sheetName val="전산output"/>
      <sheetName val="형상"/>
      <sheetName val="배수관헾"/>
      <sheetName val="연동 내역서"/>
      <sheetName val="설산1_x0000_艭"/>
      <sheetName val="지장물C"/>
      <sheetName val="J直材崀"/>
      <sheetName val="설산1餀"/>
      <sheetName val="설계명세서_x0005__x0000__x0000_"/>
      <sheetName val="철거丵〒"/>
      <sheetName val="기초"/>
      <sheetName val="자재단䈀Ὢ"/>
      <sheetName val="토적표"/>
      <sheetName val="건축외주"/>
      <sheetName val="자  재"/>
      <sheetName val="장비당단가֬_x0000_缀_x0000_"/>
      <sheetName val="품셈1-17"/>
      <sheetName val="총괄내_x0000__x0000_"/>
      <sheetName val="버스운행안내"/>
      <sheetName val="증감분석"/>
      <sheetName val="재료-CODE"/>
      <sheetName val="9.2단가산출서"/>
      <sheetName val="손료"/>
      <sheetName val="내역서(삼호)"/>
      <sheetName val="확약서"/>
      <sheetName val="부ԯ_x0000_缀"/>
      <sheetName val="당초Ȁ腳"/>
      <sheetName val="안전԰_x0000_缀"/>
      <sheetName val="구왤집䈀ᑪ"/>
      <sheetName val="118.세금劈,橂"/>
      <sheetName val="특수선일위대가"/>
      <sheetName val="설계缀ᨪ԰_x0000_"/>
      <sheetName val="입〒"/>
      <sheetName val="예산爋ⱈ0"/>
      <sheetName val="안전壠6"/>
      <sheetName val="HRSG SMALL07220"/>
      <sheetName val="종합"/>
      <sheetName val="BOM"/>
      <sheetName val="코드蚘"/>
      <sheetName val="표지頀ᎆ뤀ᨇ"/>
      <sheetName val="내역頀ᎆ뤀"/>
      <sheetName val="내역︀ᇕ԰"/>
      <sheetName val="계화徸〒"/>
      <sheetName val="KP1590__x0005_"/>
      <sheetName val="대치판정"/>
      <sheetName val="[DS-LOAD.XLS]Ⅴ-2.砀鹅瘂/"/>
      <sheetName val="설계_x0005_"/>
      <sheetName val="건축일위"/>
      <sheetName val="그라우팅일위"/>
      <sheetName val="실행๿〚_x0005_"/>
      <sheetName val="관경별우수관집계"/>
      <sheetName val="대차대조표"/>
      <sheetName val="손익계산서"/>
      <sheetName val="Construction Schedule"/>
      <sheetName val="말뚝지㰀᎕萀᎕"/>
      <sheetName val="공사비산출내역"/>
      <sheetName val="별㔀"/>
      <sheetName val="수량이동"/>
      <sheetName val="bm"/>
      <sheetName val="d"/>
      <sheetName val="전체헾】_x0005_"/>
      <sheetName val="3헾】_x0005_"/>
      <sheetName val="내︀ᇕ԰"/>
      <sheetName val="유_x0010__x0000_"/>
      <sheetName val="구왤집䈀ᅪ"/>
      <sheetName val="오산갈㥝"/>
      <sheetName val="7.PILE  (돌출)"/>
      <sheetName val="1근거"/>
      <sheetName val="계획세_x0010_"/>
      <sheetName val="계획세׃"/>
      <sheetName val="안정검토(온1)"/>
      <sheetName val="CB"/>
      <sheetName val="GR"/>
      <sheetName val="기본사항"/>
      <sheetName val="표지 ︀ᇕ԰"/>
      <sheetName val="표지 저፺ఀ"/>
      <sheetName val="Q827"/>
      <sheetName val="분류표"/>
      <sheetName val="방음벽 기초䈀㉪ԯ_x0000_缀"/>
      <sheetName val="Front"/>
      <sheetName val="계장ANAL"/>
      <sheetName val="Constant"/>
      <sheetName val="저콙"/>
      <sheetName val="1단계"/>
      <sheetName val="MCC제원"/>
      <sheetName val="Ⅴ-2.공종별내_x0005_"/>
      <sheetName val="산헾"/>
      <sheetName val="기계경縸"/>
      <sheetName val="토공A"/>
      <sheetName val="#3E1_GCR"/>
      <sheetName val="공사원가계산헾"/>
      <sheetName val="공사원가계산丵"/>
      <sheetName val="ASP"/>
      <sheetName val="운영및유지보수"/>
      <sheetName val="총사업비명세"/>
      <sheetName val="DSRA"/>
      <sheetName val="재원조달계획"/>
      <sheetName val="유지관리비외"/>
      <sheetName val="부채상환계획"/>
      <sheetName val="계정"/>
      <sheetName val="도급예산내역서ᰖ〚_x0005_"/>
      <sheetName val="[DS-LOAD.XLS][DS-LOAD.XLS]안/_x0000_ "/>
      <sheetName val="ITEMLIST990101"/>
      <sheetName val="비대_x0001__x0000_䀀"/>
      <sheetName val="비대ﴀ汅恵"/>
      <sheetName val="적용률"/>
      <sheetName val="항목별蠀᝙㔀"/>
      <sheetName val="항목별㔀艎ԯ"/>
      <sheetName val="항목별ㅊ䈀"/>
      <sheetName val="항목별䈀Ꝫԯ"/>
      <sheetName val="설산㔀቎԰"/>
      <sheetName val="건԰_x0000_缀"/>
      <sheetName val="건ᰀ፜搀"/>
      <sheetName val="예산변ﻔᇕ԰"/>
      <sheetName val=" 閍"/>
      <sheetName val="계양가시설"/>
      <sheetName val="예산礊"/>
      <sheetName val="견적쌐똅"/>
      <sheetName val="도급예산내역서총괄_x0005_"/>
      <sheetName val="도급예산내역서총괄罸"/>
      <sheetName val="설계명세서(怀፵"/>
      <sheetName val="부대공ԯ_x0000_缀"/>
      <sheetName val="설계명세서(԰_x0000_缀"/>
      <sheetName val="총누᠀"/>
      <sheetName val="기계내역서"/>
      <sheetName val="Motor Data"/>
      <sheetName val="IO LIST"/>
      <sheetName val="입적橂"/>
      <sheetName val="member design"/>
      <sheetName val="soil bearing check"/>
      <sheetName val="Input Names"/>
      <sheetName val="뚝토공"/>
      <sheetName val="안_x0000__x0000__x0005_"/>
      <sheetName val="단위਀魉"/>
      <sheetName val="물량내역"/>
      <sheetName val="Modeþ"/>
      <sheetName val="설계명세서렀቟԰_x0000_"/>
      <sheetName val="P.쀀⊒缀"/>
      <sheetName val="P.尀⊓ꐀ"/>
      <sheetName val="총누䟣"/>
      <sheetName val="역T형교대(말뚝기초)"/>
      <sheetName val="L형옹丵"/>
      <sheetName val="PRE"/>
      <sheetName val="P.M猂⿻"/>
      <sheetName val="P.M塈_x0016_"/>
      <sheetName val="L형옹呸"/>
      <sheetName val="ModeÄ"/>
      <sheetName val="일위대가표 (2)"/>
      <sheetName val="단가견적조사표"/>
      <sheetName val="물량산출근_x0000_"/>
      <sheetName val="물량산출근氐"/>
      <sheetName val="단락전류-A"/>
      <sheetName val="수량산출근헾"/>
      <sheetName val="총누㠀"/>
      <sheetName val="수량산출근_xdaa2_"/>
      <sheetName val="계_x0000_ፓ䰀"/>
      <sheetName val="계_xd800_ᙘ儀"/>
      <sheetName val="현장관리비聀_x0012_茸"/>
      <sheetName val="명세헾"/>
      <sheetName val="현장관리비⩿〚_x0005_"/>
      <sheetName val="공사설ᰀ፜"/>
      <sheetName val="공사설렀቟"/>
      <sheetName val="단԰_x0000_缀"/>
      <sheetName val="산㔀"/>
      <sheetName val="단栀፿㔀"/>
      <sheetName val="수량산출서 (2)"/>
      <sheetName val="98수문일위"/>
      <sheetName val="예산䠀⥖䈀"/>
      <sheetName val="관리대장(2001장비)"/>
      <sheetName val="견적조ᰀ"/>
      <sheetName val="118.세금과공᳇"/>
      <sheetName val="오산︀ᇕ"/>
      <sheetName val="조헾"/>
      <sheetName val="조竈"/>
      <sheetName val="설계︀"/>
      <sheetName val="장비당단가 (︀ᇕ"/>
      <sheetName val="단면헾】"/>
      <sheetName val="물헾】"/>
      <sheetName val="BOX규격및 설계조건입력"/>
      <sheetName val="다각결합형"/>
      <sheetName val="산근1"/>
      <sheetName val="A-8 PD(도로중앙)"/>
      <sheetName val="예산䠀ད䰁"/>
      <sheetName val="예산_x0000__x0000_Ԁ"/>
      <sheetName val="안정缀䜎"/>
      <sheetName val="수로단위수량"/>
      <sheetName val="계緇"/>
      <sheetName val="산"/>
      <sheetName val="공틀⡀"/>
      <sheetName val="공문(신)"/>
      <sheetName val="롤러"/>
      <sheetName val="Recording,Phone,Headset,PC"/>
      <sheetName val="기본입력"/>
      <sheetName val="6공구ମ⽝"/>
      <sheetName val="제경᠀"/>
      <sheetName val="제경렀"/>
      <sheetName val="구왤집ԯ_x0000_"/>
      <sheetName val="예산Mἀ膦ԯ"/>
      <sheetName val="예산Mⵗ㰀"/>
      <sheetName val="발주설계서(당초)"/>
      <sheetName val="2차공사"/>
      <sheetName val="H-pile(298x299)"/>
      <sheetName val="H-pile(250x250)"/>
      <sheetName val="맨홀공 수량집계표"/>
      <sheetName val="20_배_x0005__x0000_"/>
      <sheetName val="70%"/>
      <sheetName val="공정 (총괄) (2)"/>
      <sheetName val="단면ᘀ᨜"/>
      <sheetName val="ASALTOTA"/>
      <sheetName val="외주"/>
      <sheetName val="OCT.FDN"/>
      <sheetName val="계화_x0005__x0000_"/>
      <sheetName val="을부담_x0000__x0000_頀"/>
      <sheetName val="TABLE3"/>
      <sheetName val="[DS-LOAD.XLS]/_x0000_"/>
      <sheetName val="안缀ᨎ԰"/>
      <sheetName val="안/_x0000_"/>
      <sheetName val="안ࠋ቎蠀"/>
      <sheetName val="안/_x0000_뀀"/>
      <sheetName val="첨부파일"/>
      <sheetName val="수목데이타 "/>
      <sheetName val="P.M _x0000_"/>
      <sheetName val="S0"/>
      <sheetName val="본공사"/>
      <sheetName val="일위대가(계측기설㔀቎"/>
      <sheetName val="일위대가(계측기설︀ᇕ"/>
      <sheetName val="1.2.1 마루높이결정"/>
      <sheetName val="인건-측정"/>
      <sheetName val="단0_x0000_倀"/>
      <sheetName val="설비"/>
      <sheetName val="관급"/>
      <sheetName val="재료ⵓ"/>
      <sheetName val="노무비(DB)"/>
      <sheetName val="구왤집계闰"/>
      <sheetName val="조橂"/>
      <sheetName val="오산䈀"/>
      <sheetName val="P&amp;L01-02GR"/>
      <sheetName val="오산/"/>
      <sheetName val="WIND-EQ"/>
      <sheetName val="[DS-LOAD.XLS]오산/"/>
      <sheetName val="기별"/>
      <sheetName val="을부담_xd800_⑖턀"/>
      <sheetName val="1.수인터ﻇ"/>
      <sheetName val="입丵⼳"/>
      <sheetName val="입啨/"/>
      <sheetName val="입喸)"/>
      <sheetName val="원하대비"/>
      <sheetName val="원도급"/>
      <sheetName val="하도급"/>
      <sheetName val="주소록"/>
      <sheetName val="도급양식"/>
      <sheetName val="경영혁신본부"/>
      <sheetName val="BOJUNGGM"/>
      <sheetName val="인원계획-미화"/>
      <sheetName val="3_2_집기비품교체주기"/>
      <sheetName val="이익영"/>
      <sheetName val="총괄내畠_x0013_"/>
      <sheetName val="유림골조"/>
      <sheetName val="구왤집계︀"/>
      <sheetName val="구왤집계䈀"/>
      <sheetName val="1호맨홀䈀ᅪ"/>
      <sheetName val="건축원가계산齘"/>
      <sheetName val="BID9697"/>
      <sheetName val="오산렀"/>
      <sheetName val="배수공Ô澾"/>
      <sheetName val="유도"/>
      <sheetName val="오산갈_x0000_"/>
      <sheetName val="오산갈헾"/>
      <sheetName val="Ⅴ-2.က_x0000_⠀밴쌏"/>
      <sheetName val="설계산출기Ç"/>
      <sheetName val="오산갈壸"/>
      <sheetName val="오산갈嬨"/>
      <sheetName val="오산갈蔈"/>
      <sheetName val="䀀"/>
      <sheetName val="ꠀ蘒"/>
      <sheetName val="안전Ç_x0000_ꠀ"/>
      <sheetName val="안전Ç_x0000_"/>
      <sheetName val="유도栀"/>
      <sheetName val="명鉈0"/>
      <sheetName val="부䕇ԯ"/>
      <sheetName val="공정현황보고(3_27呐/䟣⿏_x0005_"/>
      <sheetName val="부倀⽔"/>
      <sheetName val="부僇⽔"/>
      <sheetName val="부က_x0000_렀"/>
      <sheetName val="96수_x0005_"/>
      <sheetName val="방음벽 기초 怀፵ꈀᇚ"/>
      <sheetName val="준공조서갑지"/>
      <sheetName val="식재인부"/>
      <sheetName val="계᐀ባ切"/>
      <sheetName val="밸브설치"/>
      <sheetName val="정읍농소"/>
      <sheetName val="부_x0000__x0000_Ԁ"/>
      <sheetName val="118.세금과丵⼼"/>
      <sheetName val="118.세금과_x0005__x0000_"/>
      <sheetName val="공종분_x0005_"/>
      <sheetName val="BQLIST"/>
      <sheetName val="EQUIPMENT"/>
      <sheetName val="Piping"/>
      <sheetName val="WORKING"/>
      <sheetName val="BQ List MNHRS"/>
      <sheetName val="BQ_Equip_Pipe"/>
      <sheetName val="insulation"/>
      <sheetName val="PBS"/>
      <sheetName val="GROUNDING SYSTEM"/>
      <sheetName val="가시_x0005__x0000_"/>
      <sheetName val="구왤헾】_x0005_"/>
      <sheetName val="9_문제점_및_대저"/>
      <sheetName val="9_문제점_및_대밅"/>
      <sheetName val="방송丵〒"/>
      <sheetName val="정산표"/>
      <sheetName val="년차계산분"/>
      <sheetName val="비교丵"/>
      <sheetName val="금액"/>
      <sheetName val="국공유지및사︀ᇕ"/>
      <sheetName val="Indirect Cos_x0005_"/>
      <sheetName val="전신환︀ᇕ԰"/>
      <sheetName val="용수간선"/>
      <sheetName val="Ⅴ-2.공ﻇᇕ԰_x0000_"/>
      <sheetName val="[DS-LOAD.XLS]공정현황보고(3_27呐/䟣⿏_x0005_"/>
      <sheetName val="P.M_x0005__x0000_"/>
      <sheetName val="유도ֹ"/>
      <sheetName val="유도㔀"/>
      <sheetName val="주빔의 설계"/>
      <sheetName val="을橂"/>
      <sheetName val="을齘"/>
      <sheetName val="1.수인터䋇"/>
      <sheetName val="방배동내역(리라)"/>
      <sheetName val="부대공사총괄"/>
      <sheetName val="건축공사집계표"/>
      <sheetName val="방배동내역 (총괄)"/>
      <sheetName val="계화髜_x0013_"/>
      <sheetName val="코드猂"/>
      <sheetName val="계화丵〒"/>
      <sheetName val="설비운영"/>
      <sheetName val="쵽午_x0013_"/>
      <sheetName val="쵽䡲る"/>
      <sheetName val="dH"/>
      <sheetName val="3.CCTV설비공사"/>
      <sheetName val="도체종-상수표"/>
      <sheetName val="입력값1"/>
      <sheetName val="노임(1차)"/>
      <sheetName val="협조전"/>
      <sheetName val="코徸〒"/>
      <sheetName val="DS-LOAD.XLS"/>
      <sheetName val="BOQ-Summary_F袹㛿㤂彩ᰀ樼"/>
      <sheetName val="Moder"/>
      <sheetName val="Mode_x0010_"/>
      <sheetName val="계頀塔攀"/>
      <sheetName val="계Ç_x0000_"/>
      <sheetName val="유도쐂"/>
      <sheetName val="계Ç_x0000_렀"/>
      <sheetName val="조명율데이타"/>
      <sheetName val="Macro(전기)"/>
      <sheetName val="주요업체"/>
      <sheetName val="풍하중1"/>
      <sheetName val="AC-01-원본"/>
      <sheetName val="D-ELECT"/>
      <sheetName val="현장설명서"/>
      <sheetName val="4.동력"/>
      <sheetName val="YES-T"/>
      <sheetName val="설계산렀ꮫԯ"/>
      <sheetName val="Languages"/>
      <sheetName val="조명투자및환수계획"/>
      <sheetName val="제조중간결과"/>
      <sheetName val="기기리스트"/>
      <sheetName val="안전사Ԁ"/>
      <sheetName val="장비분석"/>
      <sheetName val="2001년 MCC 집계"/>
      <sheetName val="단가¬⽘"/>
      <sheetName val="내역_ver1.0"/>
      <sheetName val="설산_x0000__x0000_嬜"/>
      <sheetName val="설산嗸0丵"/>
      <sheetName val="설산岘_x001b_幌"/>
      <sheetName val="단가֬_x0000_"/>
      <sheetName val="연돌일위집계"/>
      <sheetName val="工완성공사율"/>
      <sheetName val="적용환율"/>
      <sheetName val="예산蔘_x001c_蕜_x001c_"/>
      <sheetName val="예산诘_x001c_谜_x001c_"/>
      <sheetName val="소요자재"/>
      <sheetName val="(자가망)일위대가표"/>
      <sheetName val="기별수량산출서"/>
      <sheetName val="실행대비"/>
      <sheetName val="설산1က፭"/>
      <sheetName val="설산1蠀᥮"/>
      <sheetName val="내역서(1)"/>
      <sheetName val="집계"/>
      <sheetName val="세부내역서"/>
      <sheetName val="안ﺬ_xd9d5_ԯ"/>
      <sheetName val="안⢬㢂氀"/>
      <sheetName val="2.대외_x0010__x0000_"/>
      <sheetName val="우수"/>
      <sheetName val="지사인원"/>
      <sheetName val="Ⅴ-2.공㔀቎԰_x0000_"/>
      <sheetName val="현장관리비집계㔀"/>
      <sheetName val="3.1.4 F-FR8"/>
      <sheetName val="전선(IEC)"/>
      <sheetName val="동해title"/>
      <sheetName val="개산공사비"/>
      <sheetName val="남대문빌딩"/>
      <sheetName val="동력부하(도산)"/>
      <sheetName val="Mode_x0000_"/>
      <sheetName val="중기조종사 단위단가"/>
      <sheetName val="VXXB"/>
      <sheetName val="철거산출근거"/>
      <sheetName val="노단"/>
      <sheetName val="36단가"/>
      <sheetName val="운반비집계"/>
      <sheetName val="포장공사"/>
      <sheetName val="아파트_x0000__x0000_"/>
      <sheetName val="쵽_x0005__x0000_"/>
      <sheetName val="관거공⠏᜶"/>
      <sheetName val="관거공䈀ᅪ"/>
      <sheetName val="관거공耀⩩"/>
      <sheetName val="예산변경ԯ_x0000_"/>
      <sheetName val="예산변경䈀ᅪ"/>
      <sheetName val="별ԯ"/>
      <sheetName val="별䋌"/>
      <sheetName val="DS-최尜"/>
      <sheetName val="건축원가계산懊"/>
      <sheetName val="건축원가계산懇"/>
      <sheetName val="건축원가계산㡨"/>
      <sheetName val="건축원가계산㛘"/>
      <sheetName val="건축원가계산㧨"/>
      <sheetName val="건축원가계산㏈"/>
      <sheetName val="건축원가계산㒸"/>
      <sheetName val="변䈀ᅪ԰"/>
      <sheetName val="쵽괄夰"/>
      <sheetName val="DS-장비"/>
      <sheetName val="NW-장비"/>
      <sheetName val="물⩿〚"/>
      <sheetName val="입合¾"/>
      <sheetName val="견적서을2"/>
      <sheetName val="정산입ᰀ"/>
      <sheetName val="정산입툀"/>
      <sheetName val="정산입㔀"/>
      <sheetName val="하수급︀ᇕ԰_x0000_"/>
      <sheetName val="개정1의 갑"/>
      <sheetName val="213"/>
      <sheetName val="E01-02(EV-1-LBS)"/>
      <sheetName val="[DS-LOAD.XLS]입啨/"/>
      <sheetName val="계怀⽍렀"/>
      <sheetName val="여과지동"/>
      <sheetName val="내역(중앙)"/>
      <sheetName val="상촌2교-일반수량집계"/>
      <sheetName val="투찰가"/>
      <sheetName val="구리토헾】_x0005__x0000_"/>
      <sheetName val="공사蠀㑬턀"/>
      <sheetName val="공사ᒎ_x0000_"/>
      <sheetName val="공사倀Ẓ_x0000_"/>
      <sheetName val="공사큁Ợ_x0000_"/>
      <sheetName val="공사偁Ẓ_x0000_"/>
      <sheetName val="공사灁ẋ_x0000_"/>
      <sheetName val="공사衁㑬턀"/>
      <sheetName val="공사ԯ_x0000_缀"/>
      <sheetName val="공사㡁䙱턀"/>
      <sheetName val="J"/>
      <sheetName val="토 _x0000__x0000__x0005_"/>
      <sheetName val=" ︀ו԰"/>
      <sheetName val=" ︀Õ԰"/>
      <sheetName val=" 䠀嚚谀"/>
      <sheetName val=" ꠀ筊가"/>
      <sheetName val=" 䅰㰀"/>
      <sheetName val="공사ࠗ欀"/>
      <sheetName val="공사頀欀"/>
      <sheetName val="장비당단가 (ﺳ諕"/>
      <sheetName val="물가단가"/>
      <sheetName val="2. 공원조도"/>
      <sheetName val="토 닑⿭_x0005_"/>
      <sheetName val="견적서-을지"/>
      <sheetName val="부대頀ኗ"/>
      <sheetName val="GI_x0000__x0000_"/>
      <sheetName val="GI0_x0000_"/>
      <sheetName val="항목蠀㑗䈀ᝪ"/>
      <sheetName val="항목簀䐼ᨱ"/>
      <sheetName val="목표세부명세"/>
      <sheetName val="LKVL-CK-HT-GD1"/>
      <sheetName val="TONGKE-HT"/>
      <sheetName val="소산진입"/>
      <sheetName val="자재㔀቎԰"/>
      <sheetName val="자재㕑቎԰"/>
      <sheetName val="자재㔰቎԰"/>
      <sheetName val="계화㔀቎"/>
      <sheetName val="자재㗇቎԰"/>
      <sheetName val="자재㗈቎԰"/>
      <sheetName val="대가근거_입력"/>
      <sheetName val="입哨_x0013_"/>
      <sheetName val="오산ፔ"/>
      <sheetName val="건축원가계산呠"/>
      <sheetName val="입呠&amp;"/>
      <sheetName val="1차분내역-2"/>
      <sheetName val="118.세금과공䀀"/>
      <sheetName val="입丵〒"/>
      <sheetName val="입墐 "/>
      <sheetName val="입啐'"/>
      <sheetName val="입ꮸ⾚"/>
      <sheetName val="입呠0"/>
      <sheetName val="입牘!"/>
      <sheetName val="입ꮸ「"/>
      <sheetName val="입盀_x001d_"/>
      <sheetName val="입疰_x001e_"/>
      <sheetName val="오산"/>
      <sheetName val="유통망계획"/>
      <sheetName val="오산픀"/>
      <sheetName val="오산ን"/>
      <sheetName val="오산Ⰰ"/>
      <sheetName val="오산餀ኘ"/>
      <sheetName val="일위대가(계측기설쀀᝹"/>
      <sheetName val="LOPCAL_x0005_"/>
      <sheetName val="공사원가계산_x0005_"/>
      <sheetName val="FUSE_MCB"/>
      <sheetName val="일︀ᇕ԰"/>
      <sheetName val="공사원가계산_x0000_"/>
      <sheetName val="일위대가표(유단가)"/>
      <sheetName val="C &amp; Ô"/>
      <sheetName val="토사԰"/>
      <sheetName val="견֮"/>
      <sheetName val="공사원가_x0005_"/>
      <sheetName val="전기일ԯ"/>
      <sheetName val="품질 및 缀ᨎ԰"/>
      <sheetName val="단က"/>
      <sheetName val="IW-LIST"/>
      <sheetName val="[DS-LOAD.XLS][DS-LOAD.XLS]/_x0000_"/>
      <sheetName val="견䋉ᅪ԰"/>
      <sheetName val="䋇ᅪ"/>
      <sheetName val="렀"/>
      <sheetName val="㔀"/>
      <sheetName val="ꠋ"/>
      <sheetName val="砌"/>
      <sheetName val="예산ᛅ⼝_x0005_"/>
      <sheetName val=""/>
      <sheetName val="밃"/>
      <sheetName val="노무산출서"/>
      <sheetName val="堇"/>
      <sheetName val="踂"/>
      <sheetName val="단위세萸"/>
      <sheetName val="단위세_x0005_"/>
      <sheetName val="관거공렀靟"/>
      <sheetName val="운반_x0000__x0000_㚐"/>
      <sheetName val="사용자정의"/>
      <sheetName val="제품표준규격"/>
      <sheetName val="jan"/>
      <sheetName val="2월"/>
      <sheetName val="설계내역(2_x0005__x0000__x0000_"/>
      <sheetName val="위치조서"/>
      <sheetName val="별ꠀ"/>
      <sheetName val="sum1 (2橂"/>
      <sheetName val="sum1 (2洅"/>
      <sheetName val="설계산출ᰀ፜"/>
      <sheetName val="2-2.매출분석"/>
      <sheetName val="배수공토婜"/>
      <sheetName val="배수공토_x0005_"/>
      <sheetName val="장비당단가ԯ_x0000_缀_x0000_"/>
      <sheetName val="118.세금删%剬"/>
      <sheetName val="2000.11월설계내역"/>
      <sheetName val="사무실1"/>
      <sheetName val="각종양식"/>
      <sheetName val="3CHBDC"/>
      <sheetName val="오ԯ_x0000_缀"/>
      <sheetName val="오㠀ⶀ簀"/>
      <sheetName val="오砀⦁︀"/>
      <sheetName val="단위별 일위대가표"/>
      <sheetName val="하도급업체"/>
      <sheetName val="IMPEADENCE MAP 취수장"/>
      <sheetName val="새공통"/>
      <sheetName val="전체현황"/>
      <sheetName val="단면치缙"/>
      <sheetName val="견적내용입력"/>
      <sheetName val="발신정보"/>
      <sheetName val="자怀"/>
      <sheetName val="DOGI"/>
      <sheetName val="Sh丵⼺_x0005__x0000_"/>
      <sheetName val="MACS-COIL(CW)"/>
      <sheetName val="디자이너"/>
      <sheetName val="GAEYO"/>
      <sheetName val="철근량"/>
      <sheetName val="단"/>
      <sheetName val="Modeø"/>
      <sheetName val="Modeè"/>
      <sheetName val="sum_x0000__x0000_〸_x0000__x0000_"/>
      <sheetName val="구왤_x0000__x0000_㶐"/>
      <sheetName val="3.자재비(총괄)"/>
      <sheetName val="건물︀ᇕ"/>
      <sheetName val="실행간접비용"/>
      <sheetName val="하수급_x0000__x0000__x0005__x0000_"/>
      <sheetName val="국공유지및사碌,"/>
      <sheetName val="INP킬❨"/>
      <sheetName val="Id"/>
      <sheetName val="Intro2"/>
      <sheetName val="2004SS"/>
      <sheetName val="2004CJ"/>
      <sheetName val="근고 블록 유형별 수량"/>
      <sheetName val="효성CB︀ᇕ԰_x0000_缀"/>
      <sheetName val="J直丵〒"/>
      <sheetName val="입찰참가㖬቎԰_x0000_缀_x0000_"/>
      <sheetName val="입찰참가㗇቎԰_x0000_缀_x0000_"/>
      <sheetName val="J直_x0005__x0000_"/>
      <sheetName val="입찰참가ׇ_x0000_缀_x0000__x0000__x0000_"/>
      <sheetName val="96냇ᕓ"/>
      <sheetName val="변경비교-을"/>
      <sheetName val="BSD_(2)"/>
      <sheetName val="Despacho_(c_civil)"/>
      <sheetName val="05년5월"/>
      <sheetName val="관거공사_x000c_"/>
      <sheetName val="방음벽 기초䈀ｪԯ_x0000_缀"/>
      <sheetName val="명일작업계획 (3)"/>
      <sheetName val="GIS_x0005_"/>
      <sheetName val="ERL_TBL"/>
      <sheetName val="G㑈ď鎀"/>
      <sheetName val="아파트⃊"/>
      <sheetName val="4_실행예산단가산출서(단壅Ꮕ"/>
      <sheetName val="중연"/>
      <sheetName val="DJ1"/>
      <sheetName val="설계개요"/>
      <sheetName val="재무가Ç"/>
      <sheetName val="자동제어"/>
      <sheetName val="내역_FILE"/>
      <sheetName val="구왤집炬⭯"/>
      <sheetName val="전_x0005_"/>
      <sheetName val="구왤睮め_x0005_"/>
      <sheetName val="구왤丵〒_x0005_"/>
      <sheetName val="코헾】"/>
      <sheetName val="자㠅"/>
      <sheetName val="Ⅴ-2.공종별헾】"/>
      <sheetName val="일위대가-1"/>
      <sheetName val="품질 및 특성 보_xdcf0_®"/>
      <sheetName val="공璈ã瓌"/>
      <sheetName val="Ⅴ-2.공종별내렃"/>
      <sheetName val="보도경계블Ç"/>
      <sheetName val="구왤집ꠧ᭑"/>
      <sheetName val="예산변_x0000__x0000__x0005_"/>
      <sheetName val="steam table"/>
      <sheetName val="MP MOB"/>
      <sheetName val="Table_1"/>
      <sheetName val="MH_Data"/>
      <sheetName val="Name_ID"/>
      <sheetName val="WORK-VOL"/>
      <sheetName val="허용전류-IEC DATA"/>
      <sheetName val="허용전류-IEC"/>
      <sheetName val="일위대가(계측_x0005_"/>
      <sheetName val="1차 내역서"/>
      <sheetName val="◀-▶"/>
      <sheetName val="단가 (2)"/>
      <sheetName val="FOOTING단면력"/>
      <sheetName val="추가및 공제(방파제)"/>
      <sheetName val="수문보고"/>
      <sheetName val="착공계"/>
      <sheetName val="근생APT-신마감"/>
      <sheetName val="복지관_FIART"/>
      <sheetName val="근생APT-FIART"/>
      <sheetName val="근생-FIART"/>
      <sheetName val="반중력식옹벽3.5"/>
      <sheetName val="J형측구단위수량"/>
      <sheetName val="D25"/>
      <sheetName val="D16"/>
      <sheetName val="D22"/>
      <sheetName val="Sheet3 (2)"/>
      <sheetName val="2002계약현황"/>
      <sheetName val="자재단가 산출근거"/>
      <sheetName val="코_x0005__x0000_"/>
      <sheetName val="전 기"/>
      <sheetName val="직簀"/>
      <sheetName val="직谀"/>
      <sheetName val="직Ⰰ"/>
      <sheetName val="직_xdc00_"/>
      <sheetName val="Boq"/>
      <sheetName val="p"/>
      <sheetName val="명세厀"/>
      <sheetName val="출력X"/>
      <sheetName val="가로등내역서"/>
      <sheetName val="9811"/>
      <sheetName val="Assumptions"/>
      <sheetName val="A-General"/>
      <sheetName val="템플릿"/>
      <sheetName val="을부담ԯ_x0000_缀"/>
      <sheetName val="참조일람"/>
      <sheetName val="sum1_(2)"/>
      <sheetName val="3_건축(현장안)"/>
      <sheetName val="GIS_Ry재"/>
      <sheetName val="118_세금과공과"/>
      <sheetName val="전동기_SPEC"/>
      <sheetName val="4_실행예산단가삼출서(단갌)"/>
      <sheetName val="4_실행예산단가삼출서(금액)"/>
      <sheetName val="5_현잣관리비"/>
      <sheetName val="단가표_"/>
      <sheetName val="1_취수장"/>
      <sheetName val="표지_(2)"/>
      <sheetName val="Page_1A_-_Proposal_Strategy_"/>
      <sheetName val="3_현장배치"/>
      <sheetName val="1_우편집중내역서"/>
      <sheetName val="토공_토적표"/>
      <sheetName val="DESIGN_CRETERIA1"/>
      <sheetName val="1_설계조건"/>
      <sheetName val="3_하중산정4_지지력"/>
      <sheetName val="EQUIPMENT_-2"/>
      <sheetName val="-15_0"/>
      <sheetName val="BOM-Form_A_1_III"/>
      <sheetName val="3련_BOX"/>
      <sheetName val="효성CB_1P기초"/>
      <sheetName val="품질_및_缀ᨎ԰缀"/>
      <sheetName val="적용_기준(환율)-1"/>
      <sheetName val="적용_기준(환율)"/>
      <sheetName val="자재단가_"/>
      <sheetName val="을_2"/>
      <sheetName val="Budget_2005(DW)"/>
      <sheetName val="기타_정보통신공사"/>
      <sheetName val="99_6"/>
      <sheetName val="RING_WALL"/>
      <sheetName val="일위㦐ͨ_xda0b_"/>
      <sheetName val="예산M1_x0005__x0000_"/>
      <sheetName val="현장관리비집尜_x0013_"/>
      <sheetName val="별표총괄표"/>
      <sheetName val="구왤집계謀"/>
      <sheetName val="부대Ç_x0000_退="/>
      <sheetName val="표지 (_x0005__x0000_"/>
      <sheetName val="표지 (嫐0"/>
      <sheetName val="표지 (垼+"/>
      <sheetName val="표지 (寠-"/>
      <sheetName val="표지 (妼_x001b_"/>
      <sheetName val="표지 (嚀#"/>
      <sheetName val="DB"/>
      <sheetName val="제잡비"/>
      <sheetName val="물_x0005__x0000_"/>
      <sheetName val="상수보호"/>
      <sheetName val="변수"/>
      <sheetName val="원가계산서(남측_x0000_"/>
      <sheetName val="F4-F7"/>
      <sheetName val="장비당단가 _x0005__x0000__x0000_"/>
      <sheetName val="수로BOX"/>
      <sheetName val="전산망"/>
      <sheetName val="_x0005_"/>
      <sheetName val="þ"/>
      <sheetName val="8"/>
      <sheetName val="¸"/>
      <sheetName val="INSTR"/>
      <sheetName val="보차도경渀腷"/>
      <sheetName val="보차도경Ç_x0000_"/>
      <sheetName val="보차도경︀ᇕ"/>
      <sheetName val="보차도경ﻇᇕ"/>
      <sheetName val="덕전리"/>
      <sheetName val="노임이"/>
      <sheetName val="운반_x0010__x0000_ⓐ"/>
      <sheetName val="견적내역"/>
      <sheetName val="공사원가계_x0000_"/>
      <sheetName val="공사원가계_x0010__x0000_"/>
      <sheetName val="요䈀ᅪ"/>
    </sheetNames>
    <sheetDataSet>
      <sheetData sheetId="0" refreshError="1">
        <row r="61">
          <cell r="B61">
            <v>2.5</v>
          </cell>
          <cell r="C61" t="str">
            <v>KA</v>
          </cell>
          <cell r="D61">
            <v>4.1717686147384132</v>
          </cell>
          <cell r="E61">
            <v>5.5</v>
          </cell>
        </row>
        <row r="62">
          <cell r="B62">
            <v>5</v>
          </cell>
          <cell r="C62" t="str">
            <v>KA</v>
          </cell>
          <cell r="D62">
            <v>8.3435372294768264</v>
          </cell>
          <cell r="E62">
            <v>14</v>
          </cell>
        </row>
        <row r="63">
          <cell r="B63">
            <v>8</v>
          </cell>
          <cell r="C63" t="str">
            <v>KA</v>
          </cell>
          <cell r="D63">
            <v>13.349659567162922</v>
          </cell>
          <cell r="E63">
            <v>14</v>
          </cell>
        </row>
        <row r="64">
          <cell r="B64">
            <v>12.5</v>
          </cell>
          <cell r="C64" t="str">
            <v>KA</v>
          </cell>
          <cell r="D64">
            <v>20.858843073692068</v>
          </cell>
          <cell r="E64">
            <v>22</v>
          </cell>
        </row>
        <row r="65">
          <cell r="B65">
            <v>16</v>
          </cell>
          <cell r="C65" t="str">
            <v>KA</v>
          </cell>
          <cell r="D65">
            <v>26.699319134325844</v>
          </cell>
          <cell r="E65">
            <v>38</v>
          </cell>
        </row>
        <row r="66">
          <cell r="B66">
            <v>20</v>
          </cell>
          <cell r="C66" t="str">
            <v>KA</v>
          </cell>
          <cell r="D66">
            <v>33.374148917907306</v>
          </cell>
          <cell r="E66">
            <v>38</v>
          </cell>
        </row>
        <row r="67">
          <cell r="B67">
            <v>25</v>
          </cell>
          <cell r="C67" t="str">
            <v>KA</v>
          </cell>
          <cell r="D67">
            <v>41.717686147384136</v>
          </cell>
          <cell r="E67">
            <v>60</v>
          </cell>
        </row>
        <row r="68">
          <cell r="B68">
            <v>40</v>
          </cell>
          <cell r="C68" t="str">
            <v>KA</v>
          </cell>
          <cell r="D68">
            <v>66.748297835814611</v>
          </cell>
          <cell r="E68">
            <v>100</v>
          </cell>
        </row>
      </sheetData>
      <sheetData sheetId="1">
        <row r="61">
          <cell r="B61">
            <v>2.5</v>
          </cell>
        </row>
      </sheetData>
      <sheetData sheetId="2">
        <row r="61">
          <cell r="B61">
            <v>2.5</v>
          </cell>
        </row>
      </sheetData>
      <sheetData sheetId="3">
        <row r="61">
          <cell r="B61">
            <v>2.5</v>
          </cell>
        </row>
      </sheetData>
      <sheetData sheetId="4">
        <row r="61">
          <cell r="B61">
            <v>2.5</v>
          </cell>
        </row>
      </sheetData>
      <sheetData sheetId="5">
        <row r="61">
          <cell r="B61">
            <v>2.5</v>
          </cell>
        </row>
      </sheetData>
      <sheetData sheetId="6">
        <row r="61">
          <cell r="B61">
            <v>2.5</v>
          </cell>
        </row>
      </sheetData>
      <sheetData sheetId="7">
        <row r="61">
          <cell r="B61">
            <v>2.5</v>
          </cell>
        </row>
      </sheetData>
      <sheetData sheetId="8">
        <row r="61">
          <cell r="B61">
            <v>2.5</v>
          </cell>
        </row>
      </sheetData>
      <sheetData sheetId="9">
        <row r="61">
          <cell r="B61">
            <v>2.5</v>
          </cell>
        </row>
      </sheetData>
      <sheetData sheetId="10">
        <row r="61">
          <cell r="B61">
            <v>2.5</v>
          </cell>
        </row>
      </sheetData>
      <sheetData sheetId="11">
        <row r="61">
          <cell r="B61">
            <v>2.5</v>
          </cell>
        </row>
      </sheetData>
      <sheetData sheetId="12">
        <row r="61">
          <cell r="B61">
            <v>2.5</v>
          </cell>
        </row>
      </sheetData>
      <sheetData sheetId="13" refreshError="1"/>
      <sheetData sheetId="14" refreshError="1"/>
      <sheetData sheetId="15">
        <row r="61">
          <cell r="B61" t="str">
            <v>BC 1.6m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>
        <row r="61">
          <cell r="B61" t="str">
            <v>BC 1.6m</v>
          </cell>
        </row>
      </sheetData>
      <sheetData sheetId="22">
        <row r="61">
          <cell r="B61" t="str">
            <v>BC 1.6m</v>
          </cell>
        </row>
      </sheetData>
      <sheetData sheetId="23">
        <row r="61">
          <cell r="B61" t="str">
            <v>BC 1.6m</v>
          </cell>
        </row>
      </sheetData>
      <sheetData sheetId="24">
        <row r="61">
          <cell r="B61" t="str">
            <v>BC 1.6m</v>
          </cell>
        </row>
      </sheetData>
      <sheetData sheetId="25">
        <row r="61">
          <cell r="B61" t="str">
            <v>BC 1.6m</v>
          </cell>
        </row>
      </sheetData>
      <sheetData sheetId="26">
        <row r="61">
          <cell r="B61" t="str">
            <v>BC 1.6m</v>
          </cell>
        </row>
      </sheetData>
      <sheetData sheetId="27">
        <row r="61">
          <cell r="B61" t="str">
            <v>BC 1.6m</v>
          </cell>
        </row>
      </sheetData>
      <sheetData sheetId="28">
        <row r="61">
          <cell r="B61" t="str">
            <v>BC 1.6m</v>
          </cell>
        </row>
      </sheetData>
      <sheetData sheetId="29">
        <row r="61">
          <cell r="B61" t="str">
            <v>BC 1.6m</v>
          </cell>
        </row>
      </sheetData>
      <sheetData sheetId="30">
        <row r="61">
          <cell r="B61" t="str">
            <v>BC 1.6m</v>
          </cell>
        </row>
      </sheetData>
      <sheetData sheetId="31">
        <row r="61">
          <cell r="B61" t="str">
            <v>BC 1.6m</v>
          </cell>
        </row>
      </sheetData>
      <sheetData sheetId="32">
        <row r="61">
          <cell r="B61" t="str">
            <v>BC 1.6m</v>
          </cell>
        </row>
      </sheetData>
      <sheetData sheetId="33">
        <row r="61">
          <cell r="B61" t="str">
            <v>BC 1.6m</v>
          </cell>
        </row>
      </sheetData>
      <sheetData sheetId="34">
        <row r="61">
          <cell r="B61" t="str">
            <v>BC 1.6m</v>
          </cell>
        </row>
      </sheetData>
      <sheetData sheetId="35">
        <row r="61">
          <cell r="B61" t="str">
            <v>BC 1.6m</v>
          </cell>
        </row>
      </sheetData>
      <sheetData sheetId="36">
        <row r="61">
          <cell r="B61" t="str">
            <v>BC 1.6m</v>
          </cell>
        </row>
      </sheetData>
      <sheetData sheetId="37"/>
      <sheetData sheetId="38">
        <row r="61">
          <cell r="B61" t="str">
            <v>BC 1.6m</v>
          </cell>
        </row>
      </sheetData>
      <sheetData sheetId="39">
        <row r="61">
          <cell r="B61" t="str">
            <v>BC 1.6m</v>
          </cell>
        </row>
      </sheetData>
      <sheetData sheetId="40">
        <row r="61">
          <cell r="B61" t="str">
            <v>BC 1.6m</v>
          </cell>
        </row>
      </sheetData>
      <sheetData sheetId="41">
        <row r="61">
          <cell r="B61" t="str">
            <v>BC 1.6m</v>
          </cell>
        </row>
      </sheetData>
      <sheetData sheetId="42">
        <row r="61">
          <cell r="B61" t="str">
            <v>BC 1.6m</v>
          </cell>
        </row>
      </sheetData>
      <sheetData sheetId="43">
        <row r="61">
          <cell r="B61" t="str">
            <v>BC 1.6m</v>
          </cell>
        </row>
      </sheetData>
      <sheetData sheetId="44">
        <row r="61">
          <cell r="B61" t="str">
            <v>BC 1.6m</v>
          </cell>
        </row>
      </sheetData>
      <sheetData sheetId="45">
        <row r="61">
          <cell r="B61" t="str">
            <v>BC 1.6m</v>
          </cell>
        </row>
      </sheetData>
      <sheetData sheetId="46">
        <row r="61">
          <cell r="B61" t="str">
            <v>BC 1.6m</v>
          </cell>
        </row>
      </sheetData>
      <sheetData sheetId="47">
        <row r="61">
          <cell r="B61" t="str">
            <v>BC 1.6m</v>
          </cell>
        </row>
      </sheetData>
      <sheetData sheetId="48">
        <row r="61">
          <cell r="B61" t="str">
            <v>BC 1.6m</v>
          </cell>
        </row>
      </sheetData>
      <sheetData sheetId="49">
        <row r="61">
          <cell r="B61" t="str">
            <v>BC 1.6m</v>
          </cell>
        </row>
      </sheetData>
      <sheetData sheetId="50">
        <row r="61">
          <cell r="B61" t="str">
            <v>BC 1.6m</v>
          </cell>
        </row>
      </sheetData>
      <sheetData sheetId="51">
        <row r="61">
          <cell r="B61" t="str">
            <v>BC 1.6m</v>
          </cell>
        </row>
      </sheetData>
      <sheetData sheetId="52">
        <row r="61">
          <cell r="B61" t="str">
            <v>BC 1.6m</v>
          </cell>
        </row>
      </sheetData>
      <sheetData sheetId="53">
        <row r="61">
          <cell r="B61" t="str">
            <v>BC 1.6m</v>
          </cell>
        </row>
      </sheetData>
      <sheetData sheetId="54">
        <row r="61">
          <cell r="B61" t="str">
            <v>BC 1.6m</v>
          </cell>
        </row>
      </sheetData>
      <sheetData sheetId="55">
        <row r="61">
          <cell r="B61" t="str">
            <v>BC 1.6m</v>
          </cell>
        </row>
      </sheetData>
      <sheetData sheetId="56">
        <row r="61">
          <cell r="B61" t="str">
            <v>BC 1.6m</v>
          </cell>
        </row>
      </sheetData>
      <sheetData sheetId="57">
        <row r="61">
          <cell r="B61" t="str">
            <v>BC 1.6m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>
        <row r="61">
          <cell r="B61" t="str">
            <v>BC 1.6m</v>
          </cell>
        </row>
      </sheetData>
      <sheetData sheetId="64">
        <row r="61">
          <cell r="B61" t="str">
            <v>BC 1.6m</v>
          </cell>
        </row>
      </sheetData>
      <sheetData sheetId="65">
        <row r="61">
          <cell r="B61" t="str">
            <v>BC 1.6m</v>
          </cell>
        </row>
      </sheetData>
      <sheetData sheetId="66">
        <row r="61">
          <cell r="B61" t="str">
            <v>BC 1.6m</v>
          </cell>
        </row>
      </sheetData>
      <sheetData sheetId="67">
        <row r="61">
          <cell r="B61" t="str">
            <v>BC 1.6m</v>
          </cell>
        </row>
      </sheetData>
      <sheetData sheetId="68">
        <row r="61">
          <cell r="B61" t="str">
            <v>BC 1.6m</v>
          </cell>
        </row>
      </sheetData>
      <sheetData sheetId="69">
        <row r="61">
          <cell r="B61" t="str">
            <v>BC 1.6m</v>
          </cell>
        </row>
      </sheetData>
      <sheetData sheetId="70">
        <row r="61">
          <cell r="B61" t="str">
            <v>BC 1.6m</v>
          </cell>
        </row>
      </sheetData>
      <sheetData sheetId="71">
        <row r="61">
          <cell r="B61" t="str">
            <v>BC 1.6m</v>
          </cell>
        </row>
      </sheetData>
      <sheetData sheetId="72">
        <row r="61">
          <cell r="B61" t="str">
            <v>BC 1.6m</v>
          </cell>
        </row>
      </sheetData>
      <sheetData sheetId="73">
        <row r="61">
          <cell r="B61" t="str">
            <v>BC 1.6m</v>
          </cell>
        </row>
      </sheetData>
      <sheetData sheetId="74">
        <row r="61">
          <cell r="B61" t="str">
            <v>BC 1.6m</v>
          </cell>
        </row>
      </sheetData>
      <sheetData sheetId="75">
        <row r="61">
          <cell r="B61" t="str">
            <v>BC 1.6m</v>
          </cell>
        </row>
      </sheetData>
      <sheetData sheetId="76">
        <row r="61">
          <cell r="B61" t="str">
            <v>BC 1.6m</v>
          </cell>
        </row>
      </sheetData>
      <sheetData sheetId="77">
        <row r="61">
          <cell r="B61" t="str">
            <v>BC 1.6m</v>
          </cell>
        </row>
      </sheetData>
      <sheetData sheetId="78">
        <row r="61">
          <cell r="B61" t="str">
            <v>BC 1.6m</v>
          </cell>
        </row>
      </sheetData>
      <sheetData sheetId="79">
        <row r="61">
          <cell r="B61" t="str">
            <v>BC 1.6m</v>
          </cell>
        </row>
      </sheetData>
      <sheetData sheetId="80">
        <row r="61">
          <cell r="B61" t="str">
            <v>BC 1.6m</v>
          </cell>
        </row>
      </sheetData>
      <sheetData sheetId="81">
        <row r="61">
          <cell r="B61" t="str">
            <v>BC 1.6m</v>
          </cell>
        </row>
      </sheetData>
      <sheetData sheetId="82">
        <row r="61">
          <cell r="B61" t="str">
            <v>BC 1.6m</v>
          </cell>
        </row>
      </sheetData>
      <sheetData sheetId="83">
        <row r="61">
          <cell r="B61" t="str">
            <v>BC 1.6m</v>
          </cell>
        </row>
      </sheetData>
      <sheetData sheetId="84">
        <row r="61">
          <cell r="B61" t="str">
            <v>BC 1.6m</v>
          </cell>
        </row>
      </sheetData>
      <sheetData sheetId="85">
        <row r="61">
          <cell r="B61" t="str">
            <v>BC 1.6m</v>
          </cell>
        </row>
      </sheetData>
      <sheetData sheetId="86">
        <row r="61">
          <cell r="B61" t="str">
            <v>BC 1.6m</v>
          </cell>
        </row>
      </sheetData>
      <sheetData sheetId="87">
        <row r="61">
          <cell r="B61" t="str">
            <v>BC 1.6m</v>
          </cell>
        </row>
      </sheetData>
      <sheetData sheetId="88">
        <row r="61">
          <cell r="B61" t="str">
            <v>BC 1.6m</v>
          </cell>
        </row>
      </sheetData>
      <sheetData sheetId="89">
        <row r="61">
          <cell r="B61" t="str">
            <v>BC 1.6m</v>
          </cell>
        </row>
      </sheetData>
      <sheetData sheetId="90">
        <row r="61">
          <cell r="B61" t="str">
            <v>BC 1.6m</v>
          </cell>
        </row>
      </sheetData>
      <sheetData sheetId="91">
        <row r="61">
          <cell r="B61" t="str">
            <v>BC 1.6m</v>
          </cell>
        </row>
      </sheetData>
      <sheetData sheetId="92">
        <row r="61">
          <cell r="B61" t="str">
            <v>BC 1.6m</v>
          </cell>
        </row>
      </sheetData>
      <sheetData sheetId="93">
        <row r="61">
          <cell r="B61" t="str">
            <v>BC 1.6m</v>
          </cell>
        </row>
      </sheetData>
      <sheetData sheetId="94">
        <row r="61">
          <cell r="B61" t="str">
            <v>BC 1.6m</v>
          </cell>
        </row>
      </sheetData>
      <sheetData sheetId="95">
        <row r="61">
          <cell r="B61" t="str">
            <v>BC 1.6m</v>
          </cell>
        </row>
      </sheetData>
      <sheetData sheetId="96">
        <row r="61">
          <cell r="B61" t="str">
            <v>BC 1.6m</v>
          </cell>
        </row>
      </sheetData>
      <sheetData sheetId="97">
        <row r="61">
          <cell r="B61" t="str">
            <v>BC 1.6m</v>
          </cell>
        </row>
      </sheetData>
      <sheetData sheetId="98">
        <row r="61">
          <cell r="B61" t="str">
            <v>BC 1.6m</v>
          </cell>
        </row>
      </sheetData>
      <sheetData sheetId="99">
        <row r="61">
          <cell r="B61" t="str">
            <v>BC 1.6m</v>
          </cell>
        </row>
      </sheetData>
      <sheetData sheetId="100">
        <row r="61">
          <cell r="B61" t="str">
            <v>BC 1.6m</v>
          </cell>
        </row>
      </sheetData>
      <sheetData sheetId="101">
        <row r="61">
          <cell r="B61" t="str">
            <v>BC 1.6m</v>
          </cell>
        </row>
      </sheetData>
      <sheetData sheetId="102">
        <row r="61">
          <cell r="B61" t="str">
            <v>BC 1.6m</v>
          </cell>
        </row>
      </sheetData>
      <sheetData sheetId="103" refreshError="1"/>
      <sheetData sheetId="104">
        <row r="61">
          <cell r="B61" t="str">
            <v>BC 1.6m</v>
          </cell>
        </row>
      </sheetData>
      <sheetData sheetId="105">
        <row r="61">
          <cell r="B61" t="str">
            <v>BC 1.6m</v>
          </cell>
        </row>
      </sheetData>
      <sheetData sheetId="106">
        <row r="61">
          <cell r="B61" t="str">
            <v>BC 1.6m</v>
          </cell>
        </row>
      </sheetData>
      <sheetData sheetId="107">
        <row r="61">
          <cell r="B61" t="str">
            <v>BC 1.6m</v>
          </cell>
        </row>
      </sheetData>
      <sheetData sheetId="108">
        <row r="61">
          <cell r="B61" t="str">
            <v>BC 1.6m</v>
          </cell>
        </row>
      </sheetData>
      <sheetData sheetId="109">
        <row r="61">
          <cell r="B61" t="str">
            <v>BC 1.6m</v>
          </cell>
        </row>
      </sheetData>
      <sheetData sheetId="110">
        <row r="61">
          <cell r="B61" t="str">
            <v>BC 1.6m</v>
          </cell>
        </row>
      </sheetData>
      <sheetData sheetId="111"/>
      <sheetData sheetId="112"/>
      <sheetData sheetId="113">
        <row r="61">
          <cell r="B61" t="str">
            <v>BC 1.6m</v>
          </cell>
        </row>
      </sheetData>
      <sheetData sheetId="114">
        <row r="61">
          <cell r="B61" t="str">
            <v>BC 1.6m</v>
          </cell>
        </row>
      </sheetData>
      <sheetData sheetId="115">
        <row r="61">
          <cell r="B61" t="str">
            <v>BC 1.6m</v>
          </cell>
        </row>
      </sheetData>
      <sheetData sheetId="116">
        <row r="61">
          <cell r="B61" t="str">
            <v>BC 1.6m</v>
          </cell>
        </row>
      </sheetData>
      <sheetData sheetId="117">
        <row r="61">
          <cell r="B61" t="str">
            <v>BC 1.6m</v>
          </cell>
        </row>
      </sheetData>
      <sheetData sheetId="118">
        <row r="61">
          <cell r="B61" t="str">
            <v>BC 1.6m</v>
          </cell>
        </row>
      </sheetData>
      <sheetData sheetId="119">
        <row r="61">
          <cell r="B61" t="str">
            <v>BC 1.6m</v>
          </cell>
        </row>
      </sheetData>
      <sheetData sheetId="120">
        <row r="61">
          <cell r="B61" t="str">
            <v>BC 1.6m</v>
          </cell>
        </row>
      </sheetData>
      <sheetData sheetId="121">
        <row r="61">
          <cell r="B61" t="str">
            <v>BC 1.6m</v>
          </cell>
        </row>
      </sheetData>
      <sheetData sheetId="122">
        <row r="61">
          <cell r="B61" t="str">
            <v>BC 1.6m</v>
          </cell>
        </row>
      </sheetData>
      <sheetData sheetId="123">
        <row r="61">
          <cell r="B61" t="str">
            <v>BC 1.6m</v>
          </cell>
        </row>
      </sheetData>
      <sheetData sheetId="124"/>
      <sheetData sheetId="125">
        <row r="61">
          <cell r="B61" t="str">
            <v>BC 1.6m</v>
          </cell>
        </row>
      </sheetData>
      <sheetData sheetId="126">
        <row r="61">
          <cell r="B61" t="str">
            <v>BC 1.6m</v>
          </cell>
        </row>
      </sheetData>
      <sheetData sheetId="127">
        <row r="61">
          <cell r="B61" t="str">
            <v>BC 1.6m</v>
          </cell>
        </row>
      </sheetData>
      <sheetData sheetId="128"/>
      <sheetData sheetId="129">
        <row r="61">
          <cell r="B61" t="str">
            <v>BC 1.6m</v>
          </cell>
        </row>
      </sheetData>
      <sheetData sheetId="130">
        <row r="61">
          <cell r="B61" t="str">
            <v>BC 1.6m</v>
          </cell>
        </row>
      </sheetData>
      <sheetData sheetId="131">
        <row r="61">
          <cell r="B61" t="str">
            <v>BC 1.6m</v>
          </cell>
        </row>
      </sheetData>
      <sheetData sheetId="132">
        <row r="61">
          <cell r="B61" t="str">
            <v>BC 1.6m</v>
          </cell>
        </row>
      </sheetData>
      <sheetData sheetId="133">
        <row r="61">
          <cell r="B61" t="str">
            <v>BC 1.6m</v>
          </cell>
        </row>
      </sheetData>
      <sheetData sheetId="134">
        <row r="61">
          <cell r="B61" t="str">
            <v>BC 1.6m</v>
          </cell>
        </row>
      </sheetData>
      <sheetData sheetId="135">
        <row r="61">
          <cell r="B61" t="str">
            <v>BC 1.6m</v>
          </cell>
        </row>
      </sheetData>
      <sheetData sheetId="136">
        <row r="61">
          <cell r="B61" t="str">
            <v>BC 1.6m</v>
          </cell>
        </row>
      </sheetData>
      <sheetData sheetId="137"/>
      <sheetData sheetId="138">
        <row r="61">
          <cell r="B61" t="str">
            <v>BC 1.6m</v>
          </cell>
        </row>
      </sheetData>
      <sheetData sheetId="139">
        <row r="61">
          <cell r="B61" t="str">
            <v>BC 1.6m</v>
          </cell>
        </row>
      </sheetData>
      <sheetData sheetId="140"/>
      <sheetData sheetId="141">
        <row r="61">
          <cell r="B61" t="str">
            <v>BC 1.6m</v>
          </cell>
        </row>
      </sheetData>
      <sheetData sheetId="142">
        <row r="61">
          <cell r="B61" t="str">
            <v>BC 1.6m</v>
          </cell>
        </row>
      </sheetData>
      <sheetData sheetId="143">
        <row r="61">
          <cell r="B61" t="str">
            <v>BC 1.6m</v>
          </cell>
        </row>
      </sheetData>
      <sheetData sheetId="144">
        <row r="61">
          <cell r="B61" t="str">
            <v>BC 1.6m</v>
          </cell>
        </row>
      </sheetData>
      <sheetData sheetId="145"/>
      <sheetData sheetId="146"/>
      <sheetData sheetId="147">
        <row r="61">
          <cell r="B61" t="str">
            <v>BC 1.6m</v>
          </cell>
        </row>
      </sheetData>
      <sheetData sheetId="148">
        <row r="61">
          <cell r="B61" t="str">
            <v>BC 1.6m</v>
          </cell>
        </row>
      </sheetData>
      <sheetData sheetId="149">
        <row r="61">
          <cell r="B61" t="str">
            <v>BC 1.6m</v>
          </cell>
        </row>
      </sheetData>
      <sheetData sheetId="150">
        <row r="61">
          <cell r="B61" t="str">
            <v>BC 1.6m</v>
          </cell>
        </row>
      </sheetData>
      <sheetData sheetId="151">
        <row r="61">
          <cell r="B61" t="str">
            <v>BC 1.6m</v>
          </cell>
        </row>
      </sheetData>
      <sheetData sheetId="152">
        <row r="61">
          <cell r="B61" t="str">
            <v>BC 1.6m</v>
          </cell>
        </row>
      </sheetData>
      <sheetData sheetId="153"/>
      <sheetData sheetId="154"/>
      <sheetData sheetId="155"/>
      <sheetData sheetId="156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/>
      <sheetData sheetId="177" refreshError="1"/>
      <sheetData sheetId="178" refreshError="1"/>
      <sheetData sheetId="179"/>
      <sheetData sheetId="180" refreshError="1"/>
      <sheetData sheetId="181" refreshError="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/>
      <sheetData sheetId="236" refreshError="1"/>
      <sheetData sheetId="237" refreshError="1"/>
      <sheetData sheetId="238">
        <row r="61">
          <cell r="B61" t="str">
            <v>BC 1.6m</v>
          </cell>
        </row>
      </sheetData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>
        <row r="61">
          <cell r="B61" t="str">
            <v>BC 1.6m</v>
          </cell>
        </row>
      </sheetData>
      <sheetData sheetId="248"/>
      <sheetData sheetId="249"/>
      <sheetData sheetId="250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/>
      <sheetData sheetId="462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/>
      <sheetData sheetId="536" refreshError="1"/>
      <sheetData sheetId="537" refreshError="1"/>
      <sheetData sheetId="538" refreshError="1"/>
      <sheetData sheetId="539" refreshError="1"/>
      <sheetData sheetId="540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/>
      <sheetData sheetId="559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/>
      <sheetData sheetId="1127"/>
      <sheetData sheetId="1128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/>
      <sheetData sheetId="2807" refreshError="1"/>
      <sheetData sheetId="2808" refreshError="1"/>
      <sheetData sheetId="2809" refreshError="1"/>
      <sheetData sheetId="2810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레미콘집계"/>
      <sheetName val="자재집계표"/>
      <sheetName val="축제공집계"/>
      <sheetName val="더돋기"/>
      <sheetName val="호안집계"/>
      <sheetName val="스톤조서"/>
      <sheetName val="스톤수량"/>
      <sheetName val="스톤단위"/>
      <sheetName val="앙카조서"/>
      <sheetName val="앙카수량"/>
      <sheetName val="앙카단위"/>
      <sheetName val="돌망태조서"/>
      <sheetName val="돌망태수량"/>
      <sheetName val="돌망태단위"/>
      <sheetName val="배수공총괄표"/>
      <sheetName val="모르터산출"/>
      <sheetName val="횡배수관집계"/>
      <sheetName val="횡배수관조서"/>
      <sheetName val="횡배;구체집"/>
      <sheetName val="횡배;구체단위"/>
      <sheetName val="횡배;토공집"/>
      <sheetName val="횡배토공"/>
      <sheetName val="평균터파기고"/>
      <sheetName val="횡배수;날개"/>
      <sheetName val="횡날단위"/>
      <sheetName val="암거총"/>
      <sheetName val="연장조서"/>
      <sheetName val="구체집계"/>
      <sheetName val="암거단위"/>
      <sheetName val="토공집계"/>
      <sheetName val="토공수량"/>
      <sheetName val="평터파기고"/>
      <sheetName val="날개구체수량;집"/>
      <sheetName val="날개단위"/>
      <sheetName val="구조물공집계"/>
      <sheetName val="모르터산출 (2)"/>
      <sheetName val="교량집계"/>
      <sheetName val="교량6-6-6"/>
      <sheetName val="교량 (2)8-7-8"/>
      <sheetName val="박스집계"/>
      <sheetName val="철근집계"/>
      <sheetName val="3련 BOX"/>
      <sheetName val="1련 BOX"/>
      <sheetName val="공제집계"/>
      <sheetName val="제수변실"/>
      <sheetName val="공기변실"/>
      <sheetName val="포장집계"/>
      <sheetName val="MOTOR"/>
      <sheetName val="ABUT수량-A1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tggwan(mac)"/>
      <sheetName val="수안보-MBR1"/>
      <sheetName val="중산교"/>
      <sheetName val="교각1"/>
      <sheetName val="대가2(원본)"/>
      <sheetName val="3련 BOX"/>
      <sheetName val="설계"/>
      <sheetName val="FOOTING단면력"/>
      <sheetName val="VXXXXXXX"/>
      <sheetName val="#REF"/>
      <sheetName val="설계개요"/>
      <sheetName val="내역서"/>
      <sheetName val="토사(PE)"/>
      <sheetName val="MOTOR"/>
      <sheetName val="DATA"/>
      <sheetName val="터파기및재료"/>
      <sheetName val="001"/>
      <sheetName val="설계조건"/>
      <sheetName val="입찰안"/>
      <sheetName val="물가시세"/>
      <sheetName val="토공분배표"/>
      <sheetName val="당초"/>
      <sheetName val="화재 탐지 설비"/>
      <sheetName val="출력X"/>
      <sheetName val="직노"/>
      <sheetName val="STEEL BOX 단면설계(SEC.8)"/>
      <sheetName val="우각부보강"/>
      <sheetName val="실행철강하도"/>
      <sheetName val="충주"/>
      <sheetName val="우수"/>
      <sheetName val="통합"/>
      <sheetName val="과천MAIN"/>
      <sheetName val="DATE"/>
      <sheetName val="Sheet1"/>
      <sheetName val="안정검토(온1)"/>
      <sheetName val="05 BOX"/>
      <sheetName val="02 SLAB"/>
      <sheetName val="3BL공동구 수량"/>
      <sheetName val="수량산출"/>
      <sheetName val="Upgrades pricing"/>
      <sheetName val="Sheet1 (2)"/>
      <sheetName val="SENSOR LIST"/>
      <sheetName val="기둥(원형)"/>
      <sheetName val="원가"/>
      <sheetName val="노임"/>
      <sheetName val="잡비계산"/>
      <sheetName val="자재"/>
      <sheetName val="중기"/>
      <sheetName val="기초자료"/>
      <sheetName val="내역"/>
      <sheetName val="ⴭⴭⴭⴭ"/>
      <sheetName val="Macro(차단기)"/>
      <sheetName val="표층포설및다짐"/>
      <sheetName val="단면치수"/>
      <sheetName val="1.설계기준"/>
      <sheetName val="토지조서"/>
      <sheetName val="주형"/>
      <sheetName val="집계표"/>
      <sheetName val="COPING"/>
      <sheetName val="단면가정"/>
      <sheetName val="날개벽수량표"/>
      <sheetName val="INPUT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(전체)"/>
      <sheetName val="원가계산서(전체)"/>
      <sheetName val="총괄내역서(전체) "/>
      <sheetName val="변경내역서(전체) "/>
      <sheetName val="ES적용대가(전체)"/>
      <sheetName val="ES조정(전체)"/>
      <sheetName val="갑지(1차분)"/>
      <sheetName val="원가계산서(1차분)"/>
      <sheetName val="총괄내역서(1차분)"/>
      <sheetName val="변경내역서(1차분)"/>
      <sheetName val="ES조정(1차분)"/>
      <sheetName val="ES적용(1차분)"/>
      <sheetName val="Sheet1"/>
      <sheetName val="Sheet2"/>
      <sheetName val="전체 1차분 설계변경"/>
    </sheetNames>
    <definedNames>
      <definedName name="수식입력매크로"/>
    </defined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UNIT-QT"/>
      <sheetName val="JUCK"/>
      <sheetName val="합의경상"/>
      <sheetName val="ITEM"/>
      <sheetName val="MOTOR"/>
      <sheetName val="1.설계조건"/>
      <sheetName val="봉양~조차장간고하개명(신설)"/>
      <sheetName val="BID"/>
      <sheetName val="플랜트 설치"/>
      <sheetName val="MEXICO-C"/>
      <sheetName val="노원열병합  건축공사기성내역서"/>
      <sheetName val="FOOTING단면력"/>
      <sheetName val="명세서"/>
      <sheetName val="송장"/>
      <sheetName val="장비내역서"/>
      <sheetName val="부대내역"/>
      <sheetName val="전차선로 물량표"/>
      <sheetName val="노임단가"/>
      <sheetName val="정부노임단가"/>
      <sheetName val="COPING"/>
      <sheetName val="자재수량"/>
      <sheetName val="부하계산서"/>
      <sheetName val="#REF"/>
      <sheetName val="일반공사"/>
      <sheetName val="INPUT"/>
      <sheetName val="유동표(변경)"/>
      <sheetName val="부하LOAD"/>
      <sheetName val="TABLE"/>
      <sheetName val="DATA"/>
      <sheetName val="3련 BOX"/>
      <sheetName val="단가"/>
      <sheetName val="시설물일위"/>
      <sheetName val="청구내역(9807)"/>
      <sheetName val="업체별기성내역"/>
      <sheetName val="가설건물"/>
      <sheetName val="Sheet3"/>
      <sheetName val="바닥판"/>
      <sheetName val="내역서"/>
      <sheetName val="기계경비일람"/>
      <sheetName val="공통(20-91)"/>
      <sheetName val="배수공 주요자재 집계표"/>
      <sheetName val="인건-측정"/>
      <sheetName val="조도계산서 (도서)"/>
      <sheetName val="입력DATA"/>
      <sheetName val="토공A"/>
      <sheetName val="간접비"/>
      <sheetName val="Total"/>
      <sheetName val="CONCRETE"/>
      <sheetName val="개요"/>
      <sheetName val="전기"/>
      <sheetName val="공용시설내역"/>
      <sheetName val="자재단가"/>
      <sheetName val="외천교"/>
      <sheetName val="변경실행(2차) "/>
      <sheetName val="LOPCALC"/>
      <sheetName val="Cost bd-&quot;A&quot;"/>
      <sheetName val="단위수량"/>
      <sheetName val="1-1"/>
      <sheetName val="Y-WORK"/>
      <sheetName val="DATE"/>
      <sheetName val="유동표"/>
      <sheetName val="노무비"/>
      <sheetName val="4)유동표"/>
      <sheetName val="I.설계조건"/>
      <sheetName val="동력부하(도산)"/>
      <sheetName val="WORK"/>
      <sheetName val="비교표"/>
      <sheetName val="부하(성남)"/>
      <sheetName val="내역"/>
      <sheetName val="터널조도"/>
      <sheetName val="데이타"/>
      <sheetName val="설계조건"/>
      <sheetName val="날개벽(TYPE3)"/>
      <sheetName val="ⴭⴭⴭⴭ"/>
      <sheetName val="Sheet2"/>
      <sheetName val="2공구수량"/>
      <sheetName val="부하(반월)"/>
      <sheetName val="Sheet17"/>
      <sheetName val="지진시"/>
      <sheetName val="BLOCK(1)"/>
      <sheetName val="2000년1차"/>
      <sheetName val="200"/>
      <sheetName val="맨홀수량집계"/>
      <sheetName val="표지 (2)"/>
      <sheetName val="3BL공동구 수량"/>
      <sheetName val="L-type"/>
      <sheetName val="001"/>
      <sheetName val="포장공"/>
      <sheetName val="Macro2"/>
      <sheetName val="노임"/>
      <sheetName val="일위대가"/>
      <sheetName val="TRE TABLE"/>
      <sheetName val="대구실행"/>
      <sheetName val="현장지지물물량"/>
      <sheetName val="FEXS"/>
      <sheetName val="Macro(차단기)"/>
      <sheetName val="전력구구조물산근"/>
      <sheetName val="EJ"/>
      <sheetName val="W-현원가"/>
      <sheetName val="XL4Poppy"/>
      <sheetName val="토목주소"/>
      <sheetName val="프랜트면허"/>
      <sheetName val="품의서"/>
      <sheetName val="소운반"/>
      <sheetName val="입고장부 (4)"/>
      <sheetName val="토목내역"/>
      <sheetName val="MACRO(MCC)"/>
      <sheetName val="중기일위대가"/>
      <sheetName val="견적서"/>
      <sheetName val="7.1유효폭"/>
      <sheetName val="날개벽(시점좌측)"/>
      <sheetName val="CA지입"/>
      <sheetName val="현장관리비내역서"/>
      <sheetName val="Macro(AT)"/>
      <sheetName val="수량산출서"/>
      <sheetName val="BSD (2)"/>
      <sheetName val="Languages"/>
      <sheetName val="wall"/>
      <sheetName val="MBR9"/>
      <sheetName val="A-4"/>
      <sheetName val="c_balju"/>
      <sheetName val="ABUT수량-A1"/>
      <sheetName val="조명율데이타"/>
      <sheetName val="참조"/>
      <sheetName val="수질정화시설"/>
      <sheetName val="수량산출"/>
      <sheetName val="목차"/>
      <sheetName val="역T형"/>
      <sheetName val="PILE"/>
      <sheetName val="bearing"/>
      <sheetName val="쌍송교"/>
      <sheetName val="다이꾸"/>
      <sheetName val="cost"/>
      <sheetName val="ilch"/>
      <sheetName val="인건비"/>
      <sheetName val="5. 차단기 용량계산"/>
      <sheetName val="배수관공"/>
      <sheetName val="우각부보강"/>
      <sheetName val="Sheet4"/>
      <sheetName val="조명율표"/>
      <sheetName val="물량산출_LP-1"/>
      <sheetName val="물량산출_LP-2"/>
      <sheetName val="물량산출_LP-3"/>
      <sheetName val="물량산출_LP-4"/>
      <sheetName val="도담구내 개소별 명세"/>
      <sheetName val="현황산출서"/>
      <sheetName val="옹벽기초자료"/>
      <sheetName val="U-TYPE(1)"/>
      <sheetName val="IMP(MAIN)"/>
      <sheetName val="IMP (REACTOR)"/>
      <sheetName val="을"/>
      <sheetName val="전기일위대가"/>
      <sheetName val="전압강하계산"/>
      <sheetName val="Macro1"/>
      <sheetName val="날개벽수량표"/>
      <sheetName val="LOAD-AY"/>
      <sheetName val="토사(PE)"/>
      <sheetName val="주식"/>
      <sheetName val="Sheet1 (2)"/>
      <sheetName val="기본일위"/>
      <sheetName val="경비2내역"/>
      <sheetName val="기계실"/>
      <sheetName val="차액보증"/>
      <sheetName val="전력구구조물산근2구간"/>
      <sheetName val="Site Expenses"/>
      <sheetName val="기초공"/>
      <sheetName val="기둥(원형)"/>
      <sheetName val="일위대가목록"/>
      <sheetName val="일위대가(계측기설치)"/>
      <sheetName val="BQ(실행)"/>
      <sheetName val="L_RPTA05_목록"/>
      <sheetName val="J"/>
      <sheetName val="협조전"/>
      <sheetName val="단면치수"/>
      <sheetName val="22-2M단"/>
      <sheetName val="22-1소단"/>
      <sheetName val="단"/>
      <sheetName val="단가산출집계"/>
      <sheetName val="설계내역(2001)"/>
      <sheetName val="5.정산서"/>
      <sheetName val="조명율"/>
      <sheetName val="보차도경계석"/>
      <sheetName val="갑지"/>
      <sheetName val="조직표"/>
      <sheetName val="가도공"/>
      <sheetName val="안정검토"/>
      <sheetName val="TYPE1"/>
      <sheetName val="철근량"/>
      <sheetName val="단위중량"/>
      <sheetName val="한강운반비"/>
      <sheetName val="자재"/>
      <sheetName val="입찰안"/>
      <sheetName val="경상비"/>
      <sheetName val="부대공"/>
      <sheetName val="단가대비표"/>
      <sheetName val="COVER"/>
      <sheetName val="명단원자료(이전)"/>
      <sheetName val="Sheet5"/>
      <sheetName val="실행철강하도"/>
      <sheetName val="주형"/>
      <sheetName val="공사비집계"/>
      <sheetName val="골재집계"/>
      <sheetName val="CHITIET VL-NC-TT -1p"/>
      <sheetName val="TDTKP1"/>
      <sheetName val="노무"/>
      <sheetName val="관리사무소"/>
      <sheetName val="매크로"/>
      <sheetName val="외주가공"/>
      <sheetName val="1공구(을)"/>
      <sheetName val="부하(도서)"/>
      <sheetName val="Process"/>
      <sheetName val="2F 회의실견적(5_14 일대)"/>
      <sheetName val="5공철탑검토표"/>
      <sheetName val="4공철탑검토"/>
      <sheetName val="LXLIST1"/>
      <sheetName val="목록"/>
      <sheetName val="기본DATA"/>
      <sheetName val="약품공급2"/>
      <sheetName val="굴착현장"/>
      <sheetName val="전선 및 전선관"/>
      <sheetName val="Dae_Jiju"/>
      <sheetName val="Sikje_ingun"/>
      <sheetName val="TREE_D"/>
      <sheetName val="내역서비교"/>
      <sheetName val="BQ"/>
      <sheetName val="MCC제원"/>
      <sheetName val="호안공"/>
      <sheetName val="N賃率-職"/>
      <sheetName val="6PILE  (돌출)"/>
      <sheetName val="통신부문노무임"/>
      <sheetName val="5. 설계명세서"/>
      <sheetName val="일위대가목차"/>
      <sheetName val="E.P.T수량산출서"/>
      <sheetName val="수량"/>
      <sheetName val="집계표(육상)"/>
      <sheetName val="b_balju_cho"/>
      <sheetName val="????"/>
      <sheetName val="당초"/>
      <sheetName val="원형맨홀수량"/>
      <sheetName val="타공종이기"/>
      <sheetName val="장비집계"/>
      <sheetName val="직원동원SCH"/>
      <sheetName val="조명시설"/>
      <sheetName val="교각계산"/>
      <sheetName val="환률"/>
      <sheetName val="RAHMEN"/>
      <sheetName val="안정계산"/>
      <sheetName val="단면검토"/>
      <sheetName val="C1ㅇ"/>
      <sheetName val="DG-LAP6"/>
      <sheetName val="工완성공사율"/>
      <sheetName val="품목납기"/>
      <sheetName val="설산1.나"/>
      <sheetName val="본사S"/>
      <sheetName val="단가비교표"/>
      <sheetName val="토공및부대2차"/>
      <sheetName val="원형1호맨홀토공수량"/>
      <sheetName val="일위대가표"/>
      <sheetName val="산거각호표"/>
      <sheetName val="신규일위대가"/>
      <sheetName val="LEVEL0~4"/>
      <sheetName val="NAI"/>
      <sheetName val="관람석제출"/>
      <sheetName val="96수출"/>
      <sheetName val="EP0618"/>
      <sheetName val="내역(정지)"/>
      <sheetName val="TYPE-1"/>
      <sheetName val="정산입력"/>
      <sheetName val="포장복구집계"/>
      <sheetName val="96작생능"/>
      <sheetName val="특별교실"/>
      <sheetName val="소비자가"/>
      <sheetName val="견적"/>
      <sheetName val="code"/>
      <sheetName val="견적정보"/>
      <sheetName val="뚝토공"/>
      <sheetName val="접속도로1"/>
      <sheetName val="견"/>
      <sheetName val="조명률표"/>
      <sheetName val="설계자료"/>
      <sheetName val="말뚝물량"/>
      <sheetName val="1_설계조건"/>
      <sheetName val="전차선로_물량표"/>
      <sheetName val="노원열병합__건축공사기성내역서"/>
      <sheetName val="배수공_주요자재_집계표"/>
      <sheetName val="경비"/>
      <sheetName val="공사비예산서(토목분)"/>
      <sheetName val="토공(완충)"/>
      <sheetName val="CATV"/>
      <sheetName val="을부담운반비"/>
      <sheetName val="총괄표"/>
      <sheetName val="예산서"/>
      <sheetName val="일위산출"/>
      <sheetName val="실행예산"/>
      <sheetName val="토공산출(주차장)"/>
      <sheetName val="현장관리"/>
      <sheetName val="공통가설"/>
      <sheetName val="매입"/>
      <sheetName val="공사개요"/>
      <sheetName val="토공산출 (아파트)"/>
      <sheetName val="투찰"/>
      <sheetName val="토공"/>
      <sheetName val="설직재-1"/>
      <sheetName val="갑지(추정)"/>
      <sheetName val="양식"/>
      <sheetName val="물가시세"/>
      <sheetName val="회사99"/>
      <sheetName val="일위대가(가설)"/>
      <sheetName val="단중표"/>
      <sheetName val="BJJIN"/>
      <sheetName val="운용방안"/>
      <sheetName val="월선수금"/>
      <sheetName val="OZ049E"/>
      <sheetName val="K"/>
      <sheetName val="시설C"/>
      <sheetName val="조견표"/>
      <sheetName val="공사비"/>
      <sheetName val="토공정보"/>
      <sheetName val="사진"/>
      <sheetName val="토목검측서"/>
      <sheetName val="인건비 "/>
      <sheetName val="처리단락"/>
      <sheetName val="LD"/>
      <sheetName val="약전닥트"/>
      <sheetName val="건축부하"/>
      <sheetName val="일지-H"/>
      <sheetName val="FA설치명세"/>
      <sheetName val="김포IO"/>
      <sheetName val="가로등제어반 설치공사(수량)"/>
      <sheetName val="발신정보"/>
      <sheetName val="건축내역"/>
      <sheetName val="단위내역서"/>
      <sheetName val="전기일위목록"/>
      <sheetName val="집수정단"/>
      <sheetName val="오산갈곳"/>
      <sheetName val="1"/>
      <sheetName val="TEL"/>
      <sheetName val="원데이타"/>
      <sheetName val="찍기"/>
      <sheetName val="단가표 "/>
      <sheetName val="DA"/>
      <sheetName val="산출근거"/>
      <sheetName val="기성집계"/>
      <sheetName val="입력"/>
      <sheetName val="부대tu"/>
      <sheetName val="집계표"/>
      <sheetName val="연습"/>
      <sheetName val="아산추가1220"/>
      <sheetName val="교량명원본"/>
      <sheetName val="BOX제원원본"/>
      <sheetName val="표지판현황"/>
      <sheetName val="설계내"/>
      <sheetName val="6호기"/>
      <sheetName val="세금자료"/>
      <sheetName val="비대칭계수"/>
      <sheetName val="전동기 SPEC"/>
      <sheetName val="조도계산(가로등NEW)"/>
      <sheetName val="주사무실종합"/>
      <sheetName val="일반맨홀수량집계(A-7 LINE)"/>
      <sheetName val="L형옹벽측구"/>
      <sheetName val="깨기"/>
      <sheetName val="지급자재"/>
      <sheetName val="MFAB"/>
      <sheetName val="MFRT"/>
      <sheetName val="MPKG"/>
      <sheetName val="MPRD"/>
      <sheetName val="자재대"/>
      <sheetName val="플랜트_설치"/>
      <sheetName val="3련_BOX"/>
      <sheetName val="I_설계조건"/>
      <sheetName val="변경실행(2차)_"/>
      <sheetName val="3BL공동구_수량"/>
      <sheetName val="토공계산서(부체도로)"/>
      <sheetName val="SELTDATA"/>
      <sheetName val="Cost_bd-&quot;A&quot;"/>
      <sheetName val="TRE_TABLE"/>
      <sheetName val="일위목록"/>
      <sheetName val="요율"/>
      <sheetName val="사용자정의"/>
      <sheetName val="제품표준규격"/>
      <sheetName val="TYPE-B 평균H"/>
      <sheetName val="원가"/>
      <sheetName val="실행품의서"/>
      <sheetName val="PROJECT COST ESTIMATE (cont)"/>
      <sheetName val="공사기본자료"/>
      <sheetName val="SRC-B3U2"/>
      <sheetName val="공사비증감"/>
      <sheetName val="기계내역"/>
      <sheetName val="MAT"/>
      <sheetName val="LEGEND"/>
      <sheetName val="문학간접"/>
      <sheetName val="간접"/>
      <sheetName val="변화치수"/>
      <sheetName val="---FAB#1업무일지---"/>
      <sheetName val="와동25-3(변경)"/>
      <sheetName val="하중계산"/>
      <sheetName val="도급양식"/>
      <sheetName val="전기품산출"/>
      <sheetName val="집행(2-1)"/>
      <sheetName val="철근단면적"/>
      <sheetName val="전기설계변경"/>
      <sheetName val="L형측구단위수량"/>
      <sheetName val="L형측구연장조서"/>
      <sheetName val="도로경계블럭단위수량"/>
      <sheetName val="도로경계블럭단위토공"/>
      <sheetName val="Oper Amount"/>
      <sheetName val="직노"/>
      <sheetName val="설계명세서"/>
      <sheetName val="1_설계조건1"/>
      <sheetName val="철근정산"/>
      <sheetName val="날개벽"/>
      <sheetName val="자료입력"/>
      <sheetName val="설계서(설치)"/>
      <sheetName val="공통부대비"/>
      <sheetName val="Main"/>
      <sheetName val="Picture"/>
      <sheetName val="통합"/>
      <sheetName val="LG제품"/>
      <sheetName val="환율"/>
      <sheetName val="대포2교접속"/>
      <sheetName val="ROOF(ALKALI)"/>
      <sheetName val="계산근거"/>
      <sheetName val="내역(2000년)"/>
      <sheetName val="음봉방향"/>
      <sheetName val="현금"/>
      <sheetName val="대비"/>
      <sheetName val="guard(mac)"/>
      <sheetName val="준공조서"/>
      <sheetName val="공사준공계"/>
      <sheetName val="준공검사보고서"/>
      <sheetName val="표지"/>
      <sheetName val="횡배수관집현황(2공구)"/>
      <sheetName val="가시설단위수량"/>
      <sheetName val="SORCE1"/>
      <sheetName val="1차증가원가계산"/>
      <sheetName val="견적시담(송포2공구)"/>
      <sheetName val="역T형교대(말뚝기초)"/>
      <sheetName val="8. 내진해석"/>
      <sheetName val="할증 "/>
      <sheetName val="일위대가(원본)"/>
      <sheetName val="전력"/>
      <sheetName val="내역(전체)"/>
      <sheetName val="횡배위치"/>
      <sheetName val="환율-LIBOR"/>
      <sheetName val="가시설수량"/>
      <sheetName val="단가표"/>
      <sheetName val="내역_FILE"/>
      <sheetName val="빙축열"/>
      <sheetName val="단가조사표"/>
      <sheetName val="일반수량총괄"/>
      <sheetName val="단가산출"/>
      <sheetName val="총계"/>
      <sheetName val="설계예산서"/>
      <sheetName val="예산내역서"/>
      <sheetName val="진주방향"/>
      <sheetName val="일위"/>
      <sheetName val="증감내역서"/>
      <sheetName val="1련박스"/>
      <sheetName val="TYPE-A"/>
      <sheetName val="잡비"/>
      <sheetName val="POL6차-PIPING"/>
      <sheetName val="아파트 "/>
      <sheetName val="type-F"/>
      <sheetName val="국공유지및사유지"/>
      <sheetName val="0"/>
      <sheetName val="출근부"/>
      <sheetName val="견적내역서"/>
      <sheetName val="견적접수"/>
      <sheetName val="중기조종사 단위단가"/>
      <sheetName val="SE-611"/>
      <sheetName val="철거산출근거"/>
      <sheetName val="1을"/>
      <sheetName val="장비당단가 (1)"/>
      <sheetName val="FB25JN"/>
      <sheetName val="참조M"/>
      <sheetName val="06_공정표"/>
      <sheetName val="농로수량집계"/>
      <sheetName val="농로토공집계"/>
      <sheetName val="설계서(7)"/>
      <sheetName val="예산서(6)"/>
      <sheetName val="분석가정"/>
      <sheetName val="단면가정"/>
      <sheetName val="적용단위길이"/>
      <sheetName val="종배수관(신)"/>
      <sheetName val="세부내역서(전기)"/>
      <sheetName val="세부내역"/>
      <sheetName val="작성"/>
      <sheetName val="부표총괄"/>
      <sheetName val="견적업체"/>
      <sheetName val="AS복구"/>
      <sheetName val="중기터파기"/>
      <sheetName val="변수값"/>
      <sheetName val="중기상차"/>
      <sheetName val="준검 내역서"/>
      <sheetName val="안정검토(온1)"/>
      <sheetName val="교량하부공"/>
      <sheetName val="터파기및재료"/>
      <sheetName val="PI"/>
      <sheetName val="DATA1"/>
      <sheetName val="Macro(전선)"/>
      <sheetName val="3-1.CB"/>
      <sheetName val="TOTAL인원"/>
      <sheetName val="1호맨홀토공"/>
      <sheetName val="토공(우물통,기타) "/>
      <sheetName val="nomi "/>
      <sheetName val="SLAB"/>
      <sheetName val="단가조정표"/>
      <sheetName val="참조(2)"/>
      <sheetName val="BR.1(원)"/>
      <sheetName val="SUM (INQNO."/>
      <sheetName val="99.6"/>
      <sheetName val="#230,#235"/>
      <sheetName val="을지"/>
      <sheetName val="간접경상비"/>
      <sheetName val="02 SLAB"/>
      <sheetName val="05 BOX"/>
      <sheetName val="품셈TABLE"/>
      <sheetName val="인원01"/>
      <sheetName val="옥내아파트(전기)"/>
      <sheetName val="FD"/>
      <sheetName val="99관저"/>
      <sheetName val="간접재료비산출표-27-30"/>
      <sheetName val="입찰견적보고서"/>
      <sheetName val="물량산출근거"/>
      <sheetName val="FACTOR"/>
      <sheetName val="대치판정"/>
      <sheetName val="2"/>
      <sheetName val="두앙"/>
      <sheetName val="공통비"/>
      <sheetName val="G.R300경비"/>
      <sheetName val="GTG TR PIT"/>
      <sheetName val="COMPRESSOR"/>
      <sheetName val="WIND-EQ"/>
      <sheetName val="수안보-MBR1"/>
      <sheetName val="중동공구"/>
      <sheetName val="인수공규격"/>
      <sheetName val="현장"/>
      <sheetName val="SANBAISU"/>
      <sheetName val="SANTOGO"/>
      <sheetName val="예정(3)"/>
      <sheetName val="동원(3)"/>
      <sheetName val="경영혁신본부"/>
      <sheetName val="BOJUNGGM"/>
      <sheetName val="전신환매도율"/>
      <sheetName val="STORAGE"/>
      <sheetName val="TYPE-U800"/>
      <sheetName val="구동"/>
      <sheetName val="소업1교"/>
      <sheetName val="자료(통합)"/>
      <sheetName val="대상공사(조달청)"/>
      <sheetName val="구체"/>
      <sheetName val="Design Q'ty"/>
      <sheetName val="건축내역서"/>
      <sheetName val="설비내역서"/>
      <sheetName val="전기내역서"/>
      <sheetName val="물가대비표"/>
      <sheetName val="수문일1"/>
      <sheetName val="단면 (2)"/>
      <sheetName val="주형지지보"/>
      <sheetName val="Data&amp;Result"/>
      <sheetName val="현황CODE"/>
      <sheetName val="손익현황"/>
      <sheetName val="식재인부"/>
      <sheetName val="선로정수계산"/>
      <sheetName val="관세,통관수수료,운반비"/>
      <sheetName val="BOX 본체"/>
      <sheetName val="토목변경"/>
      <sheetName val="분뇨"/>
      <sheetName val="설계가"/>
      <sheetName val="화재 탐지 설비"/>
      <sheetName val="영업소실적"/>
      <sheetName val="t-h HA THE"/>
      <sheetName val="내역1"/>
      <sheetName val="J直材4"/>
      <sheetName val="노무단가산출"/>
      <sheetName val="2월가격표-ESG-1월"/>
      <sheetName val="SPEC"/>
      <sheetName val="샘플표지"/>
      <sheetName val="Macro(전동기)"/>
      <sheetName val="__Isyou_c_PJT_2000_R_6_____Fi_2"/>
      <sheetName val="__Isyou_c_PJT_2000_R_6_____Fi_3"/>
      <sheetName val="수리계산(2021)"/>
      <sheetName val="내역표지"/>
      <sheetName val="교각1"/>
      <sheetName val="대운산출"/>
      <sheetName val="우수"/>
      <sheetName val="기성내역"/>
      <sheetName val="card1"/>
      <sheetName val="D-3503"/>
      <sheetName val="수량집계"/>
      <sheetName val="일위대가집계"/>
      <sheetName val="GRDBS"/>
      <sheetName val="EQT-ESTN"/>
      <sheetName val="중기사용료"/>
      <sheetName val="working load at the btm ft."/>
      <sheetName val="stability check"/>
      <sheetName val="design criteria"/>
      <sheetName val="design load"/>
      <sheetName val="순환펌프"/>
      <sheetName val="저수조"/>
      <sheetName val="급,배기팬"/>
      <sheetName val="급탕순환펌프"/>
      <sheetName val="K1자재(3차등)"/>
      <sheetName val="PLAN_FEB97"/>
      <sheetName val="변수2"/>
      <sheetName val="저항"/>
      <sheetName val="적정심사"/>
      <sheetName val="DATA(BAC)"/>
      <sheetName val="가설경비"/>
      <sheetName val="공문"/>
      <sheetName val="Sheet10"/>
      <sheetName val="CMTD"/>
      <sheetName val="Cover Sheet"/>
      <sheetName val="공사비 내역 (가)"/>
      <sheetName val="2.내역서"/>
      <sheetName val="1공구수량"/>
      <sheetName val="플랜트_설치1"/>
      <sheetName val="1_설계조건2"/>
      <sheetName val="전차선로_물량표1"/>
      <sheetName val="노원열병합__건축공사기성내역서1"/>
      <sheetName val="배수공_주요자재_집계표1"/>
      <sheetName val="7_1유효폭"/>
      <sheetName val="TRE_TABLE1"/>
      <sheetName val="5__차단기_용량계산"/>
      <sheetName val="I_설계조건1"/>
      <sheetName val="변경실행(2차)_1"/>
      <sheetName val="3BL공동구_수량1"/>
      <sheetName val="Sheet1_(2)"/>
      <sheetName val="3련_BOX1"/>
      <sheetName val="입고장부_(4)"/>
      <sheetName val="도담구내_개소별_명세"/>
      <sheetName val="Cost_bd-&quot;A&quot;1"/>
      <sheetName val="BSD_(2)"/>
      <sheetName val="표지_(2)"/>
      <sheetName val="CHITIET_VL-NC-TT_-1p"/>
      <sheetName val="2F_회의실견적(5_14_일대)"/>
      <sheetName val="IMP_(REACTOR)"/>
      <sheetName val="6PILE__(돌출)"/>
      <sheetName val="Site_Expenses"/>
      <sheetName val="조도계산서_(도서)"/>
      <sheetName val="E_P_T수량산출서"/>
      <sheetName val="설산1_나"/>
      <sheetName val="일반맨홀수량집계(A-7_LINE)"/>
      <sheetName val="5_정산서"/>
      <sheetName val="인건비_"/>
      <sheetName val="가로등제어반_설치공사(수량)"/>
      <sheetName val="단가표_"/>
      <sheetName val="전동기_SPEC"/>
      <sheetName val="전선_및_전선관"/>
      <sheetName val="토공산출_(아파트)"/>
      <sheetName val="8__내진해석"/>
      <sheetName val="TYPE-B_평균H"/>
      <sheetName val="할증_"/>
      <sheetName val="PROJECT_COST_ESTIMATE_(cont)"/>
      <sheetName val="Oper_Amount"/>
      <sheetName val="5__설계명세서"/>
      <sheetName val="아파트_"/>
      <sheetName val="중기조종사_단위단가"/>
      <sheetName val="장비당단가_(1)"/>
      <sheetName val="준검_내역서"/>
      <sheetName val="3-1_CB"/>
      <sheetName val="9902"/>
      <sheetName val="____"/>
      <sheetName val="공종별 집계"/>
      <sheetName val="산출내역서"/>
      <sheetName val="정렬"/>
      <sheetName val="basic_info"/>
      <sheetName val="변경-C"/>
      <sheetName val="지표"/>
      <sheetName val="자재집계표"/>
      <sheetName val="집수정(600-700)"/>
      <sheetName val="실행내역서 "/>
      <sheetName val="woo(mac)"/>
      <sheetName val="21301동"/>
      <sheetName val="배수공"/>
      <sheetName val="암거"/>
      <sheetName val="6.교좌면보강"/>
      <sheetName val="수로집계"/>
      <sheetName val="방음벽 기초 일반수량"/>
      <sheetName val="4b Consolidated PL"/>
      <sheetName val="공사비총괄표"/>
      <sheetName val="횡배수관단위수량"/>
      <sheetName val="I一般比"/>
      <sheetName val="VXXXXX"/>
      <sheetName val="단가산출1"/>
      <sheetName val="단가 및 재료비"/>
      <sheetName val="tggwan(mac)"/>
      <sheetName val="__Isyou_c_PJT_2000_R_6_____Fi_4"/>
      <sheetName val="KHRCPB_99"/>
      <sheetName val="Supplier Code"/>
      <sheetName val="4.  단락전류의 계산"/>
      <sheetName val="VA_code"/>
      <sheetName val="발생토"/>
      <sheetName val="suk(mac)"/>
      <sheetName val="\\Isyou\c\PJT-2000\R-6호선도로\Fin-"/>
      <sheetName val="LAB"/>
      <sheetName val="ATS단가"/>
      <sheetName val=" 내역"/>
      <sheetName val="Proposal"/>
      <sheetName val="내역서(갑지)"/>
    </sheetNames>
    <definedNames>
      <definedName name="Macro1"/>
      <definedName name="Macro11"/>
      <definedName name="Macro3"/>
      <definedName name="Macro4"/>
    </definedNames>
    <sheetDataSet>
      <sheetData sheetId="0" refreshError="1">
        <row r="4">
          <cell r="A4" t="str">
            <v>A</v>
          </cell>
          <cell r="B4">
            <v>3000</v>
          </cell>
          <cell r="C4">
            <v>1500</v>
          </cell>
          <cell r="D4">
            <v>1800</v>
          </cell>
          <cell r="E4">
            <v>634.54</v>
          </cell>
          <cell r="F4">
            <v>141</v>
          </cell>
          <cell r="G4">
            <v>20.8</v>
          </cell>
        </row>
        <row r="5">
          <cell r="A5" t="str">
            <v>B</v>
          </cell>
          <cell r="B5">
            <v>3000</v>
          </cell>
          <cell r="C5">
            <v>2400</v>
          </cell>
          <cell r="D5">
            <v>1800</v>
          </cell>
          <cell r="E5">
            <v>705.14</v>
          </cell>
          <cell r="F5">
            <v>274.27999999999997</v>
          </cell>
          <cell r="G5">
            <v>102.24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/>
      <sheetData sheetId="283"/>
      <sheetData sheetId="284"/>
      <sheetData sheetId="285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/>
      <sheetData sheetId="369"/>
      <sheetData sheetId="370"/>
      <sheetData sheetId="371"/>
      <sheetData sheetId="372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/>
      <sheetData sheetId="58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/>
      <sheetData sheetId="605"/>
      <sheetData sheetId="606"/>
      <sheetData sheetId="607" refreshError="1"/>
      <sheetData sheetId="608"/>
      <sheetData sheetId="609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이병호-집수정1"/>
    </sheetNames>
    <definedNames>
      <definedName name="Macro10"/>
      <definedName name="Macro12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5"/>
      <sheetName val="6"/>
      <sheetName val="7"/>
      <sheetName val="9"/>
      <sheetName val="10"/>
      <sheetName val="11"/>
      <sheetName val="12"/>
      <sheetName val="Sheet2"/>
      <sheetName val="Sheet3"/>
      <sheetName val="지시부"/>
    </sheetNames>
    <definedNames>
      <definedName name="Macro13"/>
      <definedName name="Macro2"/>
      <definedName name="Macro6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@4030H1.65"/>
      <sheetName val="우각부보강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3BL공동구 수량"/>
      <sheetName val="B3@4030h2"/>
      <sheetName val="전기일위대가"/>
      <sheetName val="ABUT수량-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간지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자재총괄"/>
      <sheetName val="시멘트레미콘구입량"/>
      <sheetName val="골재구입량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지장물보호(수집)"/>
      <sheetName val="지장물산근"/>
      <sheetName val="지장물보호공단위수량"/>
      <sheetName val="표지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1.토공집계"/>
      <sheetName val="2.관대집계표"/>
      <sheetName val="접합"/>
      <sheetName val="3.구조물공"/>
      <sheetName val="4.포장공"/>
      <sheetName val="5.부대공"/>
      <sheetName val="6.주요자재대"/>
      <sheetName val="7.폐기물집계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데이타"/>
      <sheetName val="Sheet1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관로"/>
      <sheetName val="가정연결관"/>
      <sheetName val="(1)가시설공"/>
      <sheetName val="(2)경고"/>
      <sheetName val="(3)기타"/>
      <sheetName val="7.폐기물"/>
      <sheetName val="토실"/>
      <sheetName val="일위대가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세부내역"/>
      <sheetName val="변수값"/>
      <sheetName val="중기상차"/>
      <sheetName val="AS복구"/>
      <sheetName val="중기터파기"/>
      <sheetName val="5.정산서"/>
      <sheetName val="bearing"/>
      <sheetName val="연동내역"/>
      <sheetName val="관접합및부설"/>
      <sheetName val="단가"/>
      <sheetName val="식재"/>
      <sheetName val="시설물"/>
      <sheetName val="식재출력용"/>
      <sheetName val="유지관리"/>
      <sheetName val="진주방향"/>
      <sheetName val="총괄내역서"/>
      <sheetName val="토공연장"/>
      <sheetName val="자재"/>
      <sheetName val="집계표"/>
      <sheetName val="가도공"/>
      <sheetName val="공사설명서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내역서"/>
      <sheetName val="일반화물자동차운임"/>
      <sheetName val="내역"/>
      <sheetName val="고양관재"/>
      <sheetName val="단가일람"/>
      <sheetName val="조경일람"/>
      <sheetName val="해평견적"/>
      <sheetName val="내역서(전기)"/>
      <sheetName val="일위대가목차"/>
      <sheetName val="장비집계"/>
      <sheetName val="1-4-2.관(약)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전차선로 물량표"/>
      <sheetName val="한강운반비"/>
      <sheetName val="#REF"/>
      <sheetName val="조명시설"/>
      <sheetName val="데리네이타현황"/>
      <sheetName val="SLAB"/>
      <sheetName val="터파기및재료"/>
      <sheetName val="우각부보강"/>
      <sheetName val="구조물철거타공정이월"/>
      <sheetName val="토공 total"/>
      <sheetName val="수안보-MBR1"/>
      <sheetName val="FOB발"/>
      <sheetName val="8.석축단위(H=1.5M)"/>
      <sheetName val="총괄내역서(설계)"/>
      <sheetName val="관경고용테이프수집"/>
      <sheetName val="관경고용산근"/>
      <sheetName val="금액"/>
      <sheetName val="수지표"/>
      <sheetName val="셀명"/>
      <sheetName val="공사"/>
      <sheetName val="차수별내역서"/>
      <sheetName val="입찰"/>
      <sheetName val="현경"/>
      <sheetName val="법면단"/>
      <sheetName val="수량산출"/>
      <sheetName val="우수받이"/>
      <sheetName val="Sheet1 (2)"/>
      <sheetName val="관급자재대"/>
      <sheetName val="견적대비표"/>
      <sheetName val="자료"/>
      <sheetName val="교각1"/>
      <sheetName val="산출근거"/>
      <sheetName val="설계조건"/>
      <sheetName val="요율"/>
      <sheetName val="계산서(곡선부)"/>
      <sheetName val="포장재료집계표"/>
      <sheetName val="고압수량(철거)"/>
      <sheetName val="증감내역서"/>
      <sheetName val="우배수"/>
      <sheetName val="계산식"/>
      <sheetName val="Sheet5"/>
      <sheetName val="원가"/>
      <sheetName val="집수정(600-700)"/>
      <sheetName val="BD"/>
      <sheetName val="노임단가(2009.상)"/>
      <sheetName val="10.1 중기기초단가"/>
      <sheetName val="상부집계표"/>
      <sheetName val="Total"/>
      <sheetName val="설계명세서"/>
      <sheetName val="ilch"/>
      <sheetName val="실행예산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기초입력 DATA"/>
      <sheetName val="JUCK"/>
      <sheetName val="날개벽(시점좌측)"/>
      <sheetName val="용역비내역-진짜"/>
      <sheetName val="공사개요"/>
      <sheetName val="삭제및변경불가"/>
      <sheetName val="세금자료"/>
      <sheetName val="노임"/>
      <sheetName val="공통(20-91)"/>
      <sheetName val="DATA"/>
      <sheetName val="수로BOX"/>
      <sheetName val="정부노임단가"/>
      <sheetName val="식재인부"/>
      <sheetName val="부대내역"/>
      <sheetName val="설 계"/>
      <sheetName val="신당동집계표"/>
      <sheetName val="값"/>
      <sheetName val="비탈면보호공수량산출"/>
      <sheetName val="guard(mac)"/>
      <sheetName val="Sheet17"/>
      <sheetName val="BOX"/>
      <sheetName val="중기조종사 단위단가"/>
      <sheetName val="아파트 내역"/>
      <sheetName val="설계예시"/>
      <sheetName val="일위대가(가설)"/>
      <sheetName val="일위산출"/>
      <sheetName val="건축내역서"/>
      <sheetName val="설비내역서"/>
      <sheetName val="전기내역서"/>
      <sheetName val="맨홀수량산출"/>
      <sheetName val="-치수표(곡선부)"/>
      <sheetName val="건축내역"/>
      <sheetName val="노임단가"/>
      <sheetName val="원형1호맨홀토공수량"/>
      <sheetName val="말뚝지지력산정"/>
      <sheetName val="일위대가표"/>
      <sheetName val="석축설면"/>
      <sheetName val="법면설면"/>
      <sheetName val="석축단"/>
      <sheetName val="법면수집"/>
      <sheetName val="원가계산"/>
      <sheetName val="설계내역"/>
      <sheetName val="P-산#1-1(WOWA1)"/>
      <sheetName val="지급자재"/>
      <sheetName val="개산공사비"/>
      <sheetName val="실행대비"/>
      <sheetName val="슬래브(유곡)"/>
      <sheetName val="설계예산서"/>
      <sheetName val="예산내역서"/>
      <sheetName val="총괄집계_"/>
      <sheetName val="날개벽철근집계_"/>
      <sheetName val="1_토공집계"/>
      <sheetName val="2_관대집계표"/>
      <sheetName val="3_구조물공"/>
      <sheetName val="4_포장공"/>
      <sheetName val="5_부대공"/>
      <sheetName val="6_주요자재대"/>
      <sheetName val="7_폐기물집계"/>
      <sheetName val="1_토총"/>
      <sheetName val="2_관로집"/>
      <sheetName val="3_구조물집계"/>
      <sheetName val="7_폐기물"/>
      <sheetName val="PVC접합개소_산출서"/>
      <sheetName val="산출근거(마산,_만천,_가례)"/>
      <sheetName val="산출근거(가설도로_조성)"/>
      <sheetName val="산출근거(가설도로_성토다짐)"/>
      <sheetName val="산출근거(가설도로_살수)"/>
      <sheetName val="산출근거(가설도로_유지보수)"/>
      <sheetName val="일위대가(노임수정(완),_자재_및_물린단산수정필요)"/>
      <sheetName val="시험비_단가"/>
      <sheetName val="1-4-2_관(약)"/>
      <sheetName val="배수공총괄_집계표(횡)"/>
      <sheetName val="보차도경계석_조서"/>
      <sheetName val="맨홀집계표_"/>
      <sheetName val="Sheet1_(2)"/>
      <sheetName val="전차선로_물량표"/>
      <sheetName val="pe이중벽관_(우수)"/>
      <sheetName val="토목검측서"/>
      <sheetName val="공사요율"/>
      <sheetName val="★도급내역(2공구)"/>
      <sheetName val="공사비"/>
      <sheetName val="단가및재료비"/>
      <sheetName val="APT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4차원가계산서"/>
      <sheetName val="L형 옹벽"/>
      <sheetName val="코드표"/>
      <sheetName val="8.PILE  (돌출)"/>
      <sheetName val="역T형(H=6.0) (2)"/>
      <sheetName val="매입세율"/>
      <sheetName val="교각별철근수량집계표"/>
      <sheetName val="단가산출"/>
      <sheetName val="자재단가"/>
      <sheetName val="경비단가"/>
      <sheetName val="계약서"/>
      <sheetName val="실행내역"/>
      <sheetName val="T13(P68~72,78)"/>
      <sheetName val="단가조사서"/>
      <sheetName val="가점"/>
      <sheetName val="index"/>
      <sheetName val="etc"/>
      <sheetName val="Cost bd-&quot;A&quot;"/>
      <sheetName val="ABUT수량-A1"/>
      <sheetName val="기초단가"/>
      <sheetName val="증감대비표(전체변경)"/>
      <sheetName val="원가계산서(공동+분담)"/>
      <sheetName val="원가계산서(공동)"/>
      <sheetName val="원가계산서(분담-지열)"/>
      <sheetName val="공종별증감대비표"/>
      <sheetName val="건축"/>
      <sheetName val="토목"/>
      <sheetName val="조경"/>
      <sheetName val="기계"/>
      <sheetName val="지열"/>
      <sheetName val="대로근거"/>
      <sheetName val="중로근거"/>
      <sheetName val="설비"/>
      <sheetName val="노무"/>
      <sheetName val="상부공"/>
      <sheetName val="안전시설(수집)"/>
      <sheetName val="안전시설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차액보증"/>
      <sheetName val="슬래브"/>
      <sheetName val="2003상반기노임기준"/>
      <sheetName val="nys"/>
      <sheetName val="물가자료"/>
      <sheetName val="5.모델링"/>
      <sheetName val="조건표"/>
      <sheetName val="CON'C"/>
      <sheetName val="용수량(생활용수)"/>
      <sheetName val="인건비"/>
      <sheetName val="평가데이터"/>
      <sheetName val="공구"/>
      <sheetName val="마산방향철근집계"/>
      <sheetName val="마산방향"/>
      <sheetName val="BID"/>
      <sheetName val="Sheet2"/>
      <sheetName val="단면가정"/>
      <sheetName val="이토변실(A3-LINE)"/>
      <sheetName val="고유코드_설계"/>
      <sheetName val="물가대비표"/>
      <sheetName val="2000,9월 일위"/>
      <sheetName val="공통단가"/>
      <sheetName val="단가조사"/>
      <sheetName val="재료비"/>
      <sheetName val="운반비"/>
      <sheetName val="단가표"/>
      <sheetName val="보차도경계석"/>
      <sheetName val="원가계산 (2)"/>
      <sheetName val="깨기 총괄"/>
      <sheetName val="1.설계조건"/>
      <sheetName val="CODE"/>
      <sheetName val="6PILE  (돌출)"/>
      <sheetName val="배수장토목공사비"/>
      <sheetName val="공사비증감"/>
      <sheetName val="상호참고자료"/>
      <sheetName val="공사기본내용입력"/>
      <sheetName val="발주처자료입력"/>
      <sheetName val="회사기본자료"/>
      <sheetName val="하자보증자료"/>
      <sheetName val="기술자관련자료"/>
      <sheetName val="자압"/>
      <sheetName val="깨기"/>
      <sheetName val="b_balju"/>
      <sheetName val="단면A-A(TR)"/>
      <sheetName val="도급"/>
      <sheetName val="관경별내역서"/>
      <sheetName val="POOM_MOTO"/>
      <sheetName val="Macro(차단기)"/>
      <sheetName val="70%"/>
      <sheetName val="노견단위수량"/>
      <sheetName val="산출내역서"/>
      <sheetName val="설계"/>
      <sheetName val="일위대가(건축)"/>
      <sheetName val="맨홀수량집계"/>
      <sheetName val="3련 BOX"/>
      <sheetName val="입찰견적보고서"/>
      <sheetName val="࠶IĂ_x0000_嫗ऀࠀ"/>
      <sheetName val="내역서적용수량"/>
      <sheetName val="자압1"/>
      <sheetName val="전기일위대가"/>
      <sheetName val="COPING"/>
      <sheetName val="집수정단위수량600 "/>
      <sheetName val="S.중기사용료"/>
      <sheetName val="입력란"/>
      <sheetName val="BQ(실행)"/>
      <sheetName val="갑지"/>
      <sheetName val="토사(PE)"/>
      <sheetName val="ITEM"/>
      <sheetName val="배수지집꓄표"/>
      <sheetName val="밀도포장수량집계표"/>
      <sheetName val="경산"/>
      <sheetName val="인건-측정"/>
      <sheetName val="MOTOR"/>
      <sheetName val="토공집계"/>
      <sheetName val="40단가산출서"/>
      <sheetName val="40집계"/>
      <sheetName val="내역서갑지"/>
      <sheetName val="내역서을지"/>
      <sheetName val="잡비계산"/>
      <sheetName val="인건비 "/>
      <sheetName val="7.PILE  (돌출)"/>
      <sheetName val="DATA1"/>
      <sheetName val="전기"/>
      <sheetName val="인천성심병원"/>
      <sheetName val="WORK"/>
      <sheetName val="제잡비계산"/>
      <sheetName val="6-1. 관개량조서"/>
      <sheetName val="기본단가표"/>
      <sheetName val="1호맨홀가감수량"/>
      <sheetName val="가시설(TYPE-A)"/>
      <sheetName val="1-1평균터파기고(1)"/>
      <sheetName val="1호맨홀수량산출"/>
      <sheetName val="가시설단위수량"/>
      <sheetName val="SORCE1"/>
      <sheetName val="[고양관재.XLSŝ보차도경계석집계표(종)"/>
      <sheetName val="L_RPTB02_01"/>
      <sheetName val="자재단가_사급"/>
      <sheetName val="중기적산목록"/>
      <sheetName val="이름정의"/>
      <sheetName val="초기화면"/>
      <sheetName val="교대(A1-A2)"/>
      <sheetName val="손익분석"/>
      <sheetName val="노무비"/>
      <sheetName val="재료비단가"/>
      <sheetName val="투자비"/>
      <sheetName val="조성원가DATA"/>
      <sheetName val="사업비"/>
      <sheetName val="D"/>
      <sheetName val="1,2공구원가계산서"/>
      <sheetName val="2공구산출내역"/>
      <sheetName val="1공구산출내역서"/>
      <sheetName val="원가계산서"/>
      <sheetName val="기초코드"/>
      <sheetName val="역T형교대(말뚝기초)"/>
      <sheetName val="토적표"/>
      <sheetName val="배수공수집"/>
      <sheetName val="을"/>
      <sheetName val="영동(D)"/>
      <sheetName val="실행철강하도"/>
      <sheetName val="버스운행안내"/>
      <sheetName val="예방접종계획"/>
      <sheetName val="근태계획서"/>
      <sheetName val="단위단가"/>
      <sheetName val="영업소산출근거"/>
      <sheetName val="가감수량"/>
      <sheetName val="2차기성내역서"/>
      <sheetName val="기술자자료입력"/>
      <sheetName val="산근터빈"/>
      <sheetName val="기기리스트"/>
      <sheetName val="각종양식"/>
      <sheetName val="일위대가 "/>
      <sheetName val="참고사항"/>
      <sheetName val="근로자자료입력"/>
      <sheetName val="전선 및 전선관"/>
      <sheetName val="백호우계수"/>
      <sheetName val="시설물일위"/>
      <sheetName val="하중계산"/>
      <sheetName val="토목(대안)"/>
      <sheetName val="공사비 증감 내역서"/>
      <sheetName val="일반수량"/>
      <sheetName val="단가결정"/>
      <sheetName val="개비온집계"/>
      <sheetName val="개비온 단위"/>
      <sheetName val="총괄표"/>
      <sheetName val="조건"/>
      <sheetName val="쌍송교"/>
      <sheetName val="인부노임"/>
      <sheetName val="관경결정"/>
      <sheetName val="A-4"/>
      <sheetName val="설계예산2"/>
      <sheetName val="내역서단가산출용"/>
      <sheetName val="내역서1999.8최종"/>
      <sheetName val="기둥(원형)"/>
      <sheetName val="2"/>
      <sheetName val="3.하중산정4.지지력"/>
      <sheetName val="조명율표"/>
      <sheetName val="기계경비(시간당)"/>
      <sheetName val="램머"/>
      <sheetName val="INPUT"/>
      <sheetName val="기본일위"/>
      <sheetName val="중기사용료"/>
      <sheetName val="부대tu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4"/>
      <sheetName val="Sheet3 (2)"/>
      <sheetName val="중부"/>
      <sheetName val="북부"/>
      <sheetName val="남부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수목표준대가"/>
      <sheetName val="1-1"/>
      <sheetName val="교각계산"/>
      <sheetName val="소비자가"/>
      <sheetName val="GT 1050x650"/>
      <sheetName val="토목공사"/>
      <sheetName val="견적서을지"/>
      <sheetName val="SG"/>
      <sheetName val="통관-유입(벌어짐)유출(도수)"/>
      <sheetName val="전등설비"/>
      <sheetName val="Y-WORK"/>
      <sheetName val="부시수량"/>
      <sheetName val="설명"/>
      <sheetName val="4차공사"/>
      <sheetName val="수자재단위당"/>
      <sheetName val="EP0618"/>
      <sheetName val="구체"/>
      <sheetName val="좌측날개벽"/>
      <sheetName val="우측날개벽"/>
      <sheetName val="수압시험수집"/>
      <sheetName val="수압시험산근"/>
      <sheetName val="2005(공무2)"/>
      <sheetName val="기초자료입력"/>
      <sheetName val="산출"/>
      <sheetName val="파일의이용"/>
      <sheetName val="위치조서"/>
      <sheetName val="유입부"/>
      <sheetName val="계림(함평)"/>
      <sheetName val="계림(장성)"/>
      <sheetName val="총계"/>
      <sheetName val="SLAB&quot;1&quot;"/>
      <sheetName val="오수관연장산출"/>
      <sheetName val="전력구구조물산근"/>
      <sheetName val="감시비교(자동제어비교)"/>
      <sheetName val="99노임단가"/>
      <sheetName val="데크수량집계표 (3)"/>
      <sheetName val="수량(숲생태관람데크)"/>
      <sheetName val="수량(암석원관람데크)"/>
      <sheetName val="수량(개비자관람데크)"/>
      <sheetName val="만병초관람데크"/>
      <sheetName val="난간A"/>
      <sheetName val="난간B"/>
      <sheetName val="교사기준면적(초등)"/>
      <sheetName val="단가대비표"/>
      <sheetName val="기존도수로깨기"/>
      <sheetName val="노임단가명세표"/>
      <sheetName val="단가적용기준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원형맨홀수량"/>
      <sheetName val="전기실(고압)"/>
      <sheetName val="HVAC"/>
      <sheetName val="5.배수관로"/>
      <sheetName val="주요자재"/>
      <sheetName val="폐기물처리"/>
      <sheetName val="단위수량산출"/>
      <sheetName val="A LINE"/>
      <sheetName val="왕십리방향"/>
      <sheetName val="대치판정"/>
      <sheetName val="습지원관람데크"/>
      <sheetName val="전망대"/>
      <sheetName val="전망데크"/>
      <sheetName val="데크산책로A"/>
      <sheetName val="데크산책로B"/>
      <sheetName val="데크산책로C"/>
      <sheetName val="관람데크A"/>
      <sheetName val="관람데크B"/>
      <sheetName val="관람데크C"/>
      <sheetName val="입구계단A"/>
      <sheetName val="입구계단B"/>
      <sheetName val="입구계단C"/>
      <sheetName val="입구계단D"/>
      <sheetName val="입구계단E"/>
      <sheetName val="개별직종노임단가(2003.9)"/>
      <sheetName val="암석원관람데크"/>
      <sheetName val="숲생태관람데크"/>
      <sheetName val="개비자관람데크"/>
      <sheetName val="TOTAL_BOQ"/>
      <sheetName val="단가비교표"/>
      <sheetName val="예산서"/>
      <sheetName val="서∼군(2)"/>
      <sheetName val="이토밸브실수량집계(D600)"/>
      <sheetName val="천방교접속"/>
      <sheetName val="대포2교접속"/>
      <sheetName val="총_구조물공"/>
      <sheetName val="A1-DATA"/>
      <sheetName val="단면"/>
      <sheetName val="type-F"/>
      <sheetName val="음봉방향"/>
      <sheetName val="신광초조도계선사업"/>
      <sheetName val="수량BOQ"/>
      <sheetName val="b_balju_cho"/>
      <sheetName val="산출근거1"/>
      <sheetName val="토목주소"/>
      <sheetName val="프랜트면허"/>
      <sheetName val="2.토목공사"/>
      <sheetName val="계정"/>
      <sheetName val="골막이(야매)"/>
      <sheetName val="부하계산서"/>
      <sheetName val="안정검토(온1)"/>
      <sheetName val="고상실행"/>
      <sheetName val="점자블럭산_x0002_"/>
      <sheetName val=""/>
      <sheetName val="산근"/>
      <sheetName val="cal"/>
      <sheetName val="관련자료입력"/>
      <sheetName val="장비일위대가2002하"/>
      <sheetName val="2.고용보험료산출근거"/>
      <sheetName val="공종목록표"/>
      <sheetName val="CT "/>
      <sheetName val="강교(Sub)"/>
      <sheetName val="일반토공견적"/>
      <sheetName val="국산화"/>
      <sheetName val="토공(우물통,기타) "/>
      <sheetName val="총괄 내역서"/>
      <sheetName val="배수내역"/>
      <sheetName val="동일대내"/>
      <sheetName val="노무비 근거"/>
      <sheetName val="간선계산"/>
      <sheetName val="97노임단가"/>
      <sheetName val="지수"/>
      <sheetName val="수량"/>
      <sheetName val="목록"/>
      <sheetName val="일위대가목록"/>
      <sheetName val="wall"/>
      <sheetName val="단가산출내역(노임부분수정)"/>
      <sheetName val="공사명입력"/>
      <sheetName val="7월11일"/>
      <sheetName val="지수적용공사비내역서"/>
      <sheetName val="공사비예산서(토목분)"/>
      <sheetName val="기계경비적용기준"/>
      <sheetName val="중기일위대가"/>
      <sheetName val="포장공"/>
      <sheetName val="배수공1"/>
      <sheetName val="건축일위"/>
      <sheetName val="그라우팅일위"/>
      <sheetName val="접합 및 부설 "/>
      <sheetName val="암거공"/>
      <sheetName val="간지 (세)"/>
      <sheetName val="수입"/>
      <sheetName val="충주"/>
      <sheetName val="을지총괄"/>
      <sheetName val="H-PILE수량집계"/>
      <sheetName val="비계공사"/>
      <sheetName val="3연box"/>
      <sheetName val="철근총괄집계표"/>
      <sheetName val="경  비 "/>
      <sheetName val="일위목록"/>
      <sheetName val="신호등일위대가"/>
      <sheetName val="외천교"/>
      <sheetName val="플랜트 설치"/>
      <sheetName val="수량집계"/>
      <sheetName val="조작대(1연)"/>
      <sheetName val="이토변실"/>
      <sheetName val="전체철근집계"/>
      <sheetName val=" 상부공통집계(총괄)"/>
      <sheetName val="U-TYPE(1)"/>
      <sheetName val="입찰안"/>
      <sheetName val="토공A"/>
      <sheetName val="조도계산서 (도서)"/>
      <sheetName val="역T형"/>
      <sheetName val="1.우편집중내역서"/>
      <sheetName val="3BL공동구 수량"/>
      <sheetName val="안정계산"/>
      <sheetName val="단면검토"/>
      <sheetName val="대비"/>
      <sheetName val="s"/>
      <sheetName val="Macro(전선)"/>
      <sheetName val="기본"/>
      <sheetName val="unitpric"/>
      <sheetName val="1호맨홀토공"/>
      <sheetName val="품목"/>
      <sheetName val="공사비내역서"/>
      <sheetName val="6호기"/>
      <sheetName val="LP-S"/>
      <sheetName val="부하(성남)"/>
      <sheetName val="구동"/>
      <sheetName val="하천제원"/>
      <sheetName val="내역서01"/>
      <sheetName val="공사원가계산서"/>
      <sheetName val="중기상찠"/>
      <sheetName val="연결관산출조서"/>
      <sheetName val="bm(CIcable)"/>
      <sheetName val="5.소재"/>
      <sheetName val="노무단가"/>
      <sheetName val="구의33고"/>
      <sheetName val="기계상세"/>
      <sheetName val="우수"/>
      <sheetName val="우수공"/>
      <sheetName val="교량하부공"/>
      <sheetName val="G.R300경비"/>
      <sheetName val="매설지선굴착"/>
      <sheetName val="적현로"/>
      <sheetName val="INTRO."/>
      <sheetName val="공토공단위당"/>
      <sheetName val="일위대가(계측기설치)"/>
      <sheetName val="제품"/>
      <sheetName val="토공정보"/>
      <sheetName val="TYPE-1"/>
      <sheetName val="단위수량(출력X)"/>
      <sheetName val="토적표(2차기성)"/>
      <sheetName val="자재코드"/>
      <sheetName val="경율산정.XLS"/>
      <sheetName val="견적"/>
      <sheetName val="관급자재"/>
      <sheetName val="토목원가계산"/>
      <sheetName val="돌담교 상부수량"/>
      <sheetName val="증감대비"/>
      <sheetName val="중기사용료산출근거"/>
      <sheetName val="단가산출2"/>
      <sheetName val="단가 및 재료비"/>
      <sheetName val="공비대비"/>
      <sheetName val="철콘"/>
      <sheetName val="종배수단위_CON기초"/>
      <sheetName val="Front"/>
      <sheetName val="3련_BOX"/>
      <sheetName val="1_토공집계1"/>
      <sheetName val="2_관대집계표1"/>
      <sheetName val="포장복구집계"/>
      <sheetName val="산출1"/>
      <sheetName val="actual"/>
      <sheetName val="CON기초"/>
      <sheetName val="횡배수관재료-"/>
      <sheetName val="계산서(직선부)"/>
      <sheetName val="콘크리트측구연장"/>
      <sheetName val="-배수구조물공토공"/>
      <sheetName val="SPEC"/>
      <sheetName val="남평내역"/>
      <sheetName val="예산명세서"/>
      <sheetName val="자료입력"/>
      <sheetName val="화성태안9공구내역(실행)"/>
      <sheetName val="암거 제원표-1단계"/>
      <sheetName val="물가시세"/>
      <sheetName val="토량1-1"/>
      <sheetName val="빗물받이(910-510-410)"/>
      <sheetName val="S0"/>
      <sheetName val="취수탑"/>
      <sheetName val="2000년1차"/>
      <sheetName val="대창(함평)"/>
      <sheetName val="대창(장성)"/>
      <sheetName val="대창(함평)-창열"/>
      <sheetName val="도장"/>
      <sheetName val="토공_total"/>
      <sheetName val="설계내역서"/>
      <sheetName val="물돌리기수량집계"/>
      <sheetName val="물돌리기연장산출"/>
      <sheetName val="물돌리기"/>
      <sheetName val="도근좌표"/>
      <sheetName val="계수시트"/>
      <sheetName val="교대"/>
      <sheetName val="신당동산출근거"/>
      <sheetName val="을지"/>
      <sheetName val="하중조건(평상시)"/>
      <sheetName val="진천방향"/>
      <sheetName val="큰다리교깨기"/>
      <sheetName val="수량총"/>
      <sheetName val="토공총"/>
      <sheetName val="심사물량"/>
      <sheetName val="심사계산"/>
      <sheetName val="명세서"/>
      <sheetName val="계장 품셈표"/>
      <sheetName val="시가지우회도로공내역서"/>
      <sheetName val="CTEMCOST"/>
      <sheetName val="Macro1"/>
      <sheetName val="배수공 주요자재 집계표"/>
      <sheetName val="단위집계표"/>
      <sheetName val="FOOTING단면력"/>
      <sheetName val="주현(해보)"/>
      <sheetName val="주현(영광)"/>
      <sheetName val="원가계산하도"/>
      <sheetName val="5.지반반력계수"/>
      <sheetName val="상세"/>
      <sheetName val="특별교실"/>
      <sheetName val="신우"/>
      <sheetName val="I.설계조건"/>
      <sheetName val="Graph (LGEN)"/>
      <sheetName val="out_prog"/>
      <sheetName val="선적schedule (2)"/>
      <sheetName val="공정표"/>
      <sheetName val="PumpSpec"/>
      <sheetName val="X17-TOTAL"/>
      <sheetName val="7-2"/>
      <sheetName val="단면 (2)"/>
      <sheetName val="공사 총괄 내역서"/>
      <sheetName val="제경비율"/>
      <sheetName val="토공개요"/>
      <sheetName val="토공(1)"/>
      <sheetName val="4.고용보험"/>
      <sheetName val="3.고용보험료산출근거"/>
      <sheetName val="판"/>
      <sheetName val="원가입력"/>
      <sheetName val="자재수량"/>
      <sheetName val="01.10월"/>
      <sheetName val="용수량_생활용수_"/>
      <sheetName val="청천내"/>
      <sheetName val="99노임기준"/>
      <sheetName val="약품공급2"/>
      <sheetName val="공통가설"/>
      <sheetName val="차도조도계산"/>
      <sheetName val="군남내역서"/>
      <sheetName val="N賃率-職"/>
      <sheetName val="2호맨홀공제수량"/>
      <sheetName val="특수선일위대가"/>
      <sheetName val="공문(신)"/>
      <sheetName val="원가서"/>
      <sheetName val="투찰"/>
      <sheetName val="표준건축비"/>
      <sheetName val="직공비"/>
      <sheetName val="신길1동"/>
      <sheetName val="conclusion"/>
      <sheetName val="comparables"/>
      <sheetName val="Deduction"/>
      <sheetName val="other"/>
      <sheetName val="수목단가"/>
      <sheetName val="시설수량표"/>
      <sheetName val="식재수량표"/>
      <sheetName val="변수"/>
      <sheetName val="5.2.6~7공사요율"/>
      <sheetName val="EACT10"/>
      <sheetName val="COVER"/>
      <sheetName val="송장"/>
      <sheetName val="철근정산"/>
      <sheetName val="DATA 입력란"/>
      <sheetName val="내역갑지"/>
      <sheetName val="본체"/>
      <sheetName val="tggwan(mac)"/>
      <sheetName val="부하놬졣/_x0000_"/>
      <sheetName val="부하⢬⌴　"/>
      <sheetName val="NAV000"/>
      <sheetName val="우수총괄표 (2)"/>
      <sheetName val="간지(2)"/>
      <sheetName val="우수수량집계"/>
      <sheetName val="간지(3)"/>
      <sheetName val="관기초집계"/>
      <sheetName val="관기초"/>
      <sheetName val="관로터파기"/>
      <sheetName val="우수연결관"/>
      <sheetName val="관로토공"/>
      <sheetName val="관로연장"/>
      <sheetName val="간지(4)"/>
      <sheetName val="맨홀수량집계표"/>
      <sheetName val="1호차도"/>
      <sheetName val="2호차도"/>
      <sheetName val="맨홀수량"/>
      <sheetName val="간지(5)"/>
      <sheetName val="날개벽집계"/>
      <sheetName val="날개벽D600"/>
      <sheetName val="날개벽D800"/>
      <sheetName val="날개벽도면"/>
      <sheetName val="간지(6)"/>
      <sheetName val="우수받이집수정집계"/>
      <sheetName val="우수받이재료"/>
      <sheetName val="우수받이토공"/>
      <sheetName val="집수정재료"/>
      <sheetName val="간지(7)"/>
      <sheetName val="간지(9)"/>
      <sheetName val="설계기준"/>
      <sheetName val="내역1"/>
      <sheetName val="개거산출내역"/>
      <sheetName val="일반공사"/>
      <sheetName val="효성CB 1P기초"/>
      <sheetName val="공량산출서"/>
      <sheetName val="공정표첨부"/>
      <sheetName val="FB25JN"/>
      <sheetName val="거래처등록"/>
      <sheetName val="참고자료"/>
      <sheetName val="공사명등록"/>
      <sheetName val="은행코드"/>
      <sheetName val="MFAB"/>
      <sheetName val="MFRT"/>
      <sheetName val="MPKG"/>
      <sheetName val="MPRD"/>
      <sheetName val="날개수량1.5"/>
      <sheetName val="SLA_x0002_"/>
      <sheetName val="연수동"/>
      <sheetName val="SPC노임(5월)"/>
      <sheetName val="맨홀수량산출(A-LINE)"/>
      <sheetName val="산정표"/>
      <sheetName val="공무2과"/>
      <sheetName val="품셈TABLE"/>
      <sheetName val="산출집계"/>
      <sheetName val="1. 조명내역서(조명설치)"/>
      <sheetName val="2. 조명내역서(조명자재)"/>
      <sheetName val="일위대가집계표"/>
      <sheetName val="토목내역서"/>
      <sheetName val="일위_파일"/>
      <sheetName val="터널조도"/>
      <sheetName val="L_RPTA05_목록"/>
      <sheetName val="INPUT(덕도방향-시점)"/>
      <sheetName val="가로등설치"/>
      <sheetName val="갑지(추정)"/>
      <sheetName val="이중벽PE관치수표"/>
      <sheetName val="elecdtla"/>
      <sheetName val="제출내역 (2)"/>
      <sheetName val="통합"/>
      <sheetName val="소도3교"/>
      <sheetName val="ITB COST"/>
      <sheetName val="자재대"/>
      <sheetName val="노임단가(2008.상)"/>
      <sheetName val="철거산출근거"/>
      <sheetName val="건축명"/>
      <sheetName val="기계명"/>
      <sheetName val="전기명"/>
      <sheetName val="토목명"/>
      <sheetName val="단중표"/>
      <sheetName val="노임단가(2008_x0000__x0000_畸"/>
      <sheetName val="3.하중산정4.지耀⦓"/>
      <sheetName val="결정단가"/>
      <sheetName val="01"/>
      <sheetName val="설계서(7)"/>
      <sheetName val="200"/>
      <sheetName val="pier(각형)"/>
      <sheetName val="산출내역서집계표"/>
      <sheetName val="사업총괄"/>
      <sheetName val="상반기손익차2총괄"/>
      <sheetName val="기본Data"/>
      <sheetName val="1.설계기준"/>
      <sheetName val="배수공"/>
      <sheetName val="부대공"/>
      <sheetName val="경상비"/>
      <sheetName val="기계경비"/>
      <sheetName val="일일작업보고"/>
      <sheetName val="전기단가조사서"/>
      <sheetName val="공사일위대가"/>
      <sheetName val="가시설수량"/>
      <sheetName val="최적단면"/>
      <sheetName val="교대(A1)"/>
      <sheetName val="날개벽수량표"/>
      <sheetName val="기초자료입橂"/>
      <sheetName val="바닥판"/>
      <sheetName val="공종별산출내역서"/>
      <sheetName val="1안"/>
      <sheetName val="차도부연장현황"/>
      <sheetName val="경비"/>
      <sheetName val="개인별조서"/>
      <sheetName val="8.설치품셈"/>
      <sheetName val="소상 &quot;1&quot;"/>
      <sheetName val="용소리교"/>
      <sheetName val="갱문및옹벽집계"/>
      <sheetName val="배수관산출"/>
      <sheetName val="일위대가-2"/>
      <sheetName val="일위대가-1"/>
      <sheetName val="대정2공구"/>
      <sheetName val="[고양관재.XLS]부하놬졣/_x0000_"/>
      <sheetName val="견적단가"/>
      <sheetName val="I一般比"/>
      <sheetName val="단가 (2)"/>
      <sheetName val="에너지동"/>
      <sheetName val="시설물기초"/>
      <sheetName val="1호인버트수량"/>
      <sheetName val="토공유용계획"/>
      <sheetName val="유입관로집계"/>
      <sheetName val="유입관로토적"/>
      <sheetName val="처리장집계"/>
      <sheetName val="처리장토적"/>
      <sheetName val="진입도로토적"/>
      <sheetName val="기둥"/>
      <sheetName val="저판(버림100)"/>
      <sheetName val="MSG 수량"/>
      <sheetName val="데이터"/>
      <sheetName val="방음벽기초"/>
      <sheetName val="지장물C"/>
      <sheetName val="기초계산(Pmax)"/>
      <sheetName val="토적(3차분)"/>
      <sheetName val="토량운반계산"/>
      <sheetName val="금액내역서"/>
      <sheetName val="산업"/>
      <sheetName val="단가입력"/>
      <sheetName val="개별지가"/>
      <sheetName val="매입세"/>
      <sheetName val="조정금액결과표 (차수별)"/>
      <sheetName val="2)관접합"/>
      <sheetName val="트렌치집계"/>
      <sheetName val="고양리"/>
      <sheetName val="삼곡리"/>
      <sheetName val="영천리"/>
      <sheetName val="이름표"/>
      <sheetName val="조사자료"/>
      <sheetName val="수주현황2월"/>
      <sheetName val="영업총괄"/>
      <sheetName val="영업권1114"/>
      <sheetName val="토지사정조서"/>
      <sheetName val="GRACE"/>
      <sheetName val="최종계약서"/>
      <sheetName val="안산기계장치"/>
      <sheetName val="하부철근수량"/>
      <sheetName val="DATA2"/>
      <sheetName val="기계경비시간당손료목록"/>
      <sheetName val="설계서(본관)"/>
      <sheetName val="구조물"/>
      <sheetName val="덕전리"/>
      <sheetName val="배수관집계"/>
      <sheetName val="LOPCALC"/>
      <sheetName val="연결임시"/>
      <sheetName val="4.중기단가산출"/>
      <sheetName val="1.물가시세표"/>
      <sheetName val="단위중량"/>
      <sheetName val="도면명"/>
      <sheetName val="noyim"/>
      <sheetName val="자판실행"/>
      <sheetName val="3_구조물공1"/>
      <sheetName val="4_포장공1"/>
      <sheetName val="5_부대공1"/>
      <sheetName val="6_주요자재대1"/>
      <sheetName val="7_폐기물집계1"/>
      <sheetName val="1_토총1"/>
      <sheetName val="2_관로집1"/>
      <sheetName val="3_구조물집계1"/>
      <sheetName val="7_폐기물1"/>
      <sheetName val="총괄집계_1"/>
      <sheetName val="날개벽철근집계_1"/>
      <sheetName val="PVC접합개소_산출서1"/>
      <sheetName val="산출근거(마산,_만천,_가례)1"/>
      <sheetName val="산출근거(가설도로_조성)1"/>
      <sheetName val="산출근거(가설도로_성토다짐)1"/>
      <sheetName val="산출근거(가설도로_살수)1"/>
      <sheetName val="산출근거(가설도로_유지보수)1"/>
      <sheetName val="일위대가(노임수정(완),_자재_및_물린단산수정필요)1"/>
      <sheetName val="시험비_단가1"/>
      <sheetName val="배수공총괄_집계표(횡)1"/>
      <sheetName val="보차도경계석_조서1"/>
      <sheetName val="맨홀집계표_1"/>
      <sheetName val="전차선로_물량표1"/>
      <sheetName val="1-4-2_관(약)1"/>
      <sheetName val="pe이중벽관_(우수)1"/>
      <sheetName val="Sheet1_(2)1"/>
      <sheetName val="3련_BOX1"/>
      <sheetName val="001"/>
      <sheetName val="적용단위길이"/>
      <sheetName val="준검 내역서"/>
      <sheetName val="Baby일위대가"/>
      <sheetName val="Help"/>
      <sheetName val="용량(1-2)"/>
      <sheetName val="종배수관면벽신"/>
      <sheetName val="종배수관(신)"/>
      <sheetName val="2.가정단면"/>
      <sheetName val="일위대가단가표"/>
      <sheetName val="96보완계획7.12"/>
      <sheetName val="Sheet16 (2)"/>
      <sheetName val="J01"/>
      <sheetName val="Site Expenses"/>
      <sheetName val="SRC-B3U2"/>
      <sheetName val="파이프류"/>
      <sheetName val="빙장비사양"/>
      <sheetName val="장비사양"/>
      <sheetName val="단위량당중기"/>
      <sheetName val="노임단가 (2)"/>
      <sheetName val="계화배수"/>
      <sheetName val="계장_품셈표"/>
      <sheetName val="노임단가_(2)"/>
      <sheetName val="수량산출서"/>
      <sheetName val="AS포장복구 "/>
      <sheetName val="TB-내역서"/>
      <sheetName val="1.수인터널"/>
      <sheetName val="EQT-ESTN"/>
      <sheetName val="6공구(당초)"/>
      <sheetName val="static.cal"/>
      <sheetName val="날개벽"/>
      <sheetName val="CABLE SIZE-3"/>
      <sheetName val="A1"/>
      <sheetName val="공사비_NDE"/>
      <sheetName val="단가(자재)"/>
      <sheetName val="단가(노임)"/>
      <sheetName val="기초목록"/>
      <sheetName val="변경내역"/>
      <sheetName val="ASCEandUBC"/>
      <sheetName val="여과지동"/>
      <sheetName val="기초자료"/>
      <sheetName val="가로등기초"/>
      <sheetName val="000000"/>
      <sheetName val="기초공"/>
      <sheetName val="220 (2)"/>
      <sheetName val="실행(ALT1)"/>
      <sheetName val="입력"/>
      <sheetName val="L형_옹벽"/>
      <sheetName val="5_정산서"/>
      <sheetName val="8_석축단위(H=1_5M)"/>
      <sheetName val="깨기_총괄"/>
      <sheetName val="기초입력_DATA"/>
      <sheetName val="설_계"/>
      <sheetName val="원가계산_(2)"/>
      <sheetName val="기계경비산출기준"/>
      <sheetName val="1공구"/>
      <sheetName val="원가계산서(1공구)"/>
      <sheetName val="부대"/>
      <sheetName val="매입"/>
      <sheetName val="하수급견적대비"/>
      <sheetName val="고시단가"/>
      <sheetName val="2-1. 경관조명 내역총괄표"/>
      <sheetName val="직접경비"/>
      <sheetName val="구역화물"/>
      <sheetName val="회사기초자료"/>
      <sheetName val="시험비"/>
      <sheetName val="공종단가목록"/>
      <sheetName val="건설기계가격"/>
      <sheetName val="단"/>
      <sheetName val="정렬"/>
      <sheetName val="PARAMETER"/>
      <sheetName val="LEGEND"/>
      <sheetName val="H PILE수량"/>
      <sheetName val="직노"/>
      <sheetName val="TYPE-A"/>
      <sheetName val="7단가"/>
      <sheetName val="링크해지용"/>
      <sheetName val="4.2.1 마루높이 검토"/>
      <sheetName val="광양 3기 유입수"/>
      <sheetName val="입출재고현황 (2)"/>
      <sheetName val="구천"/>
      <sheetName val="9GNG운반"/>
      <sheetName val="설정"/>
      <sheetName val="보강토옹벽"/>
      <sheetName val="1호수량집계"/>
      <sheetName val="1호산출근거"/>
      <sheetName val="1호그리드"/>
      <sheetName val="2호수량집계"/>
      <sheetName val="2호산출근거"/>
      <sheetName val="2호그리드"/>
      <sheetName val="3호수량집계"/>
      <sheetName val="3호산출근거"/>
      <sheetName val="3호그리드"/>
      <sheetName val="그리드"/>
      <sheetName val="Strip"/>
      <sheetName val="옹벽"/>
      <sheetName val="기본자료"/>
      <sheetName val="기계설비-물가변동"/>
      <sheetName val="동해title"/>
      <sheetName val="카렌스센터계량기설치공사"/>
      <sheetName val="백암비스타내역"/>
      <sheetName val="세목전체"/>
      <sheetName val="RING WALL"/>
      <sheetName val="변화치수"/>
      <sheetName val="JUCKEYK"/>
      <sheetName val="남양주부대"/>
      <sheetName val="INFO"/>
      <sheetName val="뚝토공"/>
      <sheetName val="연결관암거"/>
      <sheetName val="(전기)설계예산서"/>
      <sheetName val="SE-611"/>
      <sheetName val="흄관기초"/>
      <sheetName val="평균터파기고(1-2,ASP)"/>
      <sheetName val="(A)내역서"/>
      <sheetName val="STEEL BOX 단면설계(SEC.8)"/>
      <sheetName val="지구단위계획"/>
      <sheetName val="내역서(기계)"/>
      <sheetName val="수로단위수량"/>
      <sheetName val="내역서변경성원"/>
      <sheetName val="Data&amp;Result"/>
      <sheetName val="1월요청,실사(운용통보기준)"/>
      <sheetName val="3.바닥판설계"/>
      <sheetName val="내역서(교량)전체"/>
      <sheetName val="1-1합"/>
      <sheetName val="1-1오"/>
      <sheetName val="1-1우"/>
      <sheetName val="ygd1-2"/>
      <sheetName val="ygr1-3"/>
      <sheetName val="ygr1-2"/>
      <sheetName val="ygr1-4"/>
      <sheetName val="구분표"/>
      <sheetName val="평가내역"/>
      <sheetName val="Sensitivity"/>
      <sheetName val="1. 설계조건 2.단면가정 3. 하중계산"/>
      <sheetName val="FJ단가"/>
      <sheetName val="7.지층별제원"/>
      <sheetName val="매매"/>
      <sheetName val="마장"/>
      <sheetName val="투찰가"/>
      <sheetName val="1000 DB구축 부표"/>
      <sheetName val="보차도경계석수량"/>
      <sheetName val="A-8 PD(도로중앙)"/>
      <sheetName val="암거단위-1련"/>
      <sheetName val="ɬ_x0000_栀㞠_x0000__x0000_Ā_x0000_윈월"/>
      <sheetName val="수안보-M쁂㞔 "/>
      <sheetName val="개요"/>
      <sheetName val="업체별기성내역"/>
      <sheetName val="A2"/>
      <sheetName val="옹벽(수량)"/>
      <sheetName val="중기손료"/>
      <sheetName val="이티입력"/>
      <sheetName val="SILICATE"/>
      <sheetName val="FAB별"/>
      <sheetName val="주형"/>
      <sheetName val="3.공통공사대비"/>
      <sheetName val="측구공"/>
      <sheetName val="지구단위계획내역서"/>
      <sheetName val="일위대가 1"/>
      <sheetName val="산거 1(인력투입)"/>
      <sheetName val="일위대가 2"/>
      <sheetName val="일위대가 3"/>
      <sheetName val="구간별"/>
      <sheetName val="참조-(2)"/>
      <sheetName val="Macro2"/>
      <sheetName val="L-type"/>
      <sheetName val="참고"/>
      <sheetName val="원가data"/>
      <sheetName val="삼보지질"/>
      <sheetName val="음료실행"/>
      <sheetName val="원가계산서(변경)"/>
      <sheetName val="도로경계블럭연장조서"/>
      <sheetName val="원가계산서구조조정"/>
      <sheetName val="도로포장면적산출(1)"/>
      <sheetName val="관람석제출"/>
      <sheetName val="11.우각부 보강"/>
      <sheetName val="기준표"/>
      <sheetName val="부대공Ⅱ"/>
      <sheetName val="입력데이터"/>
      <sheetName val="합계금액"/>
      <sheetName val="목포방향"/>
      <sheetName val="노무비단가"/>
      <sheetName val="목차"/>
      <sheetName val="환경기계공정표 (3)"/>
      <sheetName val="실행내역 "/>
      <sheetName val="직접인건비"/>
      <sheetName val="산근목록"/>
      <sheetName val="순공사비"/>
      <sheetName val="와동25-3(변경)"/>
      <sheetName val="실행"/>
      <sheetName val="설계산출기초"/>
      <sheetName val="도급예산내역서봉투"/>
      <sheetName val="설계산출표지"/>
      <sheetName val="도급예산내역서총괄표"/>
      <sheetName val="을부담운반비"/>
      <sheetName val="운반비산출"/>
      <sheetName val="경비_원본"/>
      <sheetName val="합계"/>
      <sheetName val="현장관리비 산출내역"/>
      <sheetName val="2000양배"/>
      <sheetName val="전체내역"/>
      <sheetName val="공용시설내역"/>
      <sheetName val="참조"/>
      <sheetName val="참조(2)"/>
      <sheetName val="CRUDE RE-bar"/>
      <sheetName val="crude.SLAB RE-bar"/>
      <sheetName val="1"/>
      <sheetName val="9902"/>
      <sheetName val="주공 갑지"/>
      <sheetName val="D-623D"/>
      <sheetName val="가격조사서"/>
      <sheetName val="직재"/>
      <sheetName val="일위"/>
      <sheetName val="pier-1"/>
      <sheetName val="견적서"/>
      <sheetName val="냉천부속동"/>
      <sheetName val="발주내역서"/>
      <sheetName val="단면치수"/>
      <sheetName val="교대(A塀/墌/多"/>
      <sheetName val="자재단가비교표"/>
      <sheetName val="백호׉_x0000_缀"/>
      <sheetName val="98수문일위"/>
      <sheetName val="해외"/>
      <sheetName val="암거단위"/>
      <sheetName val="횡 연장"/>
      <sheetName val="교대(A_x0005__x0000__x0000__x0000_"/>
      <sheetName val="[고양관재.XLS][고양관재.XLS]부하놬졣/_x0000_"/>
      <sheetName val="자재목록"/>
      <sheetName val="중기목록"/>
      <sheetName val="단가목록"/>
      <sheetName val="교대(A닑"/>
      <sheetName val="[고양관재.XLS]교대(A塀/墌/多"/>
      <sheetName val="woo(mac)"/>
      <sheetName val="1련박스"/>
      <sheetName val="단가대비"/>
      <sheetName val="집계"/>
      <sheetName val="설계명세서-2"/>
      <sheetName val="CABdata"/>
      <sheetName val="공종"/>
      <sheetName val="참조M"/>
      <sheetName val="cable-data"/>
      <sheetName val="금속및금속창호"/>
      <sheetName val="archi(본사)"/>
      <sheetName val="계획금액"/>
      <sheetName val="SOR纘$헾"/>
      <sheetName val="중기기초자료"/>
      <sheetName val="관람데ԯ_x0000_"/>
      <sheetName val="관람데뀀轔"/>
      <sheetName val="SLAB&quot;1P"/>
      <sheetName val="총괄"/>
      <sheetName val="설비동거푸집"/>
      <sheetName val="설비동기타"/>
      <sheetName val="개별직종노임단가(2005.1)"/>
      <sheetName val="L형옹벽단위수량(35)"/>
      <sheetName val="세부내역(직접인건비)"/>
      <sheetName val="세부내역(직접경비)"/>
      <sheetName val="보차도경계석집계恜Ⅎᘀ霏"/>
      <sheetName val="내역총괄"/>
      <sheetName val="VST재료산출"/>
      <sheetName val="정보"/>
      <sheetName val="노임단가(2009_상)"/>
      <sheetName val="10_1_중기기초단가"/>
      <sheetName val="danga"/>
      <sheetName val="포설list원본"/>
      <sheetName val="중기내역"/>
      <sheetName val="내역서 "/>
      <sheetName val="SLAB&quot;1_x0000_"/>
      <sheetName val="변경집계표"/>
      <sheetName val="자재집게표 "/>
      <sheetName val="PIPE"/>
      <sheetName val="FLANGE"/>
      <sheetName val="VALVE"/>
      <sheetName val="별표 "/>
      <sheetName val="수문일1"/>
      <sheetName val="13.접속슬래브"/>
      <sheetName val="기계경비일람"/>
      <sheetName val="2000,9월_일위"/>
      <sheetName val="목재동바리"/>
      <sheetName val="산출근거(가설도로_유_x0010__x0000_ఀ"/>
      <sheetName val="역사이펀평균높이"/>
      <sheetName val="도로횡단-D300"/>
      <sheetName val="인원조직표"/>
      <sheetName val="일위대가︀ᇕ԰"/>
      <sheetName val="일위대가ﻎᇕ԰"/>
      <sheetName val="일위대가Ⴐ"/>
      <sheetName val="교대(A_x0010_"/>
      <sheetName val="일위대가Ⴐ_x0000_倀椨"/>
      <sheetName val="예정공정표"/>
      <sheetName val="부대공수량산출"/>
      <sheetName val="가시설공개요"/>
      <sheetName val="bi"/>
      <sheetName val="약품설비"/>
      <sheetName val="미결사항"/>
      <sheetName val="장비일위대가2002상"/>
      <sheetName val="21301동"/>
      <sheetName val="보온자재단가표"/>
      <sheetName val="수압시_x0000__x0000__x0005_"/>
      <sheetName val="࠶IĂ"/>
      <sheetName val="역T형(H=6.0)_x0005__x0000__x0000_"/>
      <sheetName val="RangeObject"/>
      <sheetName val="UNIT"/>
      <sheetName val="SIL98"/>
      <sheetName val="단락전류-A"/>
      <sheetName val="CONCRETE"/>
      <sheetName val="금액결정"/>
      <sheetName val="기준액"/>
      <sheetName val="밸브설치"/>
      <sheetName val="setup"/>
      <sheetName val="개거(철근,콘크리트)"/>
      <sheetName val="공내역"/>
      <sheetName val="1-최종안"/>
      <sheetName val="사업분석-분양가결정"/>
      <sheetName val="입력DATA"/>
      <sheetName val="장척총괄"/>
      <sheetName val="정부노임"/>
      <sheetName val="피벗테이블데이터분석"/>
      <sheetName val="대총괄"/>
      <sheetName val="지진시"/>
      <sheetName val="접속도로1"/>
      <sheetName val="옹벽1"/>
      <sheetName val="기종별 합계"/>
      <sheetName val="옥외등신설"/>
      <sheetName val="저케CV22신설"/>
      <sheetName val="저케CV38신설"/>
      <sheetName val="저케CV8신설"/>
      <sheetName val="접지3종"/>
      <sheetName val="재료단가"/>
      <sheetName val="횡배수관토공수량"/>
      <sheetName val="설계예산"/>
      <sheetName val="계산중"/>
      <sheetName val="슬래브1"/>
      <sheetName val="3.바닥판  "/>
      <sheetName val="교대시점"/>
      <sheetName val="3지구단위"/>
      <sheetName val="상계견적"/>
      <sheetName val="복선-직선"/>
      <sheetName val="점수계산1-2"/>
      <sheetName val="설계변경원가계산총괄표"/>
      <sheetName val="업무량"/>
      <sheetName val="치수표"/>
      <sheetName val="단면설계"/>
      <sheetName val="맨홀"/>
      <sheetName val="물량표"/>
      <sheetName val="준공평가"/>
      <sheetName val="화설내"/>
      <sheetName val="1차 내역서"/>
      <sheetName val="철집"/>
      <sheetName val="당초내역서"/>
      <sheetName val="토지조서"/>
      <sheetName val="첨부1"/>
      <sheetName val="건물"/>
      <sheetName val="TABLE01"/>
      <sheetName val="부안일위"/>
      <sheetName val="우수공,맨홀,집수정"/>
      <sheetName val="1ESC내역"/>
      <sheetName val="노임이"/>
      <sheetName val="총재료집계(보)"/>
      <sheetName val="골조시행"/>
      <sheetName val="입력단가"/>
      <sheetName val="토공총괄표"/>
      <sheetName val="4.장비손료"/>
      <sheetName val="산출근거(가설_x0005__x0000__x0000__x0000__x0000_园"/>
      <sheetName val="교대(A㏨+䃠ત汿"/>
      <sheetName val="교대(A汿せ_x0000__x0000_净"/>
      <sheetName val="투찰추정"/>
      <sheetName val="00상노임"/>
      <sheetName val="단가조사-1"/>
      <sheetName val="단가조사-2"/>
      <sheetName val="MBR9"/>
      <sheetName val="사진첩"/>
      <sheetName val="각형맨홀"/>
      <sheetName val="b_ba㰀숦뀂"/>
      <sheetName val="b_baꜹ저"/>
      <sheetName val="guard(mac)_x0000__x0000__x0000__x0000__x0000__x0000__x0000__x0000__x0000_ _x0000_㣬ǚ_x0000__x0004__x0000__x0000__x0000__x0000__x0000__x0000_"/>
      <sheetName val="guard(mac)_x0000__x0000__x0000__x0000__x0000__x0000__x0000__x0000__x0000__x0009__x0000_㣬ǚ_x0000__x0004__x0000__x0000__x0000__x0000__x0000__x0000_"/>
      <sheetName val="일반수량집계표"/>
      <sheetName val="노임,재료비"/>
      <sheetName val="과천MAIN"/>
      <sheetName val="2000전체분"/>
      <sheetName val="현장관리비집계표"/>
      <sheetName val="조명일위"/>
      <sheetName val="토공계산서(부체도로)"/>
      <sheetName val="공사비산출내역"/>
      <sheetName val="내역(원안-대안)"/>
      <sheetName val="설명서 "/>
      <sheetName val="분뇨"/>
      <sheetName val="토사(PE "/>
      <sheetName val="DAN"/>
      <sheetName val="용집"/>
      <sheetName val="기계상쐄"/>
      <sheetName val="보도경계블럭"/>
      <sheetName val="c_balju"/>
      <sheetName val="설계서을"/>
      <sheetName val="내역(정지)"/>
      <sheetName val="수목데이타"/>
      <sheetName val="장비경비"/>
      <sheetName val="집수정"/>
      <sheetName val="오정환"/>
      <sheetName val="공사설계"/>
      <sheetName val="시멘트,모래집계"/>
      <sheetName val="교대(A헾⾅_x0005__x0000_"/>
      <sheetName val="교대(A苘.茜.헾"/>
      <sheetName val="교대(A興_x0017_艌_x0017_헾"/>
      <sheetName val="노임자재단가"/>
      <sheetName val="제경비최종"/>
      <sheetName val="현장경비"/>
      <sheetName val="2001년계약내력출력분"/>
      <sheetName val="1차기성분내력"/>
      <sheetName val="단가산출1"/>
      <sheetName val="Sheet3"/>
      <sheetName val="5_모델링"/>
      <sheetName val="2.대외공문"/>
      <sheetName val="5.1 단가비교표(분전반)"/>
      <sheetName val="5.2 단가비교표(CCTV, 방송, 주차관제, 타워폴)"/>
      <sheetName val="3. 단위내역목록"/>
      <sheetName val="6. 인건비"/>
      <sheetName val="공주-교대(A1)"/>
      <sheetName val="1SPAN"/>
      <sheetName val="30집계표"/>
      <sheetName val="물량집계"/>
      <sheetName val="Sheet3_(2)"/>
      <sheetName val="chart_update"/>
      <sheetName val="5_배수관로"/>
      <sheetName val="96정변2"/>
      <sheetName val="시중노임단가"/>
      <sheetName val="자재단가 (2)"/>
      <sheetName val="건설기계가격표"/>
      <sheetName val="중기시간당사용료1"/>
      <sheetName val="중기시간당사용료2"/>
      <sheetName val="건설기계가격표 (2)"/>
      <sheetName val="중기시간당사용료1 (2)"/>
      <sheetName val="중기시간당사용료2 (2)"/>
      <sheetName val="구역화물운임,소운반"/>
      <sheetName val="운반10.5ton"/>
      <sheetName val="작업량및단가계산 (2)"/>
      <sheetName val="자재대가표1 (2)"/>
      <sheetName val="자재대가표2 (2)"/>
      <sheetName val="소운반4.5ton "/>
      <sheetName val="자재대가표1"/>
      <sheetName val="자재대가표2"/>
      <sheetName val="중기작업"/>
      <sheetName val="중기대가"/>
      <sheetName val="중기작업1 (2)"/>
      <sheetName val="중기작업2 (2)"/>
      <sheetName val="중기대가 (2)"/>
      <sheetName val="일위대가1"/>
      <sheetName val="일위대가1 (2)"/>
      <sheetName val="일위대가2"/>
      <sheetName val="공장가공"/>
      <sheetName val="공사원가(총)"/>
      <sheetName val="공사원가(수)"/>
      <sheetName val="공사원가(평)"/>
      <sheetName val="공사원가(부대공) "/>
      <sheetName val="관급수원공"/>
      <sheetName val="수원총"/>
      <sheetName val="제당"/>
      <sheetName val="여수토"/>
      <sheetName val="사통"/>
      <sheetName val="관급평야부"/>
      <sheetName val="평야부"/>
      <sheetName val="중기대수1"/>
      <sheetName val="시험수량1"/>
      <sheetName val="시설일위"/>
      <sheetName val="C3"/>
      <sheetName val="등록자료"/>
      <sheetName val="상부수량(1)"/>
      <sheetName val="1호토공"/>
      <sheetName val="MYUN(MAC)"/>
      <sheetName val="식재가격"/>
      <sheetName val="식재총괄"/>
      <sheetName val="현장관리비"/>
      <sheetName val="산근1,2"/>
      <sheetName val="상수도토공집계표"/>
      <sheetName val="gvl"/>
      <sheetName val="당초계약"/>
      <sheetName val="교각(P1)수량"/>
      <sheetName val="대가수량"/>
      <sheetName val="시점부교대"/>
      <sheetName val="콘_재료분리(1)"/>
      <sheetName val="4)유동표"/>
      <sheetName val="COST"/>
      <sheetName val="견적서-을지"/>
      <sheetName val="2@ BOX"/>
      <sheetName val="투입집계표"/>
      <sheetName val="이형관재료표(A-L)"/>
      <sheetName val="장비단가(010427)"/>
      <sheetName val="9811"/>
      <sheetName val="BEND LOSS"/>
      <sheetName val="내#일산설치"/>
      <sheetName val="적정심사"/>
      <sheetName val="표지 (2)"/>
      <sheetName val="L형옹벽측구"/>
      <sheetName val="기성공제요청서"/>
      <sheetName val="조내역"/>
      <sheetName val="지장물닑⿬_x0005_"/>
      <sheetName val="예정(3)"/>
      <sheetName val="Sheet13"/>
      <sheetName val="Sheet14"/>
      <sheetName val="Sheet9"/>
      <sheetName val="[고양관재.XLS][고양관재.XLS]교대(A塀/墌/多"/>
      <sheetName val="노임단가(인쇄제외)"/>
      <sheetName val="환율및유가"/>
      <sheetName val="내역표지"/>
      <sheetName val="원가계산서 "/>
      <sheetName val="교대(A賠ͅ峕ħ㉈"/>
      <sheetName val="교대(A賠ͅ峕ħ⬘"/>
      <sheetName val="대우단가(풍산)"/>
      <sheetName val="노원열병합  건축공사기성내역서"/>
      <sheetName val="기계가격"/>
      <sheetName val="소방"/>
      <sheetName val="연결관연장산출"/>
      <sheetName val="전신환매도율"/>
      <sheetName val="계측제어설비"/>
      <sheetName val="일반전기"/>
      <sheetName val="기술자료 (광화문)"/>
      <sheetName val="2000.11월설계내역"/>
      <sheetName val="5지구단위"/>
      <sheetName val="아파트"/>
      <sheetName val="가시설"/>
      <sheetName val="●수량(침구보관창고-21평)"/>
      <sheetName val="몰탈재료산출"/>
      <sheetName val="원가&amp;하도급원가"/>
      <sheetName val="화재 탐지 설비"/>
      <sheetName val="IW-LIST"/>
      <sheetName val="차선도색수량집계"/>
      <sheetName val="암거"/>
      <sheetName val="통계연보"/>
      <sheetName val="표  지"/>
      <sheetName val="진접"/>
      <sheetName val="단가및재료_x0000_"/>
      <sheetName val="0.단가"/>
      <sheetName val="참조 (2)"/>
      <sheetName val="빙축열"/>
      <sheetName val="본실행경비"/>
      <sheetName val="환율"/>
      <sheetName val="기집"/>
      <sheetName val="초"/>
      <sheetName val="교육종류"/>
      <sheetName val="SAMPLE!"/>
      <sheetName val="운반공"/>
      <sheetName val="MW-S"/>
      <sheetName val="MW-BM"/>
      <sheetName val="2000노임기준"/>
      <sheetName val="다곡2교"/>
      <sheetName val="공사요율산출표"/>
      <sheetName val="도록겼계조서"/>
      <sheetName val="보정계수산정(1)"/>
      <sheetName val="보정계수산정(2)"/>
      <sheetName val="보정계수산정(3)"/>
      <sheetName val="원가계산서 (2)"/>
      <sheetName val="공종별집계표"/>
      <sheetName val="공종별내역서"/>
      <sheetName val="중기단가목록"/>
      <sheetName val="중기단가산출서"/>
      <sheetName val="단가조사서 (2)"/>
      <sheetName val="저"/>
      <sheetName val="1.취수장"/>
      <sheetName val="PVC접합개소__x0005__x0000__x0000_"/>
      <sheetName val="PVC접합개소_懸_x0013_颙〒"/>
      <sheetName val="PVC접합개소_颙〒_x0005__x0000_"/>
      <sheetName val="직영2"/>
      <sheetName val="계약요청"/>
      <sheetName val="관일"/>
      <sheetName val="BQ"/>
      <sheetName val="재료"/>
      <sheetName val="STORAGE"/>
      <sheetName val="당초"/>
      <sheetName val="역T형단위수량"/>
      <sheetName val="간접"/>
      <sheetName val="시행후면적"/>
      <sheetName val="전기공사"/>
      <sheetName val="TIE-IN"/>
      <sheetName val="RPF_일반수량(35m)"/>
      <sheetName val="1_설계조건"/>
      <sheetName val="5_소재"/>
      <sheetName val="3_2_3차처리시설"/>
      <sheetName val="도장수량(하1)"/>
      <sheetName val="토 적 표"/>
      <sheetName val="내역서-2"/>
      <sheetName val="표층포설및다짐"/>
      <sheetName val="입력자료(노무비)"/>
      <sheetName val="1.재료집계"/>
      <sheetName val="재료집계표(1)"/>
      <sheetName val="2.토공"/>
      <sheetName val="토공수량집계표"/>
      <sheetName val="토적집계표"/>
      <sheetName val="A-LINE"/>
      <sheetName val="B-LINE"/>
      <sheetName val="C-LINE"/>
      <sheetName val="D-LINE"/>
      <sheetName val="E-LINE"/>
      <sheetName val="처리장토공"/>
      <sheetName val="맨홀깨기수량산출"/>
      <sheetName val="PE정화조철거수량산출"/>
      <sheetName val="3.오수관로공"/>
      <sheetName val="관로공재료집계"/>
      <sheetName val="하수관로수량산출"/>
      <sheetName val="하수관연장조서"/>
      <sheetName val="가정하수관수량산출"/>
      <sheetName val="터파기표준토공(비포장)"/>
      <sheetName val="터파기표준토공(콘크리트)"/>
      <sheetName val="터파기표준토공(ASP)"/>
      <sheetName val="터파기표준토공(비포장) (2)"/>
      <sheetName val="터파기표준토공(콘크리트) (2)"/>
      <sheetName val="소행맨홀토공단위수량"/>
      <sheetName val="가정하수관조서"/>
      <sheetName val="가정하수관토공조서"/>
      <sheetName val="가정하수관토공조서 (2)"/>
      <sheetName val="4.구조물공"/>
      <sheetName val="구조물공재료집계표"/>
      <sheetName val="구조물공수량집계표"/>
      <sheetName val="1)옹벽수량산출(H=2.5)"/>
      <sheetName val="해외(원화)"/>
      <sheetName val="Control"/>
      <sheetName val="분석투자 내역(광명)"/>
      <sheetName val="1호맨홀자연토공"/>
      <sheetName val="도수로현황"/>
      <sheetName val="옹벽기초자료"/>
      <sheetName val="현황산출서"/>
      <sheetName val="겉표지"/>
      <sheetName val="인입관수량총괄"/>
      <sheetName val="반중력식옹벽"/>
      <sheetName val="순성토"/>
      <sheetName val="기초안정검토"/>
      <sheetName val="수로접합"/>
      <sheetName val="견적사양비교표"/>
      <sheetName val="제수변수량"/>
      <sheetName val="공기변수량"/>
      <sheetName val="일위대가(목록)"/>
      <sheetName val="산근(목록)"/>
      <sheetName val="이형관중량"/>
      <sheetName val="유입량"/>
      <sheetName val="총괄표 "/>
      <sheetName val="96노임기준"/>
      <sheetName val="옹벽단위수량(2.5)"/>
      <sheetName val="옹벽설치조서"/>
      <sheetName val="맨홀토공수량산출"/>
      <sheetName val="1호맨홀(비포장)"/>
      <sheetName val="1호맨홀(비포장,변경)"/>
      <sheetName val="1호맨홀(콘크리트)"/>
      <sheetName val="1호맨홀(콘크리트,변경)"/>
      <sheetName val="1호맨홀(아스콘덧씌우기)"/>
      <sheetName val="1호맨홀(아스콘덧씌우기,변경)"/>
      <sheetName val="관보호콘크리트수량산출"/>
      <sheetName val="환기구수량산출"/>
      <sheetName val="담장수량산출"/>
      <sheetName val="5.포장공"/>
      <sheetName val="포장공재료집계표"/>
      <sheetName val="ASP포장수량산출"/>
      <sheetName val="콘크리트포장수량산출"/>
      <sheetName val="포장복구면적"/>
      <sheetName val="콘크리트포장"/>
      <sheetName val="6.부대공"/>
      <sheetName val="7.L형옹벽식측구및기타"/>
      <sheetName val="측구집계표"/>
      <sheetName val="측구토공"/>
      <sheetName val="L형측구"/>
      <sheetName val="U형플륨관"/>
      <sheetName val="우수수량산출"/>
      <sheetName val="다이크"/>
      <sheetName val="흙막이"/>
      <sheetName val="맨홀방수"/>
      <sheetName val="A 견적"/>
      <sheetName val="횡배수관"/>
      <sheetName val="대림경상68억"/>
      <sheetName val="옹벽철근"/>
      <sheetName val="주요설비계산"/>
      <sheetName val="6.7.8.우물통"/>
      <sheetName val="5CHBDC"/>
      <sheetName val="45,46"/>
      <sheetName val="공정계획(내부계획25%,내부w.f)"/>
      <sheetName val="99총공사내역서"/>
      <sheetName val="지질조사"/>
      <sheetName val="M-MG1"/>
      <sheetName val="pvc vent"/>
      <sheetName val="총공사비집계표"/>
      <sheetName val="특수기호강도거푸집"/>
      <sheetName val="rate"/>
      <sheetName val="장비"/>
      <sheetName val="수량-양식"/>
      <sheetName val="하남내역"/>
      <sheetName val="단 box"/>
      <sheetName val="용산1(해보)"/>
      <sheetName val="토공수량산출"/>
      <sheetName val="토적계산서"/>
      <sheetName val="기자재단가조사서"/>
      <sheetName val="신규노무비"/>
      <sheetName val="시멘트 및 골재량산출"/>
      <sheetName val="기계경비집계"/>
      <sheetName val="4.2유효폭의 계산"/>
      <sheetName val="DESIGN(77C-102A)-2"/>
      <sheetName val="DESIGN CRETERIA"/>
      <sheetName val="steel data sheet"/>
      <sheetName val="계산서"/>
      <sheetName val="DESIGN_CRETERIA"/>
      <sheetName val="UBC(WIND)"/>
      <sheetName val="20관리비율"/>
      <sheetName val="건설기계"/>
      <sheetName val="기초자재"/>
      <sheetName val="cpm챠트"/>
      <sheetName val="국민연금표"/>
      <sheetName val="철거현황"/>
      <sheetName val="기초일위"/>
      <sheetName val="식재일위"/>
      <sheetName val="기계내역서"/>
      <sheetName val="산출기준 (2)"/>
      <sheetName val="TNHCHINH"/>
      <sheetName val="양촌면도평리"/>
      <sheetName val="일위합"/>
      <sheetName val="중기사"/>
      <sheetName val="기계경"/>
      <sheetName val="노임단"/>
      <sheetName val="장비단"/>
      <sheetName val="자재단"/>
      <sheetName val="기계합"/>
      <sheetName val="상 부"/>
      <sheetName val="시멘트,모래,자갈 및 골재산출표1"/>
      <sheetName val="2선재"/>
      <sheetName val="작성방법"/>
      <sheetName val="에너지요금"/>
      <sheetName val="토사(PE_x0009_"/>
      <sheetName val="PVC접합개소_산출서4"/>
      <sheetName val="총괄집계_4"/>
      <sheetName val="날개벽철근집계_4"/>
      <sheetName val="산출근거(마산,_만천,_가례)4"/>
      <sheetName val="산출근거(가설도로_조성)4"/>
      <sheetName val="산출근거(가설도로_성토다짐)4"/>
      <sheetName val="산출근거(가설도로_살수)4"/>
      <sheetName val="산출근거(가설도로_유지보수)4"/>
      <sheetName val="1_토공집계4"/>
      <sheetName val="2_관대집계표4"/>
      <sheetName val="3_구조물공4"/>
      <sheetName val="4_포장공4"/>
      <sheetName val="5_부대공4"/>
      <sheetName val="6_주요자재대4"/>
      <sheetName val="7_폐기물집계4"/>
      <sheetName val="1_토총4"/>
      <sheetName val="2_관로집4"/>
      <sheetName val="3_구조물집계4"/>
      <sheetName val="7_폐기물4"/>
      <sheetName val="일위대가(노임수정(완),_자재_및_물린단산수정필요)4"/>
      <sheetName val="시험비_단가4"/>
      <sheetName val="배수공총괄_집계표(횡)4"/>
      <sheetName val="보차도경계석_조서4"/>
      <sheetName val="맨홀집계표_4"/>
      <sheetName val="데크수량집계표_(3)2"/>
      <sheetName val="1-4-2_관(약)4"/>
      <sheetName val="전차선로_물량표4"/>
      <sheetName val="Sheet1_(2)4"/>
      <sheetName val="pe이중벽관_(우수)4"/>
      <sheetName val="단면_(2)2"/>
      <sheetName val="5_정산서2"/>
      <sheetName val="토공_total2"/>
      <sheetName val="기초입력_DATA2"/>
      <sheetName val="Macro"/>
      <sheetName val="경비비목코드"/>
      <sheetName val="내역금액적용"/>
      <sheetName val="노무비비목코드"/>
      <sheetName val="비목코드"/>
      <sheetName val="costing_CV"/>
      <sheetName val="costing_ESDV"/>
      <sheetName val="costing_FE"/>
      <sheetName val="costing_Misc"/>
      <sheetName val="costing_MOV"/>
      <sheetName val="costing_Press"/>
      <sheetName val="구분자"/>
      <sheetName val="수량3"/>
      <sheetName val="예총"/>
      <sheetName val="원수조 거푸집"/>
      <sheetName val="원수조 기타"/>
      <sheetName val="COA-17"/>
      <sheetName val="C-18"/>
      <sheetName val="통관-유입(벌어짐)유출턀宲ԯ_x0000_"/>
      <sheetName val="노단"/>
      <sheetName val="단산"/>
      <sheetName val="명세"/>
      <sheetName val="일대"/>
      <sheetName val="통관-유입(벌어짐)유출ကど尀ど"/>
      <sheetName val="임시정보시트"/>
      <sheetName val="기술부 VENDOR LIST"/>
      <sheetName val="단가 "/>
      <sheetName val="횡배위치"/>
      <sheetName val="물푸기집계"/>
      <sheetName val="관로구간산출(H)"/>
      <sheetName val="물푸기산근"/>
      <sheetName val="도대하도변경최종정산조경"/>
      <sheetName val="NOMUBI"/>
      <sheetName val="sw1"/>
      <sheetName val="본사업"/>
      <sheetName val="진ᦂⰀ"/>
      <sheetName val="부경대총괄내역서"/>
      <sheetName val="부대공자재집계표"/>
      <sheetName val="사다리"/>
      <sheetName val="측구터파기공수량집계"/>
      <sheetName val="배수공 시멘트 및 골재량 산출"/>
      <sheetName val="구조물터파기수량집계"/>
      <sheetName val="06 일위대가목록"/>
      <sheetName val="노임단가자료"/>
      <sheetName val="3.골재원검토의견서 갑지"/>
      <sheetName val="견적서을"/>
      <sheetName val="현관"/>
      <sheetName val="내역서적용수량 (지방도893)"/>
      <sheetName val="임금단가"/>
      <sheetName val="공정량"/>
      <sheetName val="NAI"/>
      <sheetName val="총괄설계내역서"/>
      <sheetName val="5부대시설물공간지"/>
      <sheetName val="1집계표"/>
      <sheetName val="2우수배제공"/>
      <sheetName val="관로토공집계"/>
      <sheetName val="우수관터파기산출"/>
      <sheetName val="우수관로조서"/>
      <sheetName val="원형맨홀재료집계"/>
      <sheetName val="원형맨홀산출근거"/>
      <sheetName val="원형맨홀평균높이및유출입"/>
      <sheetName val="L형측구재료집계 "/>
      <sheetName val="L형측구산출근거"/>
      <sheetName val="L형측구조서"/>
      <sheetName val="연결관토공"/>
      <sheetName val="우수받이조서"/>
      <sheetName val="집수정재료집계"/>
      <sheetName val="집수정산출근거"/>
      <sheetName val="콘크리트측구산출근거"/>
      <sheetName val="집수정조서"/>
      <sheetName val="3포장공"/>
      <sheetName val="내역서적용"/>
      <sheetName val="주요자재집계"/>
      <sheetName val="총괄수량"/>
      <sheetName val="그림"/>
      <sheetName val="4구조물깨기및헐기"/>
      <sheetName val="보도헐기"/>
      <sheetName val="여과기"/>
      <sheetName val="자동여과기중량"/>
      <sheetName val="관리사무소"/>
      <sheetName val="연장및면적(좌측)"/>
      <sheetName val="화산경계"/>
      <sheetName val="발주설계서(당초)"/>
      <sheetName val="제경비"/>
      <sheetName val="총집계표"/>
      <sheetName val="규준틀"/>
      <sheetName val="제수"/>
      <sheetName val="수량산출A"/>
      <sheetName val="A"/>
      <sheetName val="수로집계"/>
      <sheetName val="차선도색현황"/>
      <sheetName val="형식 - 1-2-3"/>
      <sheetName val="참조-(1)"/>
      <sheetName val="교량전기"/>
      <sheetName val="설계가"/>
      <sheetName val="노임단가(2008"/>
      <sheetName val="제직재"/>
      <sheetName val="설직재-1"/>
      <sheetName val="제-노임"/>
      <sheetName val="TH VL, NC, DDHT Thanhphuoc"/>
      <sheetName val="공종단가"/>
      <sheetName val="주빔의 설계"/>
      <sheetName val="piping"/>
      <sheetName val="교대(A_x0000__x0000_Ā_x0000__x0005_"/>
      <sheetName val="제원입력"/>
      <sheetName val="사급자재"/>
      <sheetName val="BATCH"/>
      <sheetName val="동원인원"/>
      <sheetName val="Macro3"/>
      <sheetName val="최민영집계25"/>
      <sheetName val="수자재단위邰"/>
      <sheetName val="배수설비"/>
      <sheetName val="&lt;목록&gt;"/>
      <sheetName val="일위대가ვ_x0000_䀀衼"/>
      <sheetName val="3.하중산정4.稈(穌"/>
      <sheetName val="입상내역"/>
      <sheetName val="3.하중산정4.艨_x001f_헾"/>
      <sheetName val="3.하중산정4._x0005__x0000_"/>
      <sheetName val="3.하중산정4.相_x0017_眼"/>
      <sheetName val="3.하중산정4.瞨7矬"/>
      <sheetName val="3.하중산정4.痘_x0018_瘜"/>
      <sheetName val="3.하중산정4.臘&quot;헾"/>
      <sheetName val="3.하중산정4.舘5艜"/>
      <sheetName val="3.하중산정4.茈3헾"/>
      <sheetName val="1단계"/>
      <sheetName val="산출근거(가설도로__x0007__x0000_Ԁ_x0000_怀鍶"/>
      <sheetName val="다이꾸"/>
      <sheetName val="COMPRESSOR"/>
      <sheetName val="전기산출"/>
      <sheetName val="S-F4301"/>
      <sheetName val="activity"/>
      <sheetName val="SEISMIC"/>
      <sheetName val="Turki"/>
      <sheetName val="인월수표"/>
      <sheetName val="잡철물"/>
      <sheetName val="POOM_MOTO2"/>
      <sheetName val="고부제"/>
      <sheetName val="삼기제"/>
      <sheetName val="원평천상류2차"/>
      <sheetName val="일반하천실시설계용역"/>
      <sheetName val="조촌제"/>
      <sheetName val="Macro(_x0000__x0000__x0005__x0000_"/>
      <sheetName val="일반수량총괄집계"/>
      <sheetName val="산수배수"/>
      <sheetName val="8-2.수량산출서_중형"/>
      <sheetName val="내역서 제출"/>
      <sheetName val="단가산출서1"/>
      <sheetName val="신천3호용수로"/>
      <sheetName val="CC16-내역서"/>
      <sheetName val="PVC접합개소_산출서2"/>
      <sheetName val="1_토공집계2"/>
      <sheetName val="2_관대집계표2"/>
      <sheetName val="3_구조물공2"/>
      <sheetName val="4_포장공2"/>
      <sheetName val="5_부대공2"/>
      <sheetName val="6_주요자재대2"/>
      <sheetName val="7_폐기물집계2"/>
      <sheetName val="1_토총2"/>
      <sheetName val="2_관로집2"/>
      <sheetName val="3_구조물집계2"/>
      <sheetName val="7_폐기물2"/>
      <sheetName val="총괄집계_2"/>
      <sheetName val="날개벽철근집계_2"/>
      <sheetName val="산출근거(마산,_만천,_가례)2"/>
      <sheetName val="산출근거(가설도로_조성)2"/>
      <sheetName val="산출근거(가설도로_성토다짐)2"/>
      <sheetName val="산출근거(가설도로_살수)2"/>
      <sheetName val="산출근거(가설도로_유지보수)2"/>
      <sheetName val="일위대가(노임수정(완),_자재_및_물린단산수정필요)2"/>
      <sheetName val="시험비_단가2"/>
      <sheetName val="배수공총괄_집계표(횡)2"/>
      <sheetName val="보차도경계석_조서2"/>
      <sheetName val="맨홀집계표_2"/>
      <sheetName val="Sheet1_(2)2"/>
      <sheetName val="전차선로_물량표2"/>
      <sheetName val="5_정산서1"/>
      <sheetName val="pe이중벽관_(우수)2"/>
      <sheetName val="설_계1"/>
      <sheetName val="1-4-2_관(약)2"/>
      <sheetName val="기초입력_DATA1"/>
      <sheetName val="L형_옹벽1"/>
      <sheetName val="토공_total1"/>
      <sheetName val="6PILE__(돌출)"/>
      <sheetName val="8_석축단위(H=1_5M)1"/>
      <sheetName val="집수정단위수량600_"/>
      <sheetName val="S_중기사용료"/>
      <sheetName val="7_PILE__(돌출)"/>
      <sheetName val="인건비_"/>
      <sheetName val="원가계산_(2)1"/>
      <sheetName val="8_PILE__(돌출)"/>
      <sheetName val="Cost_bd-&quot;A&quot;"/>
      <sheetName val="중기조종사_단위단가"/>
      <sheetName val="아파트_내역"/>
      <sheetName val="일위대가_"/>
      <sheetName val="공사비_증감_내역서"/>
      <sheetName val="2000,9월_일위1"/>
      <sheetName val="깨기_총괄1"/>
      <sheetName val="접합_및_부설_"/>
      <sheetName val="3_하중산정4_지지력"/>
      <sheetName val="3련_BOX2"/>
      <sheetName val="노임단가(2009_상)1"/>
      <sheetName val="10_1_중기기초단가1"/>
      <sheetName val="토공(우물통,기타)_"/>
      <sheetName val="전선_및_전선관"/>
      <sheetName val="DATA_입력란"/>
      <sheetName val="개비온_단위"/>
      <sheetName val="2_고용보험료산출근거"/>
      <sheetName val="경__비_"/>
      <sheetName val="역T형(H=6_0)_(2)"/>
      <sheetName val="데크수량집계표_(3)"/>
      <sheetName val="조정금액결과표_(차수별)"/>
      <sheetName val="효성CB_1P기초"/>
      <sheetName val="[고양관재_XLSŝ보차도경계석집계표(종)"/>
      <sheetName val="ITB_COST"/>
      <sheetName val="돌담교_상부수량"/>
      <sheetName val="Site_Expenses"/>
      <sheetName val="3BL공동구_수량"/>
      <sheetName val="1_설계기준"/>
      <sheetName val="노무비_근거"/>
      <sheetName val="A_LINE"/>
      <sheetName val="개별직종노임단가(2003_9)"/>
      <sheetName val="총괄_내역서"/>
      <sheetName val="계장_품셈표1"/>
      <sheetName val="단가_및_재료비"/>
      <sheetName val="2_토목공사"/>
      <sheetName val="내역서1999_8최종"/>
      <sheetName val="6-1__관개량조서"/>
      <sheetName val="단면_(2)"/>
      <sheetName val="별표_"/>
      <sheetName val="배수공_주요자재_집계표"/>
      <sheetName val="5_지반반력계수"/>
      <sheetName val="점자블럭산"/>
      <sheetName val="CT_"/>
      <sheetName val="GT_1050x650"/>
      <sheetName val="조도계산서_(도서)"/>
      <sheetName val="I_설계조건"/>
      <sheetName val="Graph_(LGEN)"/>
      <sheetName val="선적schedule_(2)"/>
      <sheetName val="AS포장복구_"/>
      <sheetName val="간지_(세)"/>
      <sheetName val="01_10월"/>
      <sheetName val="소상_&quot;1&quot;"/>
      <sheetName val="96보완계획7_12"/>
      <sheetName val="11_우각부_보강"/>
      <sheetName val="Sheet16_(2)"/>
      <sheetName val="G_R300경비"/>
      <sheetName val="INTRO_"/>
      <sheetName val="경율산정_XLS"/>
      <sheetName val="1_우편집중내역서"/>
      <sheetName val="static_cal"/>
      <sheetName val="CABLE_SIZE-3"/>
      <sheetName val="환경기계공정표_(3)"/>
      <sheetName val="노임단가_(2)1"/>
      <sheetName val="실행내역_"/>
      <sheetName val="1__설계조건_2_단면가정_3__하중계산"/>
      <sheetName val="2_가정단면"/>
      <sheetName val="5_2_6~7공사요율"/>
      <sheetName val="4_고용보험"/>
      <sheetName val="3_고용보험료산출근거"/>
      <sheetName val="1_취수장"/>
      <sheetName val="PVC접합개소_"/>
      <sheetName val="PVC접합개소_懸颙〒"/>
      <sheetName val="PVC접합개소_颙〒"/>
      <sheetName val="8_설치품셈"/>
      <sheetName val="220_(2)"/>
      <sheetName val="수안보-M쁂㞔_"/>
      <sheetName val="우수총괄표_(2)"/>
      <sheetName val="플랜트_설치"/>
      <sheetName val="_상부공통집계(총괄)"/>
      <sheetName val="암거_제원표-1단계"/>
      <sheetName val="설명서_"/>
      <sheetName val="토사(PE_"/>
      <sheetName val="광양_3기_유입수"/>
      <sheetName val="공사_총괄_내역서"/>
      <sheetName val="날개수량1_5"/>
      <sheetName val="SLA"/>
      <sheetName val="1__조명내역서(조명설치)"/>
      <sheetName val="2__조명내역서(조명자재)"/>
      <sheetName val="3_하중산정4_지耀⦓"/>
      <sheetName val="준검_내역서"/>
      <sheetName val="3_공통공사대비"/>
      <sheetName val="개별직종노임단가(2005_1)"/>
      <sheetName val="1_수인터널"/>
      <sheetName val="STEEL_BOX_단면설계(SEC_8)"/>
      <sheetName val="일위대가_1"/>
      <sheetName val="산거_1(인력투입)"/>
      <sheetName val="일위대가_2"/>
      <sheetName val="일위대가_3"/>
      <sheetName val="1000_DB구축_부표"/>
      <sheetName val="자재단가_(2)"/>
      <sheetName val="건설기계가격표_(2)"/>
      <sheetName val="중기시간당사용료1_(2)"/>
      <sheetName val="중기시간당사용료2_(2)"/>
      <sheetName val="운반10_5ton"/>
      <sheetName val="작업량및단가계산_(2)"/>
      <sheetName val="자재대가표1_(2)"/>
      <sheetName val="자재대가표2_(2)"/>
      <sheetName val="소운반4_5ton_"/>
      <sheetName val="중기작업1_(2)"/>
      <sheetName val="중기작업2_(2)"/>
      <sheetName val="중기대가_(2)"/>
      <sheetName val="일위대가1_(2)"/>
      <sheetName val="공사원가(부대공)_"/>
      <sheetName val="상_부"/>
      <sheetName val="내역서적용수량_(지방도893)"/>
      <sheetName val="8-2_수량산출서_중형"/>
      <sheetName val="주공_갑지"/>
      <sheetName val="4_중기단가산출"/>
      <sheetName val="1_물가시세표"/>
      <sheetName val="기종별_합계"/>
      <sheetName val="3_바닥판__"/>
      <sheetName val="단가_(2)"/>
      <sheetName val="내역서_제출"/>
      <sheetName val="13_접속슬래브"/>
      <sheetName val="산출기준_(2)"/>
      <sheetName val="제출내역_(2)"/>
      <sheetName val="노임단가(2008_상)"/>
      <sheetName val="[고양관재_XLS]부하놬졣/"/>
      <sheetName val="자재집게표_"/>
      <sheetName val="MSG_수량"/>
      <sheetName val="횡_연장"/>
      <sheetName val="산출근거(가설도로_유ఀ"/>
      <sheetName val="현장관리비_산출내역"/>
      <sheetName val="[고양관재_XLS][고양관재_XLS]부하놬졣/"/>
      <sheetName val="106C0300"/>
      <sheetName val="단가산출목록표"/>
      <sheetName val="1호철근량"/>
      <sheetName val="토적계산"/>
      <sheetName val="중기"/>
      <sheetName val="종배수관면벽구"/>
      <sheetName val="광산내역"/>
      <sheetName val="기계공사"/>
      <sheetName val="식재일위대가"/>
      <sheetName val="일위대가모듈"/>
      <sheetName val="공사원가계산"/>
      <sheetName val="인제내역"/>
      <sheetName val="입력자료"/>
      <sheetName val="견적시담(송포2공구)"/>
      <sheetName val="MEXICO-C"/>
      <sheetName val="표지1"/>
      <sheetName val="자재산출"/>
      <sheetName val="자재산출1"/>
      <sheetName val="수량집계표"/>
      <sheetName val="관매달기산출근거"/>
      <sheetName val="BOX횡단수량집계"/>
      <sheetName val="BOX횡단수량산출근거"/>
      <sheetName val="가설건물산출근거"/>
      <sheetName val="물푸기수량집계표"/>
      <sheetName val="물푸기량(관로A)"/>
      <sheetName val="굴착고(A)"/>
      <sheetName val="물푸기량 (관로OA)"/>
      <sheetName val="굴착고(OA)"/>
      <sheetName val="방지턱수량집계"/>
      <sheetName val="방지턱"/>
      <sheetName val="차선도색-1"/>
      <sheetName val="차선도색-2"/>
      <sheetName val="차선도색-3"/>
      <sheetName val="차선도색수량"/>
      <sheetName val="U형측구수로관"/>
      <sheetName val="U형측구수로관산출근거"/>
      <sheetName val="L형측구깨기및복구"/>
      <sheetName val="L형측구깨기 및 복구산출근거"/>
      <sheetName val="가물막이"/>
      <sheetName val="단가산출서(기계)"/>
      <sheetName val="SULKEA"/>
      <sheetName val="신고분기설정참고"/>
      <sheetName val="거래처자료등록"/>
      <sheetName val="설계총괄표"/>
      <sheetName val="TANK견적대지"/>
      <sheetName val="환경일위대가"/>
      <sheetName val="호표"/>
      <sheetName val="문학간접"/>
      <sheetName val="실행(1)"/>
      <sheetName val="(포장)BOQ-실적공사"/>
      <sheetName val="3.하중계산"/>
      <sheetName val="날개벽(좌,우=45도,75도)"/>
      <sheetName val="TARGET"/>
      <sheetName val="포장공제집계"/>
      <sheetName val="新철폐복2"/>
      <sheetName val="新철폐복3"/>
      <sheetName val="D-3109"/>
      <sheetName val="내역(한신APT)"/>
      <sheetName val="총원가.24"/>
      <sheetName val="WIND"/>
      <sheetName val="BCPAB"/>
      <sheetName val="CALCULATION"/>
      <sheetName val="공사내역"/>
      <sheetName val="간접재료비산출표-27-30"/>
      <sheetName val="청하배수"/>
      <sheetName val="A(Rev.3)"/>
      <sheetName val="부재력정리"/>
      <sheetName val="1.2 Staff Schedule"/>
      <sheetName val="96.12"/>
      <sheetName val="TYPE별집계"/>
      <sheetName val="예산M11A"/>
      <sheetName val="용산3(영광)"/>
      <sheetName val="Ⅴ-2.공종별내역"/>
      <sheetName val="추천서"/>
      <sheetName val="기둥(하중)"/>
      <sheetName val="조도계산"/>
      <sheetName val="총괄서"/>
      <sheetName val="스케즐"/>
      <sheetName val="인사자료총집계"/>
      <sheetName val="Pjny"/>
      <sheetName val="SVF715"/>
      <sheetName val="하수관로 포장철거 및 복구 자재 집계표 "/>
      <sheetName val="실행내က"/>
      <sheetName val="할증 "/>
      <sheetName val="사  업  비  수  지  예  산  서"/>
      <sheetName val="11-2.아파트내역"/>
      <sheetName val="연습"/>
      <sheetName val="고가수조"/>
      <sheetName val="손익분기점 데이터"/>
      <sheetName val="안전보건교육"/>
      <sheetName val="EKOG10건축"/>
      <sheetName val="설비동-불인산저장欀"/>
      <sheetName val="총수량집계표"/>
      <sheetName val="설비동-불인산저장焀"/>
      <sheetName val="포장공자재집계표"/>
      <sheetName val="공기압축기실"/>
      <sheetName val="간접1"/>
      <sheetName val="재집"/>
      <sheetName val="간접비계산"/>
      <sheetName val="TG9504"/>
      <sheetName val="범례표"/>
      <sheetName val="3CHBDC"/>
      <sheetName val="BREAKDOWN(철거설치)"/>
      <sheetName val="월별수입"/>
      <sheetName val="실행내֮"/>
      <sheetName val="기계상쨏"/>
      <sheetName val="실행내쨄"/>
      <sheetName val="물가대က_x0000_"/>
      <sheetName val="실행내ԍ"/>
      <sheetName val="실행내ԁ"/>
      <sheetName val="실행내ԃ"/>
      <sheetName val="실행내Ⴎ"/>
      <sheetName val="실행내ᬁ"/>
      <sheetName val="기계상ԁ"/>
      <sheetName val="실행내ԉ"/>
      <sheetName val="실행내頀"/>
      <sheetName val="실행내栯"/>
      <sheetName val="실행내⠯"/>
      <sheetName val="기계상 "/>
      <sheetName val="기계상砯"/>
      <sheetName val="실행내耯"/>
      <sheetName val="기계상ԃ"/>
      <sheetName val="기계상ԇ"/>
      <sheetName val="실행내Ԋ"/>
      <sheetName val="기계상က"/>
      <sheetName val="물가대Ԉ浭"/>
      <sheetName val="물가대ԍ浭"/>
      <sheetName val="가로등"/>
      <sheetName val="TYPE-B 평균H"/>
      <sheetName val="BK-6-O-1"/>
      <sheetName val="대공종"/>
      <sheetName val="재료집계"/>
      <sheetName val="총투입계"/>
      <sheetName val="2000년 공정표"/>
      <sheetName val="3.3"/>
      <sheetName val="가정연䊰"/>
      <sheetName val="구조물공집계"/>
      <sheetName val="횡배수관설치현황"/>
      <sheetName val="돈암사업"/>
      <sheetName val="횡배수관토공집계"/>
      <sheetName val="접지수량"/>
      <sheetName val="포장집계"/>
      <sheetName val="포장연장"/>
      <sheetName val="포장수량"/>
      <sheetName val="PL단가산정"/>
      <sheetName val="그림2"/>
      <sheetName val="투찰금액"/>
      <sheetName val="포_x0000__x0000_"/>
      <sheetName val="actua_x0000_"/>
      <sheetName val="actua"/>
      <sheetName val="actua@"/>
      <sheetName val="BACK DATA"/>
      <sheetName val="000 단가"/>
      <sheetName val="건축집계"/>
      <sheetName val="EQ"/>
      <sheetName val="아파트堀Ꮕ︀"/>
      <sheetName val="토공(완충)"/>
      <sheetName val="EJ"/>
      <sheetName val="현장"/>
      <sheetName val="보차_x0002__x0000_рY_x0000__x0000__x0001_"/>
      <sheetName val="PRESS공사(을)"/>
      <sheetName val="환경평가"/>
      <sheetName val="인구"/>
      <sheetName val="상호 및 계좌정보 정리건"/>
      <sheetName val="4.말뚝설계"/>
      <sheetName val="산근1(인건비)"/>
      <sheetName val="공기"/>
      <sheetName val="경유"/>
      <sheetName val="휘발유"/>
      <sheetName val="하수BOX이설"/>
      <sheetName val="대3류 "/>
      <sheetName val="직영(직영)"/>
      <sheetName val="정화조"/>
      <sheetName val="A4"/>
      <sheetName val="수수료율표"/>
      <sheetName val="본공사"/>
      <sheetName val="J直材4"/>
      <sheetName val="방호벽"/>
      <sheetName val="낙석방지책"/>
      <sheetName val="0226"/>
      <sheetName val="노무비(DB)"/>
      <sheetName val="산출및내역"/>
      <sheetName val="Preli"/>
      <sheetName val="Project Management"/>
      <sheetName val="Q&amp;pl-V"/>
      <sheetName val="기준"/>
      <sheetName val="NOV"/>
      <sheetName val="CONTROL-100"/>
      <sheetName val="hori. vessel(E-895)"/>
      <sheetName val="물량집계(전기)"/>
      <sheetName val="물량집계(계장)"/>
      <sheetName val="bdown"/>
      <sheetName val="Resource"/>
      <sheetName val="Break Down"/>
      <sheetName val="RFP002"/>
      <sheetName val="HOT 공제분"/>
      <sheetName val="wagerate"/>
      <sheetName val="TTL"/>
      <sheetName val="Base_Data"/>
      <sheetName val="BM"/>
      <sheetName val="OCT.FDN"/>
      <sheetName val="hori. vessel"/>
      <sheetName val="cable"/>
      <sheetName val="D-3503"/>
      <sheetName val="2.설계제원"/>
      <sheetName val="공사비 내역 (가)"/>
      <sheetName val="sheet"/>
      <sheetName val="용수개거 내역수량집계표"/>
      <sheetName val="발신정보"/>
      <sheetName val="내역서(기성청구)"/>
      <sheetName val="anchor"/>
      <sheetName val="복공및주형(수직)"/>
      <sheetName val="교량공"/>
      <sheetName val="적용노임"/>
      <sheetName val="일반자재"/>
      <sheetName val="조명율"/>
      <sheetName val="L형측구단위수량"/>
      <sheetName val="L형측구연장조서"/>
      <sheetName val="도로경계블럭단위수량"/>
      <sheetName val="도로경계블럭단위토공"/>
      <sheetName val="공구원가계산"/>
      <sheetName val="구간산출"/>
      <sheetName val="중噸"/>
      <sheetName val="가압장(토목)"/>
      <sheetName val="L형_옹벽2"/>
      <sheetName val="2000,9월_일위2"/>
      <sheetName val="설_계2"/>
      <sheetName val="1_설계조건2"/>
      <sheetName val="5_모델링2"/>
      <sheetName val="8_석축단위(H=1_5M)2"/>
      <sheetName val="3련_BOX4"/>
      <sheetName val="총괄_내역서2"/>
      <sheetName val="3.하중산정4.지_x0010__x0000_"/>
      <sheetName val="3.하중산정4.지多⾳"/>
      <sheetName val="공사비명세서"/>
      <sheetName val="절대건들지마시오"/>
      <sheetName val="변경총괄지(1)"/>
      <sheetName val="교통대책내역"/>
      <sheetName val="POL6차-PIPING"/>
      <sheetName val="물가대蠯ï"/>
      <sheetName val="물가대ԇ띭"/>
      <sheetName val="물가대Ԅ띭"/>
      <sheetName val="물가대怀㘴"/>
      <sheetName val="물가대Ԃ腭"/>
      <sheetName val="물가대Ԃ띭"/>
      <sheetName val="물가대ԋ띭"/>
      <sheetName val="실행내ԅ"/>
      <sheetName val="광양 3注/颙⿩_x0005_"/>
      <sheetName val="물가대_x0000__x0000_"/>
      <sheetName val="실행내_x0000_"/>
      <sheetName val="실행내砯"/>
      <sheetName val="물가대逯"/>
      <sheetName val="물가대ԅ鵭"/>
      <sheetName val="물가대Ԇ鵭"/>
      <sheetName val="물가대怀䨴"/>
      <sheetName val="물가대Ԃ뉭"/>
      <sheetName val="실행내ᬂ"/>
      <sheetName val="토적기초자료"/>
      <sheetName val="안정성검토"/>
      <sheetName val="변경원가서갑"/>
      <sheetName val="전기내역1"/>
      <sheetName val="관구보호몰탈"/>
      <sheetName val="대상공사(조달청)"/>
      <sheetName val="자료(통합)"/>
      <sheetName val="소업1교"/>
      <sheetName val="단면제원"/>
      <sheetName val="3.설계예산내역서(예산서)"/>
      <sheetName val="2.예정공정표"/>
      <sheetName val="1.2.1 마루높이결정"/>
      <sheetName val="9509"/>
      <sheetName val="유치원내역"/>
      <sheetName val="견적조건"/>
      <sheetName val="조달청적격심사"/>
      <sheetName val="교각별수량"/>
      <sheetName val="금전출납"/>
      <sheetName val="직영명부"/>
      <sheetName val="편입용지조서"/>
      <sheetName val="_고양관재.XLSŝ보차도경계석집계표(종)"/>
      <sheetName val="Items Listings"/>
      <sheetName val="보도단위수량"/>
      <sheetName val="수압시"/>
      <sheetName val="Excel"/>
      <sheetName val="삼태곡(B)함개소별수량"/>
      <sheetName val="BOX 본체"/>
      <sheetName val="견"/>
      <sheetName val="소방일위 "/>
      <sheetName val="본사공가현황"/>
      <sheetName val="공통비"/>
      <sheetName val="포장수량집계"/>
      <sheetName val="중기솔뇨"/>
      <sheetName val="역T형옹벽(3.0)"/>
      <sheetName val="BSD (2)"/>
      <sheetName val="물집"/>
      <sheetName val="공사비집계"/>
      <sheetName val="집수A"/>
      <sheetName val="SITE-E"/>
      <sheetName val="직접비"/>
      <sheetName val="개비온_x0000__x0000_"/>
      <sheetName val="현금"/>
      <sheetName val="본부별매출"/>
      <sheetName val="절대지우지말것"/>
      <sheetName val="수수료산출용"/>
      <sheetName val="상가매매0115"/>
      <sheetName val="상가임대0115"/>
      <sheetName val="지장물조서"/>
      <sheetName val="물건조서"/>
      <sheetName val="기성청구서"/>
      <sheetName val="기성고조서"/>
      <sheetName val="기성청구서-2"/>
      <sheetName val="통장사본"/>
      <sheetName val="인원01"/>
      <sheetName val="설계변경총괄표(계산식)"/>
      <sheetName val="골재"/>
      <sheetName val="시점교대"/>
      <sheetName val="램프"/>
      <sheetName val="맨홀토공수량"/>
      <sheetName val="연약지반처리공_(장기주차장)_131007).xlsx"/>
      <sheetName val="농로수량집계"/>
      <sheetName val="기본내용"/>
      <sheetName val="발주처"/>
      <sheetName val="기술자"/>
      <sheetName val="신표지1"/>
      <sheetName val="수지"/>
      <sheetName val="기자재비"/>
      <sheetName val="1_토공蔘_x001a_"/>
      <sheetName val="BOQ(전체)"/>
      <sheetName val="남양구조시험동"/>
      <sheetName val="부하"/>
      <sheetName val="가설공사"/>
      <sheetName val="내역아"/>
      <sheetName val="울타리"/>
      <sheetName val="esc"/>
      <sheetName val="INPUTDATA"/>
      <sheetName val="401"/>
      <sheetName val="편입조서"/>
      <sheetName val="시멘트"/>
      <sheetName val="Assumptions"/>
      <sheetName val="50"/>
      <sheetName val="인수공규격"/>
      <sheetName val="Price List"/>
      <sheetName val="좌측"/>
      <sheetName val="토공1"/>
      <sheetName val="토공2"/>
      <sheetName val="구조물토공1"/>
      <sheetName val="토공3"/>
      <sheetName val="일위대가집계"/>
      <sheetName val="2-2직관자재산출서-A-LINE"/>
      <sheetName val="관급자재단가내역"/>
      <sheetName val="확정실적"/>
      <sheetName val="보할공정"/>
      <sheetName val="일위대가(1)"/>
      <sheetName val="U형측구"/>
      <sheetName val="2.단면가정"/>
      <sheetName val="3"/>
      <sheetName val="단가설계"/>
      <sheetName val="직관 수량산출"/>
      <sheetName val="노임단가(`11.1.1~)"/>
      <sheetName val="암거날개벽재료집계"/>
      <sheetName val="포˘"/>
      <sheetName val="총내역서"/>
      <sheetName val="품셈 "/>
      <sheetName val="PAINT"/>
      <sheetName val="방화도료"/>
      <sheetName val="사유서"/>
      <sheetName val="교대(A垈$ሧ⼟_x0005_"/>
      <sheetName val="정공공사"/>
      <sheetName val="교대(A_x0000__x0000__x0000__x0000_㊀"/>
      <sheetName val="수지예산"/>
      <sheetName val="부재치수입력"/>
      <sheetName val="매쌈適/"/>
      <sheetName val="매쌋蹩/"/>
      <sheetName val="수량총괄"/>
      <sheetName val="횡배수관집현황(2공구)"/>
      <sheetName val="귀래 설계 공내역서"/>
      <sheetName val="인건비예산(정규직)"/>
      <sheetName val="인건비예산(용역)"/>
      <sheetName val="H-pile(298x299)"/>
      <sheetName val="H-pile(250x250)"/>
      <sheetName val="과업별 상세(계산 1)"/>
      <sheetName val="JudgementForMultiFacility"/>
      <sheetName val="예산M12A"/>
      <sheetName val="특2호부관하천산근"/>
      <sheetName val="산근(PE,300)"/>
      <sheetName val="특2호하천산근"/>
      <sheetName val="C.배수관공"/>
      <sheetName val="집계표1"/>
      <sheetName val="단가(1)"/>
      <sheetName val="TYPE1"/>
      <sheetName val="내역서(삼호)"/>
      <sheetName val="은평작업지시대장"/>
      <sheetName val="설계서"/>
      <sheetName val="라멘본체수량"/>
      <sheetName val="2공구자재집"/>
      <sheetName val="산1~6"/>
      <sheetName val="설비내역"/>
      <sheetName val="EQUIP"/>
      <sheetName val="노임단가표"/>
      <sheetName val="일 위 대 가 표"/>
      <sheetName val="일 위 목 록 표"/>
      <sheetName val="대가목록"/>
      <sheetName val="기존구조물철거집계계표"/>
      <sheetName val="원계약서"/>
      <sheetName val="도면자료제출일정"/>
      <sheetName val="FAB_I"/>
      <sheetName val="2차"/>
      <sheetName val="80이상"/>
      <sheetName val="3.하중"/>
      <sheetName val="예가표"/>
      <sheetName val="잡철단가대비"/>
      <sheetName val="수량명세서"/>
      <sheetName val="DATA-UPS"/>
      <sheetName val="2차총원가"/>
      <sheetName val="CAB_OD"/>
      <sheetName val="호남2"/>
      <sheetName val="설계내역(2001)"/>
      <sheetName val="표준차도부연장집계-ASP"/>
      <sheetName val="보도포장연장조서-표준차도부"/>
      <sheetName val="표준차도부연장조서-ASP"/>
      <sheetName val="고재중량"/>
      <sheetName val="내역(전체)"/>
      <sheetName val="수리계산(2021)"/>
      <sheetName val="REACTION(USD지진시)"/>
      <sheetName val="REACTION(USE평시)"/>
      <sheetName val="이형관"/>
      <sheetName val="2경간"/>
      <sheetName val="배수관구체수량(1)"/>
      <sheetName val="민감도"/>
      <sheetName val="변경내역서"/>
      <sheetName val="설치자재"/>
      <sheetName val="상행-교대(A1-A2)"/>
      <sheetName val="적용기준"/>
      <sheetName val="현황"/>
      <sheetName val="BOQ"/>
      <sheetName val="Culvert"/>
      <sheetName val="제진기"/>
      <sheetName val="PIPE내역(FCN)"/>
      <sheetName val="맨홀_토공"/>
      <sheetName val="General Data"/>
      <sheetName val="제원.설계조건"/>
      <sheetName val="2021용량계산"/>
      <sheetName val="INPUT-DATA"/>
      <sheetName val="국공유지및사유지"/>
      <sheetName val="허용전류-IEC"/>
      <sheetName val="허용전류-IEC DATA"/>
      <sheetName val="IMPEADENCE MAP 취수장"/>
      <sheetName val="1단계총괄내역서"/>
      <sheetName val="내2"/>
      <sheetName val="giathanh1"/>
      <sheetName val="자재비산출"/>
      <sheetName val="조서"/>
      <sheetName val="배수계"/>
      <sheetName val="S1"/>
      <sheetName val="주요자재단가"/>
      <sheetName val="FCM"/>
      <sheetName val="기계설비"/>
      <sheetName val="철근단면적"/>
      <sheetName val="말뚝물량"/>
      <sheetName val="품셈(기초)"/>
      <sheetName val="관기성공.내"/>
      <sheetName val="철거폐쇄현황"/>
      <sheetName val="일집"/>
      <sheetName val="VXXXXXXX"/>
      <sheetName val="관로토공집계표"/>
      <sheetName val="포장총괄집계표"/>
      <sheetName val="토적표(1)"/>
      <sheetName val="0"/>
      <sheetName val="연결관조서"/>
      <sheetName val="낙찰표"/>
      <sheetName val="원가계산(2)"/>
      <sheetName val="목교수량집계"/>
      <sheetName val="건설노임"/>
      <sheetName val="TRE TABLE"/>
      <sheetName val="hp5월가격"/>
      <sheetName val="Template"/>
      <sheetName val="Initial Input Variable"/>
      <sheetName val="수식변수"/>
      <sheetName val="명세표"/>
      <sheetName val="지장물"/>
      <sheetName val="비용"/>
      <sheetName val="수목데이타 "/>
      <sheetName val="동관마찰손실표"/>
      <sheetName val="Lot1"/>
      <sheetName val="plan&amp;section of foundation"/>
      <sheetName val="design criteria"/>
      <sheetName val="변품8-37"/>
      <sheetName val="Major"/>
      <sheetName val="Q-7100-001"/>
      <sheetName val="Ubeam"/>
      <sheetName val="환율표"/>
      <sheetName val="ASCE Tables"/>
      <sheetName val="11.자재단가"/>
      <sheetName val="기계내역"/>
      <sheetName val="현장유지관리비"/>
      <sheetName val="(4-2)열관류값-2"/>
      <sheetName val="직원수당"/>
      <sheetName val="간접비내역-1"/>
      <sheetName val="횡배수관집계"/>
      <sheetName val="(C)원내역"/>
      <sheetName val="기안"/>
      <sheetName val="진입부 단위수량"/>
      <sheetName val="기타공"/>
      <sheetName val="배수집계"/>
      <sheetName val="배수관공"/>
      <sheetName val="5Strand-장기처짐PCI"/>
      <sheetName val="토공산근"/>
      <sheetName val="경비집계"/>
      <sheetName val="구간공종"/>
      <sheetName val="실행(표지,갑,을)"/>
      <sheetName val="본선토공수량산출근거"/>
      <sheetName val="기자재대비표"/>
      <sheetName val="검측서"/>
      <sheetName val="합천내역"/>
      <sheetName val="시행예산"/>
      <sheetName val="사진내용 입력"/>
      <sheetName val="2. 공원조도"/>
      <sheetName val="98년도 투자현황"/>
      <sheetName val="조경식재굴취"/>
      <sheetName val="조경유지관리"/>
      <sheetName val="인력터파기품"/>
      <sheetName val="컨테이너"/>
      <sheetName val="투입내역"/>
      <sheetName val="가로등 조도계산"/>
      <sheetName val="일위대가(교통성검토)"/>
      <sheetName val="일위총괄"/>
      <sheetName val="일대가(도시계획시설결정)"/>
      <sheetName val="보정율산정근거"/>
      <sheetName val="환경성 산출근거"/>
      <sheetName val="일위대가(사전환경성)"/>
      <sheetName val="요율적용(건설)"/>
      <sheetName val="재해성 산출근거"/>
      <sheetName val="일위대가(재해성검토)"/>
      <sheetName val="적성평가 산출근거"/>
      <sheetName val="일위대가(토지적성평가)"/>
      <sheetName val="지구단위계획수립(공사수행)"/>
      <sheetName val="공사비집계표(서해안고속도로)"/>
      <sheetName val="송라터널총괄"/>
      <sheetName val="24.보증금"/>
      <sheetName val="주민번호"/>
      <sheetName val="교대(A_x0000__x0000__x0000__x0000_ㇰ"/>
      <sheetName val="데크산_x0000__x0000__x0005_"/>
      <sheetName val="가. 노임단가"/>
      <sheetName val="등급 별 단가표"/>
      <sheetName val="SELTDATA"/>
      <sheetName val="용수로집계"/>
      <sheetName val="2.재료비"/>
      <sheetName val="12.보오링"/>
      <sheetName val="18.공내수압탄성자연"/>
      <sheetName val="중기비"/>
      <sheetName val="3차공사비요약"/>
      <sheetName val="관로표지못수집"/>
      <sheetName val="관로표지못"/>
      <sheetName val="포장구간곡관부산근"/>
      <sheetName val="타기관"/>
      <sheetName val="집수정단"/>
      <sheetName val="만병초관_x0000__x0000_Ā"/>
      <sheetName val="설계변경내역서"/>
      <sheetName val="신규보류입력"/>
      <sheetName val="토공(m당)"/>
      <sheetName val="주상복합실비산출"/>
      <sheetName val="주상복합"/>
      <sheetName val="일위대가data"/>
      <sheetName val="주beam"/>
      <sheetName val="인건비(10)"/>
      <sheetName val="내역서?_x0000_"/>
      <sheetName val="일위(PN)"/>
      <sheetName val="CAT_5"/>
      <sheetName val="인부신상자료"/>
      <sheetName val="공문"/>
      <sheetName val="영동(棠げ"/>
      <sheetName val="단위목록"/>
      <sheetName val="Sh罸 헾⽯"/>
      <sheetName val="포宰+"/>
      <sheetName val="factor"/>
      <sheetName val="단위수땭〒_x0005_"/>
      <sheetName val="산출근거(가설도_x0000__x0000_Ā_x0000__x0005__x0000__x0000_"/>
      <sheetName val="산출근거(가설도_x0000__x0000__x000b__x0000__x0000__x0000_Ā"/>
      <sheetName val="간접비"/>
      <sheetName val="일위(시설)"/>
      <sheetName val="입력정보"/>
      <sheetName val="교대(A汿せ_x0000__x0000_陘"/>
      <sheetName val="교대(A㘨_x001f_䄘Έ汿"/>
      <sheetName val="1호맨홀수량ɼ᨟"/>
      <sheetName val="1호맨홀수량ɼ਽"/>
      <sheetName val="성곽내역서"/>
      <sheetName val="K1CSP-00"/>
      <sheetName val="계획시간"/>
      <sheetName val="소일위대가코드표"/>
      <sheetName val="일위대가표 (2)"/>
      <sheetName val="고양관재.XLS"/>
      <sheetName val="대가표(품셈)"/>
      <sheetName val="기성내역서표지"/>
      <sheetName val="일위(열차무선)"/>
      <sheetName val="공사대장"/>
      <sheetName val="추가예산"/>
      <sheetName val="옥룡잡비"/>
      <sheetName val="분석대장"/>
      <sheetName val="base"/>
      <sheetName val="종단계산"/>
      <sheetName val="exoevel"/>
      <sheetName val="내역서(총)"/>
      <sheetName val="ELECTRIC"/>
      <sheetName val="5. 단면설계"/>
      <sheetName val="동원(3)"/>
      <sheetName val="제조원가(확인)"/>
      <sheetName val="차수"/>
      <sheetName val="관리,부대비"/>
      <sheetName val="가공비"/>
      <sheetName val="정산서  (2)"/>
      <sheetName val="Schedule"/>
      <sheetName val="INPUT DATA"/>
      <sheetName val="A-12"/>
      <sheetName val="12CGOU"/>
      <sheetName val="130견적노무비 TOTAL"/>
      <sheetName val="COST-850"/>
      <sheetName val="275 SUMM"/>
      <sheetName val="노임9월"/>
      <sheetName val="GROUNDING SYSTEM"/>
      <sheetName val="MCCSUM"/>
      <sheetName val="잡비"/>
      <sheetName val="static_cal1"/>
      <sheetName val="chart_update1"/>
      <sheetName val="Sheet3_(2)1"/>
      <sheetName val="공정계획(내부계획25%,내부w_f)"/>
      <sheetName val="steel_data_sheet"/>
      <sheetName val="1_2_Staff_Schedule"/>
      <sheetName val="총원가_24"/>
      <sheetName val="pvc_vent"/>
      <sheetName val="plan&amp;section_of_foundation"/>
      <sheetName val="design_criteria"/>
      <sheetName val="ASCE_Tables"/>
      <sheetName val="견적가집계표(1)"/>
      <sheetName val="첨부#1 기초견적가 집계표"/>
      <sheetName val="단중표-ST"/>
      <sheetName val="MB(LAB_No.2)"/>
      <sheetName val="설계기준 및 하중계산"/>
      <sheetName val="단위중량표"/>
      <sheetName val="발주서"/>
      <sheetName val="분석투자_내역(광명)"/>
      <sheetName val="단_box"/>
      <sheetName val="2@_BOX"/>
      <sheetName val="BEND_LOSS"/>
      <sheetName val="유림골조"/>
      <sheetName val="대비2"/>
      <sheetName val="99년하반기"/>
      <sheetName val="hvac내역서(제어동)"/>
      <sheetName val="광양방향"/>
      <sheetName val="범위이름"/>
      <sheetName val="변경관급자재"/>
      <sheetName val="E.P.T수량산출서"/>
      <sheetName val="b_balj_x0000__x0000__x0005__x0000_"/>
      <sheetName val="백호׉"/>
      <sheetName val="교대(A_x0005_"/>
      <sheetName val="산출근거(가설도로_유_x0010_"/>
      <sheetName val="ɬ"/>
      <sheetName val="교대(A汿せ"/>
      <sheetName val="1062-x방향 "/>
      <sheetName val="LOAD-46"/>
      <sheetName val="단면A-_x0000__x0000__x0005__x0000_㴀"/>
      <sheetName val="단면A-_x0000__x0000__x0005__x0000_㾀"/>
      <sheetName val="일위대가 (목록)"/>
      <sheetName val="b_ba저︀"/>
      <sheetName val="b_ba栀퍿가"/>
      <sheetName val="b_ba堀꾅︀"/>
      <sheetName val="b_ba䣑侀谀"/>
      <sheetName val="b_ba䠀侀谀"/>
      <sheetName val="기성내역"/>
      <sheetName val="Tenants"/>
      <sheetName val="주관사업"/>
      <sheetName val="시설이용권명세서"/>
      <sheetName val="공통부대비"/>
      <sheetName val="구조물5월기성내역"/>
      <sheetName val="7.1유효폭"/>
      <sheetName val="3_구조렀⎘"/>
      <sheetName val="3_구조堀⪟"/>
      <sheetName val="가스"/>
      <sheetName val="광주운남을"/>
      <sheetName val="PAD TR보호대기초"/>
      <sheetName val="원내역"/>
      <sheetName val="내역서2안"/>
      <sheetName val="전체토공집계표"/>
      <sheetName val="구조물토공집계표"/>
      <sheetName val="시점부맨홀토공"/>
      <sheetName val="종점부맨홀토공"/>
      <sheetName val="3.하중산정4.莨7菬"/>
      <sheetName val="3.하중산정4.헾⿸_x0005_"/>
      <sheetName val="3.하중산정4.苨$茬"/>
      <sheetName val="신호등일위대헾"/>
      <sheetName val="증감대비표"/>
      <sheetName val="[고양관재.XLS]A__CIVIL_EXCLE_DAT__2"/>
      <sheetName val="[고양관재.XLS]A__CIVIL_EXCLE_DAT__4"/>
      <sheetName val="[고양관재.XLS]A__CIVIL_EXCLE_DAT__3"/>
      <sheetName val="일위대가(노임수정(완),_자쌂ꬅ/_x0000_㠀þ_x0000__x0000_萀鶏쀚Ⱶ_x0000_"/>
      <sheetName val="일위대가(노임수정(완),_자쌉℅/_x0000__x0000_÷_x0000__x0000_儀遍ゾᩘ_x0000_"/>
      <sheetName val="방음벽기_x0000_"/>
      <sheetName val="내역서(도급)"/>
      <sheetName val="실적공사비"/>
      <sheetName val="장비기준"/>
      <sheetName val="1차설계변경내역"/>
      <sheetName val="식생블럭단위수량"/>
      <sheetName val="PVC접합개소__x0005_"/>
      <sheetName val="점검총괄"/>
      <sheetName val="설계내역2"/>
      <sheetName val="실행간접비용"/>
      <sheetName val="용역노임단가"/>
      <sheetName val="(입력)동배치"/>
      <sheetName val="단열-자재"/>
      <sheetName val="제경비요율"/>
      <sheetName val="관로공표지"/>
      <sheetName val="내역(원)"/>
      <sheetName val="GI-LIST"/>
      <sheetName val="자재운반단가일람표"/>
      <sheetName val="평균높이"/>
      <sheetName val="04 건축"/>
      <sheetName val="보차_x0002_"/>
      <sheetName val="산출근거(가설도로__x0007_"/>
      <sheetName val="노㍬ʣ"/>
      <sheetName val="단자차입일별"/>
      <sheetName val="신봉개별지장물조사서양식"/>
      <sheetName val="지장물사진"/>
      <sheetName val="콤보박스와 리스트박스의 연결"/>
      <sheetName val="Id"/>
      <sheetName val="변동률산출"/>
      <sheetName val="KMT물량"/>
      <sheetName val="총 원가계산"/>
      <sheetName val="전체제잡비"/>
      <sheetName val="철근집계표"/>
      <sheetName val="1 설계 기준"/>
      <sheetName val="유동표"/>
      <sheetName val="노임(1차)"/>
      <sheetName val="분개내역서 (2000년도 )"/>
      <sheetName val="SLIDES"/>
      <sheetName val="당진1,2호기전선관설치및접지4차공사내역서-을지"/>
      <sheetName val="변압기 및 발전기 용량"/>
      <sheetName val="관보호공단위수량"/>
      <sheetName val="구룡간선입력"/>
      <sheetName val="입구계ʼ_x0000_"/>
      <sheetName val="입구계¼_x0000_"/>
      <sheetName val="입구계ּ_x0000_"/>
      <sheetName val="입구계碼疁"/>
      <sheetName val="b"/>
      <sheetName val="접속슬래브"/>
      <sheetName val="급여조견표"/>
      <sheetName val="BOJUNGGM"/>
      <sheetName val="설계변경 내역서"/>
      <sheetName val="견적내역서"/>
      <sheetName val="품셈총괄표"/>
      <sheetName val="계장공사"/>
      <sheetName val="DHEQSUPT"/>
      <sheetName val="일반수H"/>
      <sheetName val="P Tab"/>
      <sheetName val="I Tab"/>
      <sheetName val="NDE"/>
      <sheetName val="내역(가설) 호유direct"/>
      <sheetName val="6PILE  _x0000__x0000_Ԁ_x0000_"/>
      <sheetName val="Basic"/>
      <sheetName val="구조화편집"/>
      <sheetName val="도면제작편집"/>
      <sheetName val="정위치편집"/>
      <sheetName val="토목품셈"/>
      <sheetName val="C &amp; G RHS"/>
      <sheetName val="수량산출서 (2)"/>
      <sheetName val="수량蕈&lt;헾"/>
      <sheetName val="실행철강_x0000__x0000_"/>
      <sheetName val="단가산䐸"/>
      <sheetName val="단가산鄸"/>
      <sheetName val="-15.0"/>
      <sheetName val="단가기준"/>
      <sheetName val="지주목시비량산출서"/>
      <sheetName val="내역을"/>
      <sheetName val="CON포장수량"/>
      <sheetName val="CONUNIT"/>
      <sheetName val="내역서(갑)"/>
      <sheetName val="1. 전화설비공사"/>
      <sheetName val="2. TV설비공사"/>
      <sheetName val="3. LAN설비공사"/>
      <sheetName val="4. 방송설비공사"/>
      <sheetName val="5. CCTV 설치공사"/>
      <sheetName val="6.다목적강당 AV설비공사"/>
      <sheetName val="관급내역서(집계표)"/>
      <sheetName val="AV설비"/>
      <sheetName val="CCTV설비"/>
      <sheetName val="기초"/>
      <sheetName val="맨홀,터파기"/>
      <sheetName val="도로절단및포장"/>
      <sheetName val="구조"/>
      <sheetName val="분전반기초"/>
      <sheetName val="접지"/>
      <sheetName val="폐기물처리비및고재처리"/>
      <sheetName val="철거및고재처리"/>
      <sheetName val="1. 전력설비 간선공사"/>
      <sheetName val="2. 전등설비공사"/>
      <sheetName val="3. 전열설비공사"/>
      <sheetName val="4. 전기난방설비공사"/>
      <sheetName val="5. 동력설비공사"/>
      <sheetName val="6. 에어컨설비공사"/>
      <sheetName val="7.태양광설비공사"/>
      <sheetName val="원가계산서(기존)"/>
      <sheetName val="1. 소방전기공사"/>
      <sheetName val="1. 소방전기 산출서"/>
      <sheetName val="1. 소방전기 산출서 (변경)"/>
      <sheetName val="우수맨홀공제단위수량"/>
      <sheetName val="장비내역서"/>
      <sheetName val="15-1)VE제안서(유형2,4)"/>
      <sheetName val="actu"/>
      <sheetName val="1-瑈"/>
      <sheetName val="1-瓘"/>
      <sheetName val="1-甈"/>
      <sheetName val="계산근거"/>
      <sheetName val="도로구조공사비"/>
      <sheetName val="3도로"/>
      <sheetName val="공양식"/>
      <sheetName val="부하LOAD"/>
      <sheetName val="hvac(제어동)"/>
      <sheetName val="2002상반기노임기준"/>
      <sheetName val="PI"/>
      <sheetName val="단가적용"/>
      <sheetName val="철萈"/>
      <sheetName val="맨홀기준"/>
      <sheetName val="내역서을턀"/>
      <sheetName val="구확승인"/>
      <sheetName val="SANBAISU"/>
      <sheetName val="토목공사일반"/>
      <sheetName val="가로등내"/>
      <sheetName val="대전(세창동)"/>
      <sheetName val="경상직원"/>
      <sheetName val="인부임"/>
      <sheetName val="갑(전기)"/>
      <sheetName val="아스팔트 포장총괄집계표"/>
      <sheetName val="4지구단위"/>
      <sheetName val="깨_x0000_"/>
      <sheetName val="말뚝기초"/>
      <sheetName val="초驀ʍ飉"/>
      <sheetName val="초_x0005__x0000_"/>
      <sheetName val="초ꮸ⽱_x0005_"/>
      <sheetName val="조작대埰$堼$"/>
      <sheetName val="기둥(원栀㭙"/>
      <sheetName val="유ꠀ㙙"/>
      <sheetName val="산출내_x0000__x0000_"/>
      <sheetName val="전선 및 啠6喬"/>
      <sheetName val="산출내堐8"/>
      <sheetName val="기둥(원退⹺"/>
      <sheetName val="전선 및 전선_x0000_"/>
      <sheetName val="산근_x0005__x0000_"/>
      <sheetName val="단가및재__x0000_"/>
      <sheetName val="깨기 ԯ_x0000_"/>
      <sheetName val="건축토목내역"/>
      <sheetName val="설계서(동안동)"/>
      <sheetName val="40단가산출_x0000_"/>
      <sheetName val="포장면적산출"/>
      <sheetName val="Sheet3 (2_x0000_"/>
      <sheetName val="공사계획서"/>
      <sheetName val="안정검토"/>
      <sheetName val="계림(함_x0000__x0000_"/>
      <sheetName val="포锘B"/>
      <sheetName val="3.PT개발계획"/>
      <sheetName val="물가시세표"/>
      <sheetName val="교사기준_x0000__x0000__x0005__x0000_풠┃"/>
      <sheetName val="토목勘_x0010_"/>
      <sheetName val="수리계산"/>
      <sheetName val="재료값"/>
      <sheetName val="낙차공집계(총괄)"/>
      <sheetName val="copy"/>
      <sheetName val="부대공집계표"/>
      <sheetName val="로우프"/>
      <sheetName val="전문품의"/>
      <sheetName val="11"/>
      <sheetName val="전체"/>
      <sheetName val="직접시공"/>
      <sheetName val="집수정토공"/>
      <sheetName val="맨홀집︀ϕ԰"/>
      <sheetName val="맨홀집԰_x0000_缀"/>
      <sheetName val="맨홀집砀쾁︀"/>
      <sheetName val="암거날개벽"/>
      <sheetName val="중사"/>
      <sheetName val="수량산출서-2"/>
      <sheetName val="개략"/>
      <sheetName val="list"/>
      <sheetName val="평면도"/>
      <sheetName val="당정동경상이수"/>
      <sheetName val="당정동공통이수"/>
      <sheetName val="교사기준면적(초)"/>
      <sheetName val="BQMP"/>
      <sheetName val="기본사항"/>
      <sheetName val="청주-교대(A1)"/>
      <sheetName val="건축일"/>
      <sheetName val="약전닥트"/>
      <sheetName val="자동제어"/>
      <sheetName val="1NYS(당)"/>
      <sheetName val="운동장 (2)"/>
      <sheetName val="신규일위대가"/>
      <sheetName val="design load"/>
      <sheetName val="working load at the btm ft."/>
      <sheetName val="stability check"/>
      <sheetName val="Proposal"/>
      <sheetName val="완성주택"/>
      <sheetName val="중동상가"/>
      <sheetName val=",2"/>
      <sheetName val="교대(A_xdc00_,_x0000__x0000_"/>
      <sheetName val="교대(A,_x0000__x0000_"/>
      <sheetName val="평가_x0000__x0000_"/>
      <sheetName val="평가_x0000__x0000__x0005_"/>
      <sheetName val="내역서적용수曐"/>
      <sheetName val="개별직종노임단가(2003 쵣"/>
      <sheetName val="개별직종노임단가(2003倀係"/>
      <sheetName val="개별직종노임단가(2003헁Ꮕ"/>
      <sheetName val="1-4-2_관(耀᫜"/>
      <sheetName val="남_x0000_"/>
      <sheetName val="연부97-1"/>
      <sheetName val="갑지1"/>
      <sheetName val="인건_x0005__x0000_"/>
      <sheetName val="단가산¿"/>
      <sheetName val="일위-1"/>
      <sheetName val="정산내역서"/>
      <sheetName val="우측날킬"/>
      <sheetName val="교대(A1-A2ၒ"/>
      <sheetName val="경영계획1월"/>
      <sheetName val="out_p_x0000__x0000__x0000_"/>
      <sheetName val="࠶IĂ_x005f_x0000_嫗ऀࠀ"/>
      <sheetName val="SLA_x005f_x0002_"/>
      <sheetName val="점자블럭산_x005f_x0002_"/>
      <sheetName val="부하놬졣/_x005f_x0000_"/>
      <sheetName val="노임단가(2008_x005f_x0000__x005f_x0000_畸"/>
      <sheetName val="[고양관재.XLS]부하놬졣/_x005f_x0000_"/>
      <sheetName val="관람데ԯ_x005f_x0000_"/>
      <sheetName val="SLAB&quot;1_x005f_x0000_"/>
      <sheetName val="산출근거(가설도로_유_x005f_x0010__x005f_x0000_ఀ"/>
      <sheetName val="___A_x005f_x0005__x005f_x0000___x005f_x0000__x0_2"/>
      <sheetName val="[고양관재.XLS][고양관재.XLS]______x00_2"/>
      <sheetName val="접속도로"/>
      <sheetName val="산출근거(가설_x0005_"/>
      <sheetName val="교대(A헾⾅_x0005_"/>
      <sheetName val="교대(A"/>
      <sheetName val="일위대가ვ"/>
      <sheetName val="하자보증자ꁪ"/>
      <sheetName val="하자보증자郙"/>
      <sheetName val="토嚠_x0014_"/>
      <sheetName val="온도 데이터"/>
      <sheetName val="6᭗"/>
      <sheetName val="역T형(H=6.0)柖_x0000__x0000_"/>
      <sheetName val="일위총괄표"/>
      <sheetName val="배수관연장조서"/>
      <sheetName val="SUN 2000.2.25. 가격표"/>
      <sheetName val="평가데_x0000__x0000_"/>
      <sheetName val="전차선로_물량砀"/>
      <sheetName val="전계가"/>
      <sheetName val="배수및구조물공1"/>
      <sheetName val="선급금신청서"/>
      <sheetName val="CCTV조사(L15)"/>
      <sheetName val="T형옹벽"/>
      <sheetName val="고창방향"/>
      <sheetName val="보차도경계_x0000_뛪洁钦"/>
      <sheetName val="기초(중마오수)"/>
      <sheetName val="차수공개요"/>
      <sheetName val="용역단가"/>
      <sheetName val="U형플륨_x0000_"/>
      <sheetName val="입찰견적보고_x0000_"/>
      <sheetName val="말뚝설계"/>
      <sheetName val="라. 콘크리트블록 수량산출"/>
      <sheetName val="25.보증금(임차보증금외)"/>
      <sheetName val="내역서1"/>
      <sheetName val="(1) 관종별 접합 및 부설 "/>
      <sheetName val="(10) 단가산출결과"/>
      <sheetName val="총급여"/>
      <sheetName val="삼영지급"/>
      <sheetName val="수당"/>
      <sheetName val="노무비대장기본"/>
      <sheetName val="포장재료산출"/>
      <sheetName val="교대(A汿せ_x005f_x0000__x005f_x0000_净"/>
      <sheetName val="백호׉_x005f_x0000_缀"/>
      <sheetName val="교대(A汿せ_x005f_x0000__x005f_x0000_陘"/>
      <sheetName val="교대(A㘨_x005f_x001f_䄘Έ汿"/>
      <sheetName val="교대(A_x005f_x0010_"/>
      <sheetName val="일위대가Ⴐ_x005f_x0000_倀椨"/>
      <sheetName val="__x005f_x0000____x005f_x0000__x005f_x0000___x00_2"/>
      <sheetName val="교대(A헾⾅_x005f_x0005__x005f_x0000_"/>
      <sheetName val="교대(A興_x005f_x0017_艌_x005f_x0017_헾"/>
      <sheetName val="수압시_x005f_x0000__x005f_x0000__x005f_x0005_"/>
      <sheetName val="guard_mac__x005f_x0000__x005f_x0000__x000_2"/>
      <sheetName val="지장물닑⿬_x005f_x0005_"/>
      <sheetName val="guard_mac__x005f_x0000__x005f_x0000__x000_3"/>
      <sheetName val="________x005f_x0005__x005f_x0000___x005f_x0000__2"/>
      <sheetName val="PVC접합개소__x005f_x0005__x005f_x0000__x005f_x0000_"/>
      <sheetName val="PVC접합개소_懸_x005f_x0013_颙〒"/>
      <sheetName val="PVC접합개소_颙〒_x005f_x0005__x005f_x0000_"/>
      <sheetName val="단가및재료_x005f_x0000_"/>
      <sheetName val="_T__H_6_0__x005f_x0005__x005f_x0000___x00_2"/>
      <sheetName val="통관-유입(벌어짐)유출턀宲ԯ_x005f_x0000_"/>
      <sheetName val="토사(PE_x005f_x0009_"/>
      <sheetName val="개비온_x005f_x0000__x005f_x0000_"/>
      <sheetName val="___A_x005f_x0000__x005f_x0000___x005f_x0000__x0_2"/>
      <sheetName val="___A_x005f_x0000__x005f_x0000__x005f_x0000__x00_2"/>
      <sheetName val="___A_x005f_x0000__x005f_x0000__x005f_x0000__x00_3"/>
      <sheetName val="일위대가ვ_x005f_x0000_䀀衼"/>
      <sheetName val="포_x005f_x0000__x005f_x0000_"/>
      <sheetName val="actua_x005f_x0000_"/>
      <sheetName val="3.하중산정4.지_x005f_x0010__x005f_x0000_"/>
      <sheetName val="교대(A垈$ሧ⼟_x005f_x0005_"/>
      <sheetName val="___x005f_x0002__x005f_x0000__Y_x005f_x0000__x00_2"/>
      <sheetName val="데크산_x005f_x0000__x005f_x0000__x005f_x0005_"/>
      <sheetName val="___________x005f_x0007__x005f_x0000___x00_2"/>
      <sheetName val="Macro__x005f_x0000__x005f_x0000__x005f_x0005__x_2"/>
      <sheetName val="내역서?_x005f_x0000_"/>
      <sheetName val="단위수땭〒_x005f_x0005_"/>
      <sheetName val="SO¹㠀D_x0000_"/>
      <sheetName val="수로교총재료집계"/>
      <sheetName val="SOಹ_x0000__x0000_榷"/>
      <sheetName val="보차도경계鎾⹎됀ࠡ"/>
      <sheetName val="࠶IĂ?嫗ऀࠀ"/>
      <sheetName val="SOಹ??榷"/>
      <sheetName val="SO¹㠀D?"/>
      <sheetName val="제경집계"/>
      <sheetName val="대구방향"/>
      <sheetName val="견적대비"/>
      <sheetName val="데크수량집계표 ¡_x0000__x0000_"/>
      <sheetName val="dtt0301"/>
      <sheetName val="관급"/>
      <sheetName val="일위(토,포,부)"/>
      <sheetName val="하도급승인신청서-실행포함"/>
      <sheetName val="부대공집계"/>
      <sheetName val="설계서(설치)"/>
      <sheetName val="기성내역서"/>
      <sheetName val="14일위집"/>
      <sheetName val="출력용"/>
      <sheetName val="타공종포장공제집계표"/>
      <sheetName val="현장일반사항"/>
      <sheetName val="데이터입력"/>
      <sheetName val="나.설계조건"/>
      <sheetName val="1동조도"/>
      <sheetName val="A-5 PD(도로중앙)"/>
      <sheetName val="입력값"/>
      <sheetName val="측구집계"/>
      <sheetName val="suk(mac)"/>
      <sheetName val="철근량"/>
      <sheetName val="투입"/>
      <sheetName val="입찰결과보고"/>
      <sheetName val="Multi-currency"/>
      <sheetName val="lookup"/>
      <sheetName val="AS"/>
      <sheetName val="WIP"/>
      <sheetName val="배수장공사비명세서"/>
      <sheetName val="P3"/>
      <sheetName val="안전시설(수ˑ_x0000_"/>
      <sheetName val="내진해석"/>
      <sheetName val="노임단가(2010"/>
      <sheetName val="양수장내역"/>
      <sheetName val="내촌육교방음벽수량집계표"/>
      <sheetName val="5.공종별예산내역서"/>
      <sheetName val="ADM-VP-01"/>
      <sheetName val="6,000"/>
      <sheetName val="단 부"/>
      <sheetName val="차드1"/>
      <sheetName val="산출서양식01"/>
      <sheetName val="도로토적"/>
      <sheetName val="Exchange Rate"/>
      <sheetName val="품의서(TL)"/>
      <sheetName val="하조서"/>
      <sheetName val="マージン"/>
      <sheetName val="가압장구체수량산출서"/>
      <sheetName val="경제지표"/>
      <sheetName val="입찰내역서"/>
      <sheetName val="Unit 111"/>
      <sheetName val="감액총괄표"/>
      <sheetName val="설비2차"/>
      <sheetName val="배수통관(좌)"/>
      <sheetName val="Direction projet"/>
      <sheetName val="WORKER"/>
      <sheetName val="2000년하반기"/>
      <sheetName val="THEME CODE"/>
      <sheetName val="CR CODE"/>
      <sheetName val="부서CODE"/>
      <sheetName val="TOP"/>
      <sheetName val="TYPE"/>
      <sheetName val="TDTKP"/>
      <sheetName val="DK-KH"/>
      <sheetName val="가설공사비"/>
      <sheetName val="REDUCER"/>
      <sheetName val="WE'T"/>
      <sheetName val="암거 제원표"/>
      <sheetName val="도로"/>
      <sheetName val="유입부 (2)"/>
      <sheetName val="용수지선토적"/>
      <sheetName val="가시설집계"/>
      <sheetName val="총체보활공정표"/>
      <sheetName val="유출B"/>
      <sheetName val="흥양2교토공집계표"/>
      <sheetName val="산1"/>
      <sheetName val="산출근거목록"/>
      <sheetName val="일대목록"/>
      <sheetName val="회사정보"/>
      <sheetName val="상부수량"/>
      <sheetName val="적용단가"/>
      <sheetName val="비교표"/>
      <sheetName val="실행내역서 "/>
      <sheetName val="일위대가표목록"/>
      <sheetName val="기계경비목록1"/>
      <sheetName val="수량산근"/>
      <sheetName val="R15"/>
      <sheetName val="ㄱ"/>
      <sheetName val="빌딩 안내"/>
      <sheetName val="CB"/>
      <sheetName val="노무비지급명세"/>
      <sheetName val="수주추정"/>
      <sheetName val="오수토공"/>
      <sheetName val="경상"/>
      <sheetName val="15 문제점"/>
      <sheetName val="말고개터널조명전압강하"/>
      <sheetName val="물가"/>
      <sheetName val="측량요율"/>
      <sheetName val="Cost vs. Invoice (2)"/>
      <sheetName val="1~9 하중계산"/>
      <sheetName val="콤보DATA"/>
      <sheetName val="장비비"/>
      <sheetName val="시설물단가표"/>
      <sheetName val="노무비단가표"/>
      <sheetName val="부표총괄"/>
      <sheetName val="모래기초 (2)"/>
      <sheetName val="INDEX  LIST"/>
      <sheetName val="1호구조물"/>
      <sheetName val="시중노임(공사)"/>
      <sheetName val="※참고자료※"/>
      <sheetName val="KP1590_E"/>
      <sheetName val="WIND-EQ"/>
      <sheetName val="Table"/>
      <sheetName val="기초입력"/>
      <sheetName val="Data &amp; Result"/>
      <sheetName val="WORK-VOL"/>
      <sheetName val="금긋기 및 절단"/>
      <sheetName val="name"/>
      <sheetName val="steam table"/>
      <sheetName val="견적기준"/>
      <sheetName val="BOX 설계"/>
      <sheetName val="AGLBP"/>
      <sheetName val="Summary Sheets"/>
      <sheetName val="TIE-INS"/>
      <sheetName val="MATERIALS_masterlist"/>
      <sheetName val="member design"/>
      <sheetName val="soil bearing check"/>
      <sheetName val="Est-scaf"/>
      <sheetName val="footing"/>
      <sheetName val="Shipping Cost"/>
      <sheetName val="TRANSPORTATION COST"/>
      <sheetName val="معد .ث"/>
      <sheetName val="SELL-SUMM-COST"/>
      <sheetName val="CIV-DWG-ADA"/>
      <sheetName val="CIV-DOC-ADA"/>
      <sheetName val="TO  MEST"/>
      <sheetName val="Look-Up"/>
      <sheetName val="CAL."/>
      <sheetName val="Graph_(LGEN)1"/>
      <sheetName val="선적schedule_(2)1"/>
      <sheetName val="Data_&amp;_Result"/>
      <sheetName val="Summary_Sheets"/>
      <sheetName val="steam_table"/>
      <sheetName val="member_design"/>
      <sheetName val="working_load_at_the_btm_ft_"/>
      <sheetName val="soil_bearing_check"/>
      <sheetName val="Shipping_Cost"/>
      <sheetName val="TRANSPORTATION_COST"/>
      <sheetName val="معد__ث"/>
      <sheetName val="TO__MEST"/>
      <sheetName val="見積総括表"/>
      <sheetName val="纏め表"/>
      <sheetName val="初期値設定"/>
      <sheetName val="Coversheet"/>
      <sheetName val="2.fdn design"/>
      <sheetName val="PBS"/>
      <sheetName val="ATTFLG"/>
      <sheetName val="BOLTUP"/>
      <sheetName val="KGFLANGE"/>
      <sheetName val="KGELBOW2"/>
      <sheetName val="KGMCS"/>
      <sheetName val="KGVALVE"/>
      <sheetName val="shphdlelb"/>
      <sheetName val="SHPHDL"/>
      <sheetName val="SPLEREC"/>
      <sheetName val="fldhdlelb"/>
      <sheetName val="VLVHDL"/>
      <sheetName val="CUT2BVLWLD"/>
      <sheetName val="inter"/>
      <sheetName val="MATERIALS"/>
      <sheetName val="ind.prop."/>
      <sheetName val="PROCESS"/>
      <sheetName val="64164"/>
      <sheetName val="차이내역"/>
      <sheetName val="공사품의서"/>
      <sheetName val="h-013211-2"/>
      <sheetName val="BEAM"/>
      <sheetName val="Main"/>
      <sheetName val="급여등록"/>
      <sheetName val="사원명부"/>
      <sheetName val="eq_data"/>
      <sheetName val="Resource Summary"/>
      <sheetName val="labor"/>
      <sheetName val="REINF."/>
      <sheetName val="SKETCH"/>
      <sheetName val="LOADS"/>
      <sheetName val="RFP005"/>
      <sheetName val="RFP007"/>
      <sheetName val="RFP006"/>
      <sheetName val="RFP009"/>
      <sheetName val="CostDB"/>
      <sheetName val="ANALYSER"/>
      <sheetName val="FWBS7000,8000"/>
      <sheetName val="MINA BM"/>
      <sheetName val="LINE_LIST"/>
      <sheetName val="AHU집계"/>
      <sheetName val="공조기휀"/>
      <sheetName val="공조기"/>
      <sheetName val="영업소실적"/>
      <sheetName val="함수"/>
      <sheetName val="계획집계"/>
      <sheetName val="RENUN"/>
      <sheetName val="도기류"/>
      <sheetName val="주빔의_설계"/>
      <sheetName val="뜃맟뭁돽띿맟?-BLDG"/>
      <sheetName val="기산 철근계"/>
      <sheetName val="토적기초자료(x)"/>
      <sheetName val="GCC"/>
      <sheetName val="관로부문"/>
      <sheetName val="관급_File"/>
      <sheetName val="산출근거#2-3"/>
      <sheetName val="공사내역(2003년)"/>
      <sheetName val="토공유동표"/>
      <sheetName val="작성"/>
      <sheetName val="정산입력"/>
      <sheetName val="기본입력표"/>
      <sheetName val="3-구교-오리지날"/>
      <sheetName val="90.03실행 "/>
      <sheetName val="지장물_x0005__x0000_"/>
      <sheetName val="14공제"/>
      <sheetName val="6맨홀H"/>
      <sheetName val="시멘트,모래,자갈"/>
      <sheetName val="기성"/>
      <sheetName val="주차구획선수량"/>
      <sheetName val="Mc1"/>
      <sheetName val="단재적표"/>
      <sheetName val="고분"/>
      <sheetName val="3.설계설명서"/>
      <sheetName val="목록1"/>
      <sheetName val="공사개요 (2)"/>
      <sheetName val="bm(CIcab_x0000__x0000__x0000_"/>
      <sheetName val="Sheet10"/>
      <sheetName val="철근총괄"/>
      <sheetName val="난간벽단위"/>
      <sheetName val="3M"/>
      <sheetName val="구간별관경"/>
      <sheetName val="룡전상부"/>
      <sheetName val="과속방지턱위치조서"/>
      <sheetName val="화해(함평)"/>
      <sheetName val="화해(장성)"/>
      <sheetName val="1_설계조건1"/>
      <sheetName val="8_PILE__(돌출)1"/>
      <sheetName val="중기조종사_단위단가1"/>
      <sheetName val="아파트_내역1"/>
      <sheetName val="6-1__관개량조서1"/>
      <sheetName val="Cost_bd-&quot;A&quot;1"/>
      <sheetName val="3_골재원검토의견서_갑지"/>
      <sheetName val="5_모델링1"/>
      <sheetName val="5_배수관로1"/>
      <sheetName val="3_2_3차처리시설1"/>
      <sheetName val="5_소재1"/>
      <sheetName val="할증_"/>
      <sheetName val="단가조사서_(2)"/>
      <sheetName val="원수조_거푸집"/>
      <sheetName val="원수조_기타"/>
      <sheetName val="CRUDE_RE-bar"/>
      <sheetName val="crude_SLAB_RE-bar"/>
      <sheetName val="화재_탐지_설비"/>
      <sheetName val="RING_WALL"/>
      <sheetName val="guard(mac) 㣬ǚ"/>
      <sheetName val="일위대가_11"/>
      <sheetName val="2_대외공문"/>
      <sheetName val="사__업__비__수__지__예__산__서"/>
      <sheetName val="4_장비손료"/>
      <sheetName val="guard(mac)_㣬ǚ"/>
      <sheetName val="하수관로_포장철거_및_복구_자재_집계표_"/>
      <sheetName val="5_1_단가비교표(분전반)"/>
      <sheetName val="5_2_단가비교표(CCTV,_방송,_주차관제,_타워폴)"/>
      <sheetName val="3__단위내역목록"/>
      <sheetName val="6__인건비"/>
      <sheetName val="시멘트,모래,자갈_및_골재산출표1"/>
      <sheetName val="물푸기량_(관로OA)"/>
      <sheetName val="L형측구깨기_및_복구산출근거"/>
      <sheetName val="11-2_아파트내역"/>
      <sheetName val="광양_3注/颙⿩"/>
      <sheetName val="원가계산서_(2)"/>
      <sheetName val="3_설계예산내역서(예산서)"/>
      <sheetName val="2_예정공정표"/>
      <sheetName val="1_2_1_마루높이결정"/>
      <sheetName val="3_하중계산"/>
      <sheetName val="보차рY"/>
      <sheetName val="노원열병합__건축공사기성내역서"/>
      <sheetName val="DESIGN_CRETERIA1"/>
      <sheetName val="2-1__경관조명_내역총괄표"/>
      <sheetName val="H_PILE수량"/>
      <sheetName val="4_2_1_마루높이_검토"/>
      <sheetName val="입출재고현황_(2)"/>
      <sheetName val="3_바닥판설계"/>
      <sheetName val="7_지층별제원"/>
      <sheetName val="A-8_PD(도로중앙)"/>
      <sheetName val="_고양관재_XLSŝ보차도경계석집계표(종)"/>
      <sheetName val="Items_Listings"/>
      <sheetName val="TYPE-B_평균H"/>
      <sheetName val="산출근거(가설도로_Ԁ怀鍶"/>
      <sheetName val="토_적_표"/>
      <sheetName val="1_재료집계"/>
      <sheetName val="2_토공"/>
      <sheetName val="3_오수관로공"/>
      <sheetName val="터파기표준토공(비포장)_(2)"/>
      <sheetName val="터파기표준토공(콘크리트)_(2)"/>
      <sheetName val="가정하수관토공조서_(2)"/>
      <sheetName val="4_구조물공"/>
      <sheetName val="1)옹벽수량산출(H=2_5)"/>
      <sheetName val="옹벽단위수량(2_5)"/>
      <sheetName val="5_포장공"/>
      <sheetName val="6_부대공"/>
      <sheetName val="7_L형옹벽식측구및기타"/>
      <sheetName val="상호_및_계좌정보_정리건"/>
      <sheetName val="06_일위대가목록"/>
      <sheetName val="소방일위_"/>
      <sheetName val="시멘트_및_골재량산출"/>
      <sheetName val="4_2유효폭의_계산"/>
      <sheetName val="hori__vessel(E-895)"/>
      <sheetName val="Break_Down"/>
      <sheetName val="HOT_공제분"/>
      <sheetName val="OCT_FDN"/>
      <sheetName val="hori__vessel"/>
      <sheetName val="2_설계제원"/>
      <sheetName val="공사비_내역_(가)"/>
      <sheetName val="BACK_DATA"/>
      <sheetName val="표지_(2)"/>
      <sheetName val="지장물닑⿬"/>
      <sheetName val="2000_11월설계내역"/>
      <sheetName val="역T형옹벽(3_0)"/>
      <sheetName val="BSD_(2)"/>
      <sheetName val="내역서_"/>
      <sheetName val="총괄표_"/>
      <sheetName val="000_단가"/>
      <sheetName val="손익분기점_데이터"/>
      <sheetName val="BOX_본체"/>
      <sheetName val="4_말뚝설계"/>
      <sheetName val="기술자료_(광화문)"/>
      <sheetName val="0_단가"/>
      <sheetName val="1차_내역서"/>
      <sheetName val="L형측구재료집계_"/>
      <sheetName val="대3류_"/>
      <sheetName val="산출근거(가설园"/>
      <sheetName val="형식_-_1-2-3"/>
      <sheetName val="표__지"/>
      <sheetName val="기술부_VENDOR_LIST"/>
      <sheetName val="단가_"/>
      <sheetName val="교대(A"/>
      <sheetName val="TH_VL,_NC,_DDHT_Thanhphuoc"/>
      <sheetName val="Project_Management"/>
      <sheetName val="연약지반처리공_(장기주차장)_131007)_xlsx"/>
      <sheetName val="1_토공蔘"/>
      <sheetName val="3_하중산정4_稈(穌"/>
      <sheetName val="3_하중산정4_艨헾"/>
      <sheetName val="3_하중산정4_"/>
      <sheetName val="3_하중산정4_相眼"/>
      <sheetName val="3_하중산정4_瞨7矬"/>
      <sheetName val="3_하중산정4_痘瘜"/>
      <sheetName val="3_하중산정4_臘&quot;헾"/>
      <sheetName val="3_하중산정4_舘5艜"/>
      <sheetName val="3_하중산정4_茈3헾"/>
      <sheetName val="A(Rev_3)"/>
      <sheetName val="96_12"/>
      <sheetName val="Ⅴ-2_공종별내역"/>
      <sheetName val="A_견적"/>
      <sheetName val="허용전류-IEC_DATA"/>
      <sheetName val="5__단면설계"/>
      <sheetName val="1_설계_기준"/>
      <sheetName val="분개내역서_(2000년도_)"/>
      <sheetName val="IMPEADENCE_MAP_취수장"/>
      <sheetName val="[고양관재_XLS][고양관재_XLS]교대(A塀/墌/多"/>
      <sheetName val="[고양관재_XLS]교대(A塀/墌/多"/>
      <sheetName val="귀래_설계_공내역서"/>
      <sheetName val="actua"/>
      <sheetName val="옥외"/>
      <sheetName val="제품별"/>
      <sheetName val="배수장토목공墰_x001b_"/>
      <sheetName val="30신설일위대가"/>
      <sheetName val="TOTAL3"/>
      <sheetName val="슬래브일반"/>
      <sheetName val="맨홀토공"/>
      <sheetName val="포장(수량)-관로부"/>
      <sheetName val="02자재"/>
      <sheetName val="개별직종노임단가(2002.5)"/>
      <sheetName val="제출문"/>
      <sheetName val="신규 수주분(사용자 정의)"/>
      <sheetName val="t형"/>
      <sheetName val="유효폭의 계산"/>
      <sheetName val="출력안함xxx컨테이너이동집계"/>
      <sheetName val="출력안함xxx교통안전시설집계표"/>
      <sheetName val="상세 내역"/>
      <sheetName val="Horizontal Vessel FDN-8"/>
      <sheetName val="Vertical FDN-3"/>
      <sheetName val="3.하중산정4._x0005_"/>
      <sheetName val="지장물_x0005_"/>
      <sheetName val="ÀÚÀç´Ü°¡"/>
      <sheetName val="5정거장"/>
      <sheetName val="1-3길내기"/>
      <sheetName val="맨홀집계표"/>
      <sheetName val="원형1호맨홀_x0000__x0000_&lt;_x0000_"/>
      <sheetName val="SLAB&quot;1豀"/>
      <sheetName val="SLAB&quot;1退"/>
      <sheetName val="SLAB&quot;1贀"/>
      <sheetName val="SLAB&quot;1軰"/>
      <sheetName val="기계단가"/>
      <sheetName val="노임단가 "/>
      <sheetName val="재료비목록표"/>
      <sheetName val="승인입력시트"/>
      <sheetName val="총 괄 설 계 내 역 서"/>
      <sheetName val="1.인건비"/>
    </sheetNames>
    <sheetDataSet>
      <sheetData sheetId="0" refreshError="1">
        <row r="24">
          <cell r="B24" t="str">
            <v>수평곡관</v>
          </cell>
          <cell r="D24" t="str">
            <v xml:space="preserve"> ⊃</v>
          </cell>
          <cell r="E24">
            <v>10</v>
          </cell>
          <cell r="I24">
            <v>0</v>
          </cell>
        </row>
        <row r="25">
          <cell r="B25" t="str">
            <v>수평곡관</v>
          </cell>
          <cell r="D25" t="str">
            <v xml:space="preserve"> ⊃</v>
          </cell>
          <cell r="E25">
            <v>12</v>
          </cell>
        </row>
        <row r="26">
          <cell r="B26" t="str">
            <v>수평곡관</v>
          </cell>
          <cell r="D26" t="str">
            <v xml:space="preserve"> ⊃</v>
          </cell>
          <cell r="E26">
            <v>17</v>
          </cell>
        </row>
        <row r="27">
          <cell r="B27" t="str">
            <v>수평곡관</v>
          </cell>
          <cell r="D27" t="str">
            <v xml:space="preserve"> ⊃</v>
          </cell>
          <cell r="E27">
            <v>20</v>
          </cell>
        </row>
        <row r="28">
          <cell r="B28" t="str">
            <v>수평곡관</v>
          </cell>
          <cell r="D28" t="str">
            <v xml:space="preserve"> ⊃</v>
          </cell>
          <cell r="E28">
            <v>4</v>
          </cell>
        </row>
        <row r="29">
          <cell r="B29" t="str">
            <v>수평곡관</v>
          </cell>
          <cell r="D29" t="str">
            <v xml:space="preserve"> ⊃</v>
          </cell>
          <cell r="E29">
            <v>5</v>
          </cell>
        </row>
        <row r="30">
          <cell r="B30" t="str">
            <v>수평곡관</v>
          </cell>
          <cell r="D30" t="str">
            <v xml:space="preserve"> ⊃</v>
          </cell>
          <cell r="E30">
            <v>5</v>
          </cell>
        </row>
        <row r="31">
          <cell r="B31" t="str">
            <v>수평곡관</v>
          </cell>
          <cell r="D31" t="str">
            <v xml:space="preserve"> ⊃</v>
          </cell>
          <cell r="E31">
            <v>5</v>
          </cell>
        </row>
        <row r="32">
          <cell r="B32" t="str">
            <v>수평곡관</v>
          </cell>
          <cell r="D32" t="str">
            <v xml:space="preserve"> ⊃</v>
          </cell>
          <cell r="E32">
            <v>4</v>
          </cell>
        </row>
        <row r="33">
          <cell r="B33" t="str">
            <v>수평곡관</v>
          </cell>
          <cell r="D33" t="str">
            <v xml:space="preserve"> ⊃</v>
          </cell>
          <cell r="E33">
            <v>6</v>
          </cell>
        </row>
        <row r="34">
          <cell r="B34" t="str">
            <v>수평곡관</v>
          </cell>
          <cell r="D34" t="str">
            <v xml:space="preserve"> ⊃</v>
          </cell>
          <cell r="E34">
            <v>5</v>
          </cell>
        </row>
        <row r="35">
          <cell r="B35" t="str">
            <v>수평곡관</v>
          </cell>
          <cell r="D35" t="str">
            <v xml:space="preserve"> ⊃</v>
          </cell>
          <cell r="E35">
            <v>55</v>
          </cell>
        </row>
        <row r="36">
          <cell r="B36" t="str">
            <v>소켓플랜지T형관</v>
          </cell>
          <cell r="D36">
            <v>5</v>
          </cell>
          <cell r="E36">
            <v>5</v>
          </cell>
        </row>
        <row r="37">
          <cell r="B37" t="str">
            <v>소켓플랜지T형관</v>
          </cell>
          <cell r="D37">
            <v>5</v>
          </cell>
          <cell r="E37">
            <v>5</v>
          </cell>
        </row>
        <row r="38">
          <cell r="B38" t="str">
            <v>소켓플랜지T형관</v>
          </cell>
          <cell r="D38">
            <v>6</v>
          </cell>
          <cell r="E38">
            <v>6</v>
          </cell>
        </row>
        <row r="39">
          <cell r="B39" t="str">
            <v>소켓T형관</v>
          </cell>
          <cell r="D39">
            <v>4</v>
          </cell>
          <cell r="E39">
            <v>4</v>
          </cell>
        </row>
        <row r="40">
          <cell r="B40" t="str">
            <v>소켓T형관</v>
          </cell>
          <cell r="D40">
            <v>5</v>
          </cell>
          <cell r="E40">
            <v>5</v>
          </cell>
        </row>
        <row r="41">
          <cell r="B41" t="str">
            <v>소켓T형관</v>
          </cell>
          <cell r="D41">
            <v>8</v>
          </cell>
          <cell r="E41">
            <v>8</v>
          </cell>
        </row>
        <row r="42">
          <cell r="B42" t="str">
            <v>이 음 관</v>
          </cell>
          <cell r="D42">
            <v>9</v>
          </cell>
          <cell r="E42">
            <v>9</v>
          </cell>
        </row>
        <row r="43">
          <cell r="B43" t="str">
            <v>이 음 관</v>
          </cell>
          <cell r="D43">
            <v>10</v>
          </cell>
          <cell r="E43">
            <v>10</v>
          </cell>
        </row>
        <row r="44">
          <cell r="B44" t="str">
            <v>이 음 관</v>
          </cell>
          <cell r="D44">
            <v>12</v>
          </cell>
          <cell r="E44">
            <v>12</v>
          </cell>
        </row>
        <row r="45">
          <cell r="B45" t="str">
            <v>이 음 관</v>
          </cell>
          <cell r="D45">
            <v>18</v>
          </cell>
          <cell r="E45">
            <v>18</v>
          </cell>
        </row>
        <row r="46">
          <cell r="B46" t="str">
            <v>이 음 관</v>
          </cell>
          <cell r="D46">
            <v>25</v>
          </cell>
          <cell r="E46">
            <v>25</v>
          </cell>
        </row>
        <row r="47">
          <cell r="B47" t="str">
            <v>이 음 관</v>
          </cell>
          <cell r="D47">
            <v>34</v>
          </cell>
          <cell r="E47">
            <v>34</v>
          </cell>
        </row>
        <row r="48">
          <cell r="B48" t="str">
            <v>플랜지관</v>
          </cell>
          <cell r="D48">
            <v>7.9</v>
          </cell>
          <cell r="E48">
            <v>7.9</v>
          </cell>
        </row>
        <row r="49">
          <cell r="B49" t="str">
            <v>플랜지관</v>
          </cell>
          <cell r="D49">
            <v>9.6</v>
          </cell>
          <cell r="E49">
            <v>9.6</v>
          </cell>
        </row>
        <row r="50">
          <cell r="B50" t="str">
            <v>플랜지관</v>
          </cell>
          <cell r="D50">
            <v>15.6</v>
          </cell>
          <cell r="E50">
            <v>15.6</v>
          </cell>
        </row>
        <row r="51">
          <cell r="B51" t="str">
            <v>플랜지관</v>
          </cell>
          <cell r="D51">
            <v>22.5</v>
          </cell>
          <cell r="E51">
            <v>22.5</v>
          </cell>
        </row>
        <row r="52">
          <cell r="B52" t="str">
            <v>플랜지관</v>
          </cell>
          <cell r="D52">
            <v>31.5</v>
          </cell>
          <cell r="E52">
            <v>31.5</v>
          </cell>
        </row>
        <row r="53">
          <cell r="B53" t="str">
            <v>플랜지관</v>
          </cell>
          <cell r="D53">
            <v>41.5</v>
          </cell>
          <cell r="E53">
            <v>41.5</v>
          </cell>
        </row>
        <row r="54">
          <cell r="B54" t="str">
            <v>제 수 변</v>
          </cell>
          <cell r="D54">
            <v>42</v>
          </cell>
          <cell r="E54">
            <v>42</v>
          </cell>
        </row>
        <row r="55">
          <cell r="B55" t="str">
            <v>제 수 변</v>
          </cell>
          <cell r="D55">
            <v>50</v>
          </cell>
          <cell r="E55">
            <v>50</v>
          </cell>
        </row>
        <row r="56">
          <cell r="B56" t="str">
            <v>제 수 변</v>
          </cell>
          <cell r="D56">
            <v>90</v>
          </cell>
          <cell r="E56">
            <v>90</v>
          </cell>
        </row>
        <row r="57">
          <cell r="B57" t="str">
            <v>제 수 변</v>
          </cell>
          <cell r="D57">
            <v>140</v>
          </cell>
          <cell r="E57">
            <v>140</v>
          </cell>
        </row>
        <row r="58">
          <cell r="B58" t="str">
            <v>제 수 변</v>
          </cell>
          <cell r="D58">
            <v>280</v>
          </cell>
          <cell r="E58">
            <v>280</v>
          </cell>
        </row>
        <row r="59">
          <cell r="B59" t="str">
            <v>공 기 변</v>
          </cell>
          <cell r="D59">
            <v>94</v>
          </cell>
          <cell r="E59">
            <v>94</v>
          </cell>
        </row>
        <row r="60">
          <cell r="B60" t="str">
            <v>공 기 변</v>
          </cell>
          <cell r="D60">
            <v>110</v>
          </cell>
          <cell r="E60">
            <v>110</v>
          </cell>
        </row>
        <row r="61">
          <cell r="B61" t="str">
            <v>단    관</v>
          </cell>
          <cell r="D61">
            <v>13.5</v>
          </cell>
          <cell r="E61">
            <v>13.5</v>
          </cell>
          <cell r="G61" t="str">
            <v>＋</v>
          </cell>
          <cell r="H61">
            <v>0.8</v>
          </cell>
          <cell r="I61" t="str">
            <v>×</v>
          </cell>
          <cell r="J61" t="str">
            <v>＋</v>
          </cell>
        </row>
        <row r="62">
          <cell r="B62" t="str">
            <v>플랜지단관</v>
          </cell>
          <cell r="D62">
            <v>16.399999999999999</v>
          </cell>
          <cell r="E62">
            <v>16.399999999999999</v>
          </cell>
          <cell r="G62" t="str">
            <v>＋</v>
          </cell>
          <cell r="H62">
            <v>0.8</v>
          </cell>
          <cell r="I62" t="str">
            <v>×</v>
          </cell>
          <cell r="J62" t="str">
            <v>＋</v>
          </cell>
        </row>
        <row r="63">
          <cell r="B63" t="str">
            <v>플랜지단관</v>
          </cell>
          <cell r="D63">
            <v>16.399999999999999</v>
          </cell>
          <cell r="E63">
            <v>16.399999999999999</v>
          </cell>
          <cell r="G63" t="str">
            <v>＋</v>
          </cell>
          <cell r="H63">
            <v>0.92</v>
          </cell>
          <cell r="I63" t="str">
            <v>×</v>
          </cell>
          <cell r="J63" t="str">
            <v>＋</v>
          </cell>
        </row>
        <row r="64">
          <cell r="B64" t="str">
            <v>플랜지단관</v>
          </cell>
          <cell r="D64">
            <v>16.399999999999999</v>
          </cell>
          <cell r="E64">
            <v>16.399999999999999</v>
          </cell>
          <cell r="G64" t="str">
            <v>＋</v>
          </cell>
          <cell r="H64">
            <v>-2</v>
          </cell>
          <cell r="I64" t="str">
            <v>×</v>
          </cell>
          <cell r="J64" t="str">
            <v>＋</v>
          </cell>
        </row>
        <row r="65">
          <cell r="B65" t="str">
            <v>플랜지단관</v>
          </cell>
          <cell r="D65">
            <v>16.399999999999999</v>
          </cell>
          <cell r="E65">
            <v>16.399999999999999</v>
          </cell>
          <cell r="G65" t="str">
            <v>＋</v>
          </cell>
          <cell r="H65">
            <v>-1</v>
          </cell>
          <cell r="I65" t="str">
            <v>×</v>
          </cell>
          <cell r="J65" t="str">
            <v>＋</v>
          </cell>
        </row>
        <row r="66">
          <cell r="B66" t="str">
            <v>플랜지단관</v>
          </cell>
          <cell r="D66">
            <v>16.399999999999999</v>
          </cell>
          <cell r="E66">
            <v>16.399999999999999</v>
          </cell>
          <cell r="G66" t="str">
            <v>＋</v>
          </cell>
          <cell r="H66">
            <v>0</v>
          </cell>
          <cell r="I66" t="str">
            <v>×</v>
          </cell>
          <cell r="J66" t="str">
            <v>＋</v>
          </cell>
        </row>
        <row r="67">
          <cell r="B67" t="str">
            <v>플랜지단관</v>
          </cell>
          <cell r="D67">
            <v>16.399999999999999</v>
          </cell>
          <cell r="E67">
            <v>16.399999999999999</v>
          </cell>
          <cell r="G67" t="str">
            <v>＋</v>
          </cell>
          <cell r="H67">
            <v>1</v>
          </cell>
          <cell r="I67" t="str">
            <v>×</v>
          </cell>
          <cell r="J67" t="str">
            <v>＋</v>
          </cell>
        </row>
        <row r="68">
          <cell r="B68" t="str">
            <v>플랜지단관</v>
          </cell>
          <cell r="D68">
            <v>16.399999999999999</v>
          </cell>
          <cell r="E68">
            <v>16.399999999999999</v>
          </cell>
          <cell r="G68" t="str">
            <v>＋</v>
          </cell>
          <cell r="H68">
            <v>2</v>
          </cell>
          <cell r="I68" t="str">
            <v>×</v>
          </cell>
          <cell r="J68" t="str">
            <v>＋</v>
          </cell>
        </row>
        <row r="69">
          <cell r="B69" t="str">
            <v>단    관</v>
          </cell>
          <cell r="D69">
            <v>21</v>
          </cell>
          <cell r="E69">
            <v>21</v>
          </cell>
          <cell r="G69" t="str">
            <v>＋</v>
          </cell>
          <cell r="H69">
            <v>3</v>
          </cell>
          <cell r="I69" t="str">
            <v>×</v>
          </cell>
          <cell r="J69" t="str">
            <v>＋</v>
          </cell>
        </row>
        <row r="70">
          <cell r="B70" t="str">
            <v>단    관</v>
          </cell>
          <cell r="D70">
            <v>25.3</v>
          </cell>
          <cell r="E70">
            <v>25.3</v>
          </cell>
          <cell r="G70" t="str">
            <v>＋</v>
          </cell>
          <cell r="H70">
            <v>4</v>
          </cell>
          <cell r="I70" t="str">
            <v>×</v>
          </cell>
          <cell r="J70" t="str">
            <v>＋</v>
          </cell>
        </row>
        <row r="71">
          <cell r="B71" t="str">
            <v>단    관</v>
          </cell>
          <cell r="D71">
            <v>33.799999999999997</v>
          </cell>
          <cell r="E71">
            <v>33.799999999999997</v>
          </cell>
          <cell r="G71" t="str">
            <v>＋</v>
          </cell>
          <cell r="H71">
            <v>5</v>
          </cell>
          <cell r="I71" t="str">
            <v>×</v>
          </cell>
          <cell r="J71" t="str">
            <v>＋</v>
          </cell>
        </row>
        <row r="72">
          <cell r="B72" t="str">
            <v>단    관</v>
          </cell>
          <cell r="D72">
            <v>44.3</v>
          </cell>
          <cell r="E72">
            <v>44.3</v>
          </cell>
          <cell r="G72" t="str">
            <v>＋</v>
          </cell>
          <cell r="H72">
            <v>6</v>
          </cell>
          <cell r="I72" t="str">
            <v>×</v>
          </cell>
          <cell r="J72" t="str">
            <v>＋</v>
          </cell>
        </row>
        <row r="73">
          <cell r="B73" t="str">
            <v>단    관</v>
          </cell>
          <cell r="D73">
            <v>56.3</v>
          </cell>
          <cell r="E73">
            <v>56.3</v>
          </cell>
          <cell r="G73" t="str">
            <v>＋</v>
          </cell>
          <cell r="H73">
            <v>7</v>
          </cell>
          <cell r="I73" t="str">
            <v>×</v>
          </cell>
          <cell r="J73" t="str">
            <v>＋</v>
          </cell>
        </row>
        <row r="74">
          <cell r="B74" t="str">
            <v>단    관</v>
          </cell>
          <cell r="D74">
            <v>69.599999999999994</v>
          </cell>
          <cell r="E74">
            <v>69.599999999999994</v>
          </cell>
          <cell r="G74" t="str">
            <v>＋</v>
          </cell>
          <cell r="H74">
            <v>8</v>
          </cell>
          <cell r="I74" t="str">
            <v>×</v>
          </cell>
          <cell r="J74" t="str">
            <v>＋</v>
          </cell>
        </row>
        <row r="75">
          <cell r="B75" t="str">
            <v>단    관</v>
          </cell>
          <cell r="D75">
            <v>83.7</v>
          </cell>
          <cell r="E75">
            <v>83.7</v>
          </cell>
          <cell r="G75" t="str">
            <v>＋</v>
          </cell>
          <cell r="H75">
            <v>9</v>
          </cell>
          <cell r="I75" t="str">
            <v>×</v>
          </cell>
          <cell r="J75" t="str">
            <v>＋</v>
          </cell>
        </row>
        <row r="76">
          <cell r="B76" t="str">
            <v>단    관</v>
          </cell>
          <cell r="D76">
            <v>98.5</v>
          </cell>
          <cell r="E76">
            <v>98.5</v>
          </cell>
          <cell r="G76" t="str">
            <v>＋</v>
          </cell>
          <cell r="H76">
            <v>10</v>
          </cell>
          <cell r="I76" t="str">
            <v>×</v>
          </cell>
          <cell r="J76" t="str">
            <v>＋</v>
          </cell>
        </row>
        <row r="77">
          <cell r="B77" t="str">
            <v>단    관</v>
          </cell>
          <cell r="D77">
            <v>115.6</v>
          </cell>
          <cell r="E77">
            <v>115.6</v>
          </cell>
          <cell r="G77" t="str">
            <v>＋</v>
          </cell>
          <cell r="H77">
            <v>11</v>
          </cell>
          <cell r="I77" t="str">
            <v>×</v>
          </cell>
          <cell r="J77" t="str">
            <v>＋</v>
          </cell>
        </row>
        <row r="78">
          <cell r="B78" t="str">
            <v>단    관</v>
          </cell>
          <cell r="D78">
            <v>152</v>
          </cell>
          <cell r="E78">
            <v>152</v>
          </cell>
          <cell r="G78" t="str">
            <v>＋</v>
          </cell>
          <cell r="H78">
            <v>12</v>
          </cell>
          <cell r="I78" t="str">
            <v>×</v>
          </cell>
          <cell r="J78" t="str">
            <v>＋</v>
          </cell>
        </row>
        <row r="79">
          <cell r="B79" t="str">
            <v>단    관</v>
          </cell>
          <cell r="D79">
            <v>193</v>
          </cell>
          <cell r="E79">
            <v>193</v>
          </cell>
          <cell r="G79" t="str">
            <v>＋</v>
          </cell>
          <cell r="H79">
            <v>13</v>
          </cell>
          <cell r="I79" t="str">
            <v>×</v>
          </cell>
          <cell r="J79" t="str">
            <v>＋</v>
          </cell>
        </row>
        <row r="80">
          <cell r="B80" t="str">
            <v>단    관</v>
          </cell>
          <cell r="D80">
            <v>238.7</v>
          </cell>
          <cell r="E80">
            <v>238.7</v>
          </cell>
          <cell r="H80">
            <v>14</v>
          </cell>
          <cell r="I80" t="str">
            <v>×</v>
          </cell>
          <cell r="J80" t="str">
            <v>＋</v>
          </cell>
        </row>
        <row r="81">
          <cell r="B81" t="str">
            <v>단    관</v>
          </cell>
          <cell r="D81">
            <v>288.7</v>
          </cell>
          <cell r="E81">
            <v>288.7</v>
          </cell>
          <cell r="H81">
            <v>15</v>
          </cell>
          <cell r="I81" t="str">
            <v>×</v>
          </cell>
          <cell r="J81" t="str">
            <v>＋</v>
          </cell>
        </row>
        <row r="82">
          <cell r="B82" t="str">
            <v>단    관</v>
          </cell>
          <cell r="D82">
            <v>343.2</v>
          </cell>
          <cell r="E82">
            <v>343.2</v>
          </cell>
          <cell r="H82">
            <v>16</v>
          </cell>
          <cell r="I82" t="str">
            <v>×</v>
          </cell>
          <cell r="J82" t="str">
            <v>＋</v>
          </cell>
        </row>
        <row r="83">
          <cell r="B83" t="str">
            <v>단    관</v>
          </cell>
          <cell r="D83">
            <v>399.5</v>
          </cell>
          <cell r="E83">
            <v>399.5</v>
          </cell>
          <cell r="H83">
            <v>17</v>
          </cell>
          <cell r="I83" t="str">
            <v>×</v>
          </cell>
          <cell r="J83" t="str">
            <v>＋</v>
          </cell>
        </row>
        <row r="84">
          <cell r="B84" t="str">
            <v>단    관</v>
          </cell>
          <cell r="D84">
            <v>465.9</v>
          </cell>
          <cell r="E84">
            <v>465.9</v>
          </cell>
          <cell r="H84">
            <v>18</v>
          </cell>
          <cell r="I84" t="str">
            <v>×</v>
          </cell>
          <cell r="J84" t="str">
            <v>＋</v>
          </cell>
        </row>
        <row r="85">
          <cell r="B85" t="str">
            <v>없음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>
        <row r="24">
          <cell r="I24">
            <v>0</v>
          </cell>
        </row>
      </sheetData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  <sheetData sheetId="92"/>
      <sheetData sheetId="93"/>
      <sheetData sheetId="94">
        <row r="24">
          <cell r="I24">
            <v>0</v>
          </cell>
        </row>
      </sheetData>
      <sheetData sheetId="95">
        <row r="24">
          <cell r="I24">
            <v>0</v>
          </cell>
        </row>
      </sheetData>
      <sheetData sheetId="96">
        <row r="24">
          <cell r="I24">
            <v>0</v>
          </cell>
        </row>
      </sheetData>
      <sheetData sheetId="97"/>
      <sheetData sheetId="98">
        <row r="24">
          <cell r="I24">
            <v>0</v>
          </cell>
        </row>
      </sheetData>
      <sheetData sheetId="99"/>
      <sheetData sheetId="100"/>
      <sheetData sheetId="101"/>
      <sheetData sheetId="102"/>
      <sheetData sheetId="103">
        <row r="24">
          <cell r="I24">
            <v>0</v>
          </cell>
        </row>
      </sheetData>
      <sheetData sheetId="104">
        <row r="24">
          <cell r="I24">
            <v>0</v>
          </cell>
        </row>
      </sheetData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 refreshError="1"/>
      <sheetData sheetId="122" refreshError="1"/>
      <sheetData sheetId="123">
        <row r="24">
          <cell r="I24">
            <v>0</v>
          </cell>
        </row>
      </sheetData>
      <sheetData sheetId="124">
        <row r="24">
          <cell r="I24">
            <v>0</v>
          </cell>
        </row>
      </sheetData>
      <sheetData sheetId="125">
        <row r="24">
          <cell r="I24">
            <v>0</v>
          </cell>
        </row>
      </sheetData>
      <sheetData sheetId="126">
        <row r="24">
          <cell r="I24">
            <v>0</v>
          </cell>
        </row>
      </sheetData>
      <sheetData sheetId="127">
        <row r="24">
          <cell r="I24">
            <v>0</v>
          </cell>
        </row>
      </sheetData>
      <sheetData sheetId="128">
        <row r="24">
          <cell r="I24">
            <v>0</v>
          </cell>
        </row>
      </sheetData>
      <sheetData sheetId="129">
        <row r="24">
          <cell r="I24">
            <v>0</v>
          </cell>
        </row>
      </sheetData>
      <sheetData sheetId="130">
        <row r="24">
          <cell r="I24">
            <v>0</v>
          </cell>
        </row>
      </sheetData>
      <sheetData sheetId="131"/>
      <sheetData sheetId="132">
        <row r="24">
          <cell r="I24">
            <v>0</v>
          </cell>
        </row>
      </sheetData>
      <sheetData sheetId="133">
        <row r="24">
          <cell r="I24">
            <v>0</v>
          </cell>
        </row>
      </sheetData>
      <sheetData sheetId="134">
        <row r="24">
          <cell r="I24">
            <v>0</v>
          </cell>
        </row>
      </sheetData>
      <sheetData sheetId="135">
        <row r="24">
          <cell r="I24">
            <v>0</v>
          </cell>
        </row>
      </sheetData>
      <sheetData sheetId="136"/>
      <sheetData sheetId="137"/>
      <sheetData sheetId="138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/>
      <sheetData sheetId="182"/>
      <sheetData sheetId="183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>
        <row r="24">
          <cell r="I24">
            <v>0</v>
          </cell>
        </row>
      </sheetData>
      <sheetData sheetId="201"/>
      <sheetData sheetId="202"/>
      <sheetData sheetId="203" refreshError="1"/>
      <sheetData sheetId="204" refreshError="1"/>
      <sheetData sheetId="205" refreshError="1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/>
      <sheetData sheetId="235" refreshError="1"/>
      <sheetData sheetId="236" refreshError="1"/>
      <sheetData sheetId="237" refreshError="1"/>
      <sheetData sheetId="238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 refreshError="1"/>
      <sheetData sheetId="264" refreshError="1"/>
      <sheetData sheetId="265" refreshError="1"/>
      <sheetData sheetId="266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/>
      <sheetData sheetId="399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/>
      <sheetData sheetId="463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/>
      <sheetData sheetId="470" refreshError="1"/>
      <sheetData sheetId="471" refreshError="1"/>
      <sheetData sheetId="472" refreshError="1"/>
      <sheetData sheetId="473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/>
      <sheetData sheetId="554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/>
      <sheetData sheetId="720" refreshError="1"/>
      <sheetData sheetId="721" refreshError="1"/>
      <sheetData sheetId="722"/>
      <sheetData sheetId="723" refreshError="1"/>
      <sheetData sheetId="724"/>
      <sheetData sheetId="725" refreshError="1"/>
      <sheetData sheetId="726"/>
      <sheetData sheetId="727" refreshError="1"/>
      <sheetData sheetId="728" refreshError="1"/>
      <sheetData sheetId="729" refreshError="1"/>
      <sheetData sheetId="730"/>
      <sheetData sheetId="731" refreshError="1"/>
      <sheetData sheetId="732" refreshError="1"/>
      <sheetData sheetId="733" refreshError="1"/>
      <sheetData sheetId="734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/>
      <sheetData sheetId="749" refreshError="1"/>
      <sheetData sheetId="750" refreshError="1"/>
      <sheetData sheetId="751"/>
      <sheetData sheetId="752"/>
      <sheetData sheetId="753" refreshError="1"/>
      <sheetData sheetId="754"/>
      <sheetData sheetId="755" refreshError="1"/>
      <sheetData sheetId="756" refreshError="1"/>
      <sheetData sheetId="757" refreshError="1"/>
      <sheetData sheetId="758"/>
      <sheetData sheetId="759" refreshError="1"/>
      <sheetData sheetId="760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/>
      <sheetData sheetId="773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/>
      <sheetData sheetId="807" refreshError="1"/>
      <sheetData sheetId="808"/>
      <sheetData sheetId="809"/>
      <sheetData sheetId="810"/>
      <sheetData sheetId="811"/>
      <sheetData sheetId="812" refreshError="1"/>
      <sheetData sheetId="813" refreshError="1"/>
      <sheetData sheetId="814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/>
      <sheetData sheetId="824"/>
      <sheetData sheetId="825" refreshError="1"/>
      <sheetData sheetId="826"/>
      <sheetData sheetId="827" refreshError="1"/>
      <sheetData sheetId="828" refreshError="1"/>
      <sheetData sheetId="829"/>
      <sheetData sheetId="830"/>
      <sheetData sheetId="831"/>
      <sheetData sheetId="832"/>
      <sheetData sheetId="833"/>
      <sheetData sheetId="834"/>
      <sheetData sheetId="835" refreshError="1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 refreshError="1"/>
      <sheetData sheetId="845"/>
      <sheetData sheetId="846" refreshError="1"/>
      <sheetData sheetId="847"/>
      <sheetData sheetId="848"/>
      <sheetData sheetId="849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/>
      <sheetData sheetId="857" refreshError="1"/>
      <sheetData sheetId="858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/>
      <sheetData sheetId="910" refreshError="1"/>
      <sheetData sheetId="911"/>
      <sheetData sheetId="912"/>
      <sheetData sheetId="913"/>
      <sheetData sheetId="914"/>
      <sheetData sheetId="915" refreshError="1"/>
      <sheetData sheetId="916" refreshError="1"/>
      <sheetData sheetId="917" refreshError="1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 refreshError="1"/>
      <sheetData sheetId="981"/>
      <sheetData sheetId="982"/>
      <sheetData sheetId="983" refreshError="1"/>
      <sheetData sheetId="984" refreshError="1"/>
      <sheetData sheetId="985"/>
      <sheetData sheetId="986"/>
      <sheetData sheetId="987"/>
      <sheetData sheetId="988"/>
      <sheetData sheetId="989"/>
      <sheetData sheetId="990"/>
      <sheetData sheetId="99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/>
      <sheetData sheetId="1000"/>
      <sheetData sheetId="1001"/>
      <sheetData sheetId="1002"/>
      <sheetData sheetId="1003"/>
      <sheetData sheetId="1004"/>
      <sheetData sheetId="1005"/>
      <sheetData sheetId="1006" refreshError="1"/>
      <sheetData sheetId="1007" refreshError="1"/>
      <sheetData sheetId="1008" refreshError="1"/>
      <sheetData sheetId="1009" refreshError="1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/>
      <sheetData sheetId="1063"/>
      <sheetData sheetId="1064"/>
      <sheetData sheetId="1065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/>
      <sheetData sheetId="1076" refreshError="1"/>
      <sheetData sheetId="1077" refreshError="1"/>
      <sheetData sheetId="1078"/>
      <sheetData sheetId="1079"/>
      <sheetData sheetId="1080"/>
      <sheetData sheetId="1081"/>
      <sheetData sheetId="1082"/>
      <sheetData sheetId="1083" refreshError="1"/>
      <sheetData sheetId="1084"/>
      <sheetData sheetId="1085"/>
      <sheetData sheetId="1086"/>
      <sheetData sheetId="1087"/>
      <sheetData sheetId="1088"/>
      <sheetData sheetId="1089"/>
      <sheetData sheetId="1090"/>
      <sheetData sheetId="1091" refreshError="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 refreshError="1"/>
      <sheetData sheetId="1121"/>
      <sheetData sheetId="1122"/>
      <sheetData sheetId="1123" refreshError="1"/>
      <sheetData sheetId="1124" refreshError="1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 refreshError="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 refreshError="1"/>
      <sheetData sheetId="1177" refreshError="1"/>
      <sheetData sheetId="1178"/>
      <sheetData sheetId="1179"/>
      <sheetData sheetId="1180"/>
      <sheetData sheetId="1181" refreshError="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 refreshError="1"/>
      <sheetData sheetId="1191"/>
      <sheetData sheetId="1192" refreshError="1"/>
      <sheetData sheetId="1193"/>
      <sheetData sheetId="1194"/>
      <sheetData sheetId="1195"/>
      <sheetData sheetId="1196" refreshError="1"/>
      <sheetData sheetId="1197" refreshError="1"/>
      <sheetData sheetId="1198"/>
      <sheetData sheetId="1199" refreshError="1"/>
      <sheetData sheetId="1200" refreshError="1"/>
      <sheetData sheetId="120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/>
      <sheetData sheetId="1217" refreshError="1"/>
      <sheetData sheetId="1218" refreshError="1"/>
      <sheetData sheetId="1219" refreshError="1"/>
      <sheetData sheetId="1220"/>
      <sheetData sheetId="1221" refreshError="1"/>
      <sheetData sheetId="1222" refreshError="1"/>
      <sheetData sheetId="1223" refreshError="1"/>
      <sheetData sheetId="1224"/>
      <sheetData sheetId="1225"/>
      <sheetData sheetId="1226"/>
      <sheetData sheetId="1227"/>
      <sheetData sheetId="1228"/>
      <sheetData sheetId="1229"/>
      <sheetData sheetId="1230"/>
      <sheetData sheetId="1231" refreshError="1"/>
      <sheetData sheetId="1232" refreshError="1"/>
      <sheetData sheetId="1233"/>
      <sheetData sheetId="1234"/>
      <sheetData sheetId="1235"/>
      <sheetData sheetId="1236" refreshError="1"/>
      <sheetData sheetId="1237"/>
      <sheetData sheetId="1238"/>
      <sheetData sheetId="1239" refreshError="1"/>
      <sheetData sheetId="1240" refreshError="1"/>
      <sheetData sheetId="1241" refreshError="1"/>
      <sheetData sheetId="1242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/>
      <sheetData sheetId="1251"/>
      <sheetData sheetId="1252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/>
      <sheetData sheetId="1259"/>
      <sheetData sheetId="1260" refreshError="1"/>
      <sheetData sheetId="1261" refreshError="1"/>
      <sheetData sheetId="1262" refreshError="1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 refreshError="1"/>
      <sheetData sheetId="1272" refreshError="1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 refreshError="1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 refreshError="1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 refreshError="1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 refreshError="1"/>
      <sheetData sheetId="1318"/>
      <sheetData sheetId="1319" refreshError="1"/>
      <sheetData sheetId="1320"/>
      <sheetData sheetId="1321"/>
      <sheetData sheetId="1322"/>
      <sheetData sheetId="1323"/>
      <sheetData sheetId="1324"/>
      <sheetData sheetId="1325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/>
      <sheetData sheetId="1333"/>
      <sheetData sheetId="1334"/>
      <sheetData sheetId="1335"/>
      <sheetData sheetId="1336"/>
      <sheetData sheetId="1337"/>
      <sheetData sheetId="1338"/>
      <sheetData sheetId="1339" refreshError="1"/>
      <sheetData sheetId="1340"/>
      <sheetData sheetId="1341"/>
      <sheetData sheetId="1342" refreshError="1"/>
      <sheetData sheetId="1343" refreshError="1"/>
      <sheetData sheetId="1344" refreshError="1"/>
      <sheetData sheetId="1345" refreshError="1"/>
      <sheetData sheetId="1346"/>
      <sheetData sheetId="1347"/>
      <sheetData sheetId="1348"/>
      <sheetData sheetId="1349" refreshError="1"/>
      <sheetData sheetId="1350" refreshError="1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/>
      <sheetData sheetId="1382"/>
      <sheetData sheetId="1383"/>
      <sheetData sheetId="1384" refreshError="1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 refreshError="1"/>
      <sheetData sheetId="1394"/>
      <sheetData sheetId="1395" refreshError="1"/>
      <sheetData sheetId="1396" refreshError="1"/>
      <sheetData sheetId="1397" refreshError="1"/>
      <sheetData sheetId="1398"/>
      <sheetData sheetId="1399"/>
      <sheetData sheetId="1400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/>
      <sheetData sheetId="1407" refreshError="1"/>
      <sheetData sheetId="1408" refreshError="1"/>
      <sheetData sheetId="1409"/>
      <sheetData sheetId="1410"/>
      <sheetData sheetId="1411" refreshError="1"/>
      <sheetData sheetId="1412" refreshError="1"/>
      <sheetData sheetId="1413" refreshError="1"/>
      <sheetData sheetId="1414"/>
      <sheetData sheetId="1415" refreshError="1"/>
      <sheetData sheetId="1416" refreshError="1"/>
      <sheetData sheetId="1417" refreshError="1"/>
      <sheetData sheetId="1418"/>
      <sheetData sheetId="1419"/>
      <sheetData sheetId="1420"/>
      <sheetData sheetId="1421" refreshError="1"/>
      <sheetData sheetId="1422"/>
      <sheetData sheetId="1423" refreshError="1"/>
      <sheetData sheetId="1424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>
        <row r="24">
          <cell r="I24">
            <v>0</v>
          </cell>
        </row>
      </sheetData>
      <sheetData sheetId="2023">
        <row r="24">
          <cell r="I24">
            <v>0</v>
          </cell>
        </row>
      </sheetData>
      <sheetData sheetId="2024">
        <row r="24">
          <cell r="B24" t="str">
            <v>수평곡관</v>
          </cell>
        </row>
      </sheetData>
      <sheetData sheetId="2025">
        <row r="24">
          <cell r="B24" t="str">
            <v>수평곡관</v>
          </cell>
        </row>
      </sheetData>
      <sheetData sheetId="2026" refreshError="1"/>
      <sheetData sheetId="2027" refreshError="1"/>
      <sheetData sheetId="2028" refreshError="1"/>
      <sheetData sheetId="2029">
        <row r="24">
          <cell r="B24" t="str">
            <v>수평곡관</v>
          </cell>
        </row>
      </sheetData>
      <sheetData sheetId="2030" refreshError="1"/>
      <sheetData sheetId="2031" refreshError="1"/>
      <sheetData sheetId="2032" refreshError="1"/>
      <sheetData sheetId="2033" refreshError="1"/>
      <sheetData sheetId="2034">
        <row r="24">
          <cell r="B24" t="str">
            <v>수평곡관</v>
          </cell>
        </row>
      </sheetData>
      <sheetData sheetId="2035">
        <row r="24">
          <cell r="B24" t="str">
            <v>수평곡관</v>
          </cell>
        </row>
      </sheetData>
      <sheetData sheetId="2036">
        <row r="24">
          <cell r="B24" t="str">
            <v>수평곡관</v>
          </cell>
        </row>
      </sheetData>
      <sheetData sheetId="2037">
        <row r="24">
          <cell r="I24">
            <v>0</v>
          </cell>
        </row>
      </sheetData>
      <sheetData sheetId="2038">
        <row r="24">
          <cell r="B24" t="str">
            <v>수평곡관</v>
          </cell>
        </row>
      </sheetData>
      <sheetData sheetId="2039">
        <row r="24">
          <cell r="B24" t="str">
            <v>수평곡관</v>
          </cell>
        </row>
      </sheetData>
      <sheetData sheetId="2040">
        <row r="24">
          <cell r="B24" t="str">
            <v>수평곡관</v>
          </cell>
        </row>
      </sheetData>
      <sheetData sheetId="2041">
        <row r="24">
          <cell r="I24">
            <v>0</v>
          </cell>
        </row>
      </sheetData>
      <sheetData sheetId="2042">
        <row r="24">
          <cell r="I24">
            <v>0</v>
          </cell>
        </row>
      </sheetData>
      <sheetData sheetId="2043">
        <row r="24">
          <cell r="I24">
            <v>0</v>
          </cell>
        </row>
      </sheetData>
      <sheetData sheetId="2044">
        <row r="24">
          <cell r="B24" t="str">
            <v>수평곡관</v>
          </cell>
        </row>
      </sheetData>
      <sheetData sheetId="2045">
        <row r="24">
          <cell r="B24" t="str">
            <v>수평곡관</v>
          </cell>
        </row>
      </sheetData>
      <sheetData sheetId="2046">
        <row r="24">
          <cell r="I24">
            <v>0</v>
          </cell>
        </row>
      </sheetData>
      <sheetData sheetId="2047">
        <row r="24">
          <cell r="I24">
            <v>0</v>
          </cell>
        </row>
      </sheetData>
      <sheetData sheetId="2048">
        <row r="24">
          <cell r="B24" t="str">
            <v>수평곡관</v>
          </cell>
        </row>
      </sheetData>
      <sheetData sheetId="2049">
        <row r="24">
          <cell r="B24" t="str">
            <v>수평곡관</v>
          </cell>
        </row>
      </sheetData>
      <sheetData sheetId="2050">
        <row r="24">
          <cell r="B24" t="str">
            <v>수평곡관</v>
          </cell>
        </row>
      </sheetData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>
        <row r="24">
          <cell r="I24">
            <v>0</v>
          </cell>
        </row>
      </sheetData>
      <sheetData sheetId="2060"/>
      <sheetData sheetId="206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>
        <row r="24">
          <cell r="B24" t="str">
            <v>수평곡관</v>
          </cell>
        </row>
      </sheetData>
      <sheetData sheetId="2080"/>
      <sheetData sheetId="2081"/>
      <sheetData sheetId="2082"/>
      <sheetData sheetId="2083"/>
      <sheetData sheetId="2084"/>
      <sheetData sheetId="2085">
        <row r="24">
          <cell r="B24" t="str">
            <v>수평곡관</v>
          </cell>
        </row>
      </sheetData>
      <sheetData sheetId="2086"/>
      <sheetData sheetId="2087"/>
      <sheetData sheetId="2088"/>
      <sheetData sheetId="2089"/>
      <sheetData sheetId="2090"/>
      <sheetData sheetId="2091">
        <row r="24">
          <cell r="B24" t="str">
            <v>수평곡관</v>
          </cell>
        </row>
      </sheetData>
      <sheetData sheetId="2092"/>
      <sheetData sheetId="2093"/>
      <sheetData sheetId="2094"/>
      <sheetData sheetId="2095"/>
      <sheetData sheetId="2096"/>
      <sheetData sheetId="2097"/>
      <sheetData sheetId="2098">
        <row r="24">
          <cell r="I24">
            <v>0</v>
          </cell>
        </row>
      </sheetData>
      <sheetData sheetId="2099" refreshError="1"/>
      <sheetData sheetId="2100"/>
      <sheetData sheetId="2101"/>
      <sheetData sheetId="2102"/>
      <sheetData sheetId="2103"/>
      <sheetData sheetId="2104">
        <row r="24">
          <cell r="B24" t="str">
            <v>수평곡관</v>
          </cell>
        </row>
      </sheetData>
      <sheetData sheetId="2105">
        <row r="24">
          <cell r="B24" t="str">
            <v>수평곡관</v>
          </cell>
        </row>
      </sheetData>
      <sheetData sheetId="2106"/>
      <sheetData sheetId="2107">
        <row r="24">
          <cell r="I24">
            <v>0</v>
          </cell>
        </row>
      </sheetData>
      <sheetData sheetId="2108">
        <row r="24">
          <cell r="I24">
            <v>0</v>
          </cell>
        </row>
      </sheetData>
      <sheetData sheetId="2109">
        <row r="24">
          <cell r="I24">
            <v>0</v>
          </cell>
        </row>
      </sheetData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 refreshError="1"/>
      <sheetData sheetId="2123"/>
      <sheetData sheetId="2124"/>
      <sheetData sheetId="2125"/>
      <sheetData sheetId="2126"/>
      <sheetData sheetId="2127"/>
      <sheetData sheetId="2128">
        <row r="24">
          <cell r="I24">
            <v>0</v>
          </cell>
        </row>
      </sheetData>
      <sheetData sheetId="2129">
        <row r="24">
          <cell r="I24">
            <v>0</v>
          </cell>
        </row>
      </sheetData>
      <sheetData sheetId="2130">
        <row r="24">
          <cell r="B24" t="str">
            <v>수평곡관</v>
          </cell>
        </row>
      </sheetData>
      <sheetData sheetId="2131">
        <row r="24">
          <cell r="B24" t="str">
            <v>수평곡관</v>
          </cell>
        </row>
      </sheetData>
      <sheetData sheetId="2132">
        <row r="24">
          <cell r="B24" t="str">
            <v>수평곡관</v>
          </cell>
        </row>
      </sheetData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>
        <row r="24">
          <cell r="B24" t="str">
            <v>수평곡관</v>
          </cell>
        </row>
      </sheetData>
      <sheetData sheetId="2145"/>
      <sheetData sheetId="2146"/>
      <sheetData sheetId="2147"/>
      <sheetData sheetId="2148"/>
      <sheetData sheetId="2149">
        <row r="24">
          <cell r="I24">
            <v>0</v>
          </cell>
        </row>
      </sheetData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/>
      <sheetData sheetId="2478" refreshError="1"/>
      <sheetData sheetId="2479">
        <row r="24">
          <cell r="I24">
            <v>0</v>
          </cell>
        </row>
      </sheetData>
      <sheetData sheetId="2480">
        <row r="24">
          <cell r="I24">
            <v>0</v>
          </cell>
        </row>
      </sheetData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/>
      <sheetData sheetId="2501" refreshError="1"/>
      <sheetData sheetId="2502" refreshError="1"/>
      <sheetData sheetId="2503"/>
      <sheetData sheetId="2504"/>
      <sheetData sheetId="2505"/>
      <sheetData sheetId="2506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/>
      <sheetData sheetId="2777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/>
      <sheetData sheetId="2793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>
        <row r="24">
          <cell r="I24">
            <v>0</v>
          </cell>
        </row>
      </sheetData>
      <sheetData sheetId="2886">
        <row r="24">
          <cell r="B24" t="str">
            <v>수평곡관</v>
          </cell>
        </row>
      </sheetData>
      <sheetData sheetId="2887">
        <row r="24">
          <cell r="B24" t="str">
            <v>수평곡관</v>
          </cell>
        </row>
      </sheetData>
      <sheetData sheetId="2888"/>
      <sheetData sheetId="2889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/>
      <sheetData sheetId="2913" refreshError="1"/>
      <sheetData sheetId="2914"/>
      <sheetData sheetId="2915"/>
      <sheetData sheetId="2916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/>
      <sheetData sheetId="2946"/>
      <sheetData sheetId="2947"/>
      <sheetData sheetId="2948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/>
      <sheetData sheetId="3205"/>
      <sheetData sheetId="3206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터널조도"/>
      <sheetName val="전압강하-상행"/>
      <sheetName val="전압강하-하행"/>
      <sheetName val="&quot;u&quot; TYPE 구간 조명"/>
      <sheetName val="&quot;U&quot;TYPE 전압강하"/>
      <sheetName val="TR용량"/>
      <sheetName val="TR용량 (2)"/>
      <sheetName val="GEN"/>
      <sheetName val="UPS"/>
      <sheetName val="간선굵기 설명"/>
      <sheetName val="간선굵기"/>
      <sheetName val="접지"/>
      <sheetName val="IMPEADENCE"/>
      <sheetName val="직류전원"/>
      <sheetName val="Sheet5"/>
      <sheetName val="불평형 계산식"/>
      <sheetName val="계산1"/>
      <sheetName val="계산2"/>
      <sheetName val="laroux"/>
      <sheetName val="DATA"/>
      <sheetName val="수안보-MBR1"/>
      <sheetName val="LX-CAL"/>
      <sheetName val="Sheet1"/>
      <sheetName val="단면치수"/>
      <sheetName val="실행철강하도"/>
      <sheetName val="공사비집계"/>
      <sheetName val="BQ(실행)"/>
      <sheetName val="우각부보강"/>
      <sheetName val="MOTOR"/>
      <sheetName val="설계"/>
      <sheetName val="사용성검토"/>
      <sheetName val="동해title"/>
      <sheetName val="흥양2교토공집계표"/>
      <sheetName val="LOPCALC"/>
      <sheetName val="계수시트"/>
      <sheetName val="원가계산서"/>
      <sheetName val="COPING"/>
      <sheetName val="????"/>
      <sheetName val="5.모델링"/>
      <sheetName val="자압"/>
      <sheetName val="Cost bd-&quot;A&quot;"/>
      <sheetName val="외천교"/>
      <sheetName val="Macro(차단기)"/>
      <sheetName val="왕십리방향"/>
      <sheetName val="10.1"/>
      <sheetName val="DATE"/>
      <sheetName val="ELECTRIC"/>
      <sheetName val="Graph (LGEN)"/>
      <sheetName val="out_prog"/>
      <sheetName val="선적schedule (2)"/>
      <sheetName val="Total"/>
      <sheetName val="공종단가"/>
      <sheetName val="기기리스트"/>
      <sheetName val="Macro1"/>
      <sheetName val="관급원내역"/>
      <sheetName val="Data&amp;Result"/>
      <sheetName val="Sheet7"/>
      <sheetName val="내역서"/>
      <sheetName val="ÅÍ³ÎÁ¶µµ"/>
      <sheetName val="Àü¾Ð°­ÇÏ-»óÇà"/>
      <sheetName val="Àü¾Ð°­ÇÏ-ÇÏÇà"/>
      <sheetName val="&quot;u&quot; TYPE ±¸°£ Á¶¸í"/>
      <sheetName val="&quot;U&quot;TYPE Àü¾Ð°­ÇÏ"/>
      <sheetName val="TR¿ë·®"/>
      <sheetName val="TR¿ë·® (2)"/>
      <sheetName val="°£¼±±½±â ¼³¸í"/>
      <sheetName val="°£¼±±½±â"/>
      <sheetName val="Á¢Áö"/>
      <sheetName val="Á÷·ùÀü¿ø"/>
      <sheetName val="ºÒÆòÇü °è»ê½Ä"/>
      <sheetName val="°è»ê1"/>
      <sheetName val="°è»ê2"/>
      <sheetName val="»ç¿ë¼º°ËÅä"/>
      <sheetName val="1.설계조건"/>
      <sheetName val="#REF"/>
      <sheetName val="가설건물"/>
      <sheetName val="감가상각"/>
      <sheetName val="준검 내역서"/>
      <sheetName val="Dae_Jiju"/>
      <sheetName val="Sikje_ingun"/>
      <sheetName val="TREE_D"/>
      <sheetName val="소상 &quot;1&quot;"/>
      <sheetName val="2.단면가정"/>
      <sheetName val="주형"/>
      <sheetName val="현금"/>
      <sheetName val="Pjny"/>
      <sheetName val="유동표(변경)"/>
      <sheetName val="CONCRETE"/>
      <sheetName val="1-1"/>
      <sheetName val="부하(성남)"/>
      <sheetName val="PIPE내역(FCN)"/>
      <sheetName val="토공A"/>
      <sheetName val="ABUT수량-A1"/>
      <sheetName val="회로내역(승인)"/>
      <sheetName val="교대"/>
      <sheetName val="내역"/>
      <sheetName val="S0"/>
      <sheetName val="JUCKEYK"/>
      <sheetName val="Sheet3"/>
      <sheetName val="환율적용표"/>
      <sheetName val="UNIT"/>
      <sheetName val="6PILE  (돌출)"/>
      <sheetName val="일반공사"/>
      <sheetName val="BID"/>
      <sheetName val="특별교실"/>
      <sheetName val="집수정(600-700)"/>
      <sheetName val="연결관암거"/>
      <sheetName val="¼³°è"/>
      <sheetName val="¼ö¾Èº¸-MBR1"/>
      <sheetName val="´Ü¸éÄ¡¼ö"/>
      <sheetName val="°ø»çºñÁý°è"/>
      <sheetName val="BQ(½ÇÇà)"/>
      <sheetName val="¿ì°¢ºÎº¸°­"/>
      <sheetName val="½ÇÇàÃ¶°­ÇÏµµ"/>
      <sheetName val="부대내역"/>
      <sheetName val="노임"/>
      <sheetName val="ITEM"/>
      <sheetName val="기계내역"/>
      <sheetName val="입찰내역서"/>
      <sheetName val="차액보증"/>
      <sheetName val="와동25-3(변경)"/>
      <sheetName val="NA"/>
      <sheetName val="PROJECT BRIEF(EX.NEW)"/>
      <sheetName val="TARGET"/>
      <sheetName val="정부노임단가"/>
      <sheetName val="³»¿ª¼­"/>
      <sheetName val="Çö±Ý"/>
      <sheetName val="±â±â¸®½ºÆ®"/>
      <sheetName val="Èï¾ç2±³Åä°øÁý°èÇ¥"/>
      <sheetName val="°è¼ö½ÃÆ®"/>
      <sheetName val="¿ø°¡°è»ê¼­"/>
      <sheetName val="µ¿ÇØtitle"/>
      <sheetName val="5.¸ðµ¨¸µ"/>
      <sheetName val="¿ÜÃµ±³"/>
      <sheetName val="¼±Àûschedule (2)"/>
      <sheetName val="Macro(Â÷´Ü±â)"/>
      <sheetName val="±â°è³»¿ª"/>
      <sheetName val="¼Ò»ó &quot;1&quot;"/>
      <sheetName val="ÁØ°Ë ³»¿ª¼­"/>
      <sheetName val="ÀÚ¾Ð"/>
      <sheetName val="1.¼³°èÁ¶°Ç"/>
      <sheetName val="°¡¼³°Ç¹°"/>
      <sheetName val="°¨°¡»ó°¢"/>
      <sheetName val="Á¤ºÎ³ëÀÓ´Ü°¡"/>
      <sheetName val="°øÁ¾´Ü°¡"/>
      <sheetName val="INPUT"/>
      <sheetName val="PIPE³»¿ª(FCN)"/>
      <sheetName val="본선 토공 분배표"/>
      <sheetName val="표지 (2)"/>
      <sheetName val="KL HSMT tinh thieu"/>
      <sheetName val="매입세"/>
      <sheetName val="일위대가목차"/>
      <sheetName val="교각계산"/>
      <sheetName val="우배수"/>
      <sheetName val="계산식"/>
      <sheetName val="Macro2"/>
      <sheetName val="세부내역서"/>
      <sheetName val="대치판정"/>
      <sheetName val="데이타"/>
      <sheetName val="Sheet17"/>
      <sheetName val="포설list원본"/>
      <sheetName val="Parem"/>
      <sheetName val="2.손익계산서"/>
      <sheetName val="부하(반월)"/>
      <sheetName val="A-4"/>
      <sheetName val="공사기본자료"/>
      <sheetName val="상세내역,전력산출서"/>
      <sheetName val="가도공"/>
      <sheetName val="현관"/>
      <sheetName val="Factor"/>
      <sheetName val="자압1"/>
      <sheetName val="154TW"/>
      <sheetName val="MFAB"/>
      <sheetName val="MFRT"/>
      <sheetName val="MPKG"/>
      <sheetName val="MPRD"/>
      <sheetName val="플랜트 설치"/>
      <sheetName val="약품설비"/>
      <sheetName val="EP0618"/>
      <sheetName val="표지(1)"/>
      <sheetName val="Y-WORK"/>
      <sheetName val="c_balju"/>
      <sheetName val="POOM_MOTO"/>
      <sheetName val="JUCK"/>
      <sheetName val="정산내임"/>
      <sheetName val="수량산출"/>
      <sheetName val="지수"/>
      <sheetName val="단가"/>
      <sheetName val="목차"/>
      <sheetName val="EQT-ESTN"/>
      <sheetName val="설계가"/>
      <sheetName val="A"/>
      <sheetName val="cost"/>
      <sheetName val="공사개요"/>
      <sheetName val="청구내역(9807)"/>
      <sheetName val="참고"/>
      <sheetName val="IN"/>
      <sheetName val="1공구(을)"/>
      <sheetName val="MOTOR3"/>
      <sheetName val="기술자료 (광화문)"/>
      <sheetName val="ⴭⴭⴭⴭ"/>
      <sheetName val="배수내역"/>
      <sheetName val="1을"/>
      <sheetName val="copy"/>
      <sheetName val="장비내역서"/>
      <sheetName val="일위대가목록"/>
      <sheetName val="단가대비표"/>
      <sheetName val="설계조건"/>
      <sheetName val="동원(3)"/>
      <sheetName val="예정(3)"/>
      <sheetName val="22-2M단"/>
      <sheetName val="22-1소단"/>
      <sheetName val="list"/>
      <sheetName val="h-013211-2"/>
      <sheetName val="VESSEL Sh. 1"/>
      <sheetName val="공통(20-91)"/>
      <sheetName val="입찰안"/>
      <sheetName val="입고장부 (4)"/>
      <sheetName val="공용시설내역"/>
      <sheetName val="List(rev.B)"/>
      <sheetName val="b_balju_cho"/>
      <sheetName val="설계서(설치)"/>
      <sheetName val="TSS Part List"/>
      <sheetName val="봉양~조차장간고하개명(신설)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G.R300경비"/>
      <sheetName val="을지"/>
      <sheetName val="BSD (2)"/>
      <sheetName val="지급자재"/>
      <sheetName val="20관리비율"/>
      <sheetName val="SG"/>
      <sheetName val="2000전체분"/>
      <sheetName val="2000년1차"/>
      <sheetName val="총괄내역"/>
      <sheetName val="진로도급"/>
      <sheetName val="입력DATA"/>
      <sheetName val="부하LOAD"/>
      <sheetName val="STORAGE"/>
      <sheetName val="터파기및재료"/>
      <sheetName val="명세서"/>
      <sheetName val="경상비"/>
      <sheetName val="말뚝지지력산정"/>
      <sheetName val="배수공 주요자재 집계표"/>
      <sheetName val="품셈집계표"/>
      <sheetName val="자재조사표(참고용)"/>
      <sheetName val="일반부표집계표"/>
      <sheetName val="수질정화시설"/>
      <sheetName val="N賃率-職"/>
      <sheetName val="1"/>
      <sheetName val="인원투입계획"/>
      <sheetName val="공사개요(사업승인변경)"/>
      <sheetName val="GRACE"/>
      <sheetName val="일위대가 "/>
      <sheetName val="일위대가-1"/>
      <sheetName val="입찰보고"/>
      <sheetName val="Sheet6"/>
      <sheetName val="&quot;u&quot;_TYPE_구간_조명"/>
      <sheetName val="&quot;U&quot;TYPE_전압강하"/>
      <sheetName val="TR용량_(2)"/>
      <sheetName val="간선굵기_설명"/>
      <sheetName val="불평형_계산식"/>
      <sheetName val="표지판단위"/>
      <sheetName val="2월가격표-ESG-1월"/>
      <sheetName val="SPEC"/>
      <sheetName val="표지"/>
      <sheetName val="6호기"/>
      <sheetName val="슬래브1"/>
      <sheetName val="매입세율"/>
      <sheetName val="월선수금"/>
      <sheetName val="SELTDATA"/>
      <sheetName val="산출근거"/>
      <sheetName val="구의33고"/>
      <sheetName val="Cost_bd-&quot;A&quot;"/>
      <sheetName val="5_모델링"/>
      <sheetName val="준검_내역서"/>
      <sheetName val="Summary - Budget"/>
      <sheetName val="원형1호맨홀토공수량"/>
      <sheetName val="경계석"/>
      <sheetName val="자재수량"/>
      <sheetName val="LG제품"/>
      <sheetName val="공량산출서"/>
      <sheetName val="수입"/>
      <sheetName val="L형 옹벽"/>
      <sheetName val="Key assumption"/>
      <sheetName val="indirect"/>
      <sheetName val="L_RPTA05_목록"/>
      <sheetName val="05년"/>
      <sheetName val="cable-data"/>
      <sheetName val="견적기준"/>
      <sheetName val="매입부가세율(동림)"/>
      <sheetName val="BACK DATA"/>
      <sheetName val="잡비"/>
      <sheetName val="____"/>
      <sheetName val="건축내역서"/>
      <sheetName val="토목내역서"/>
      <sheetName val="분석가정"/>
      <sheetName val="노무비"/>
      <sheetName val="우수"/>
      <sheetName val="입력정보"/>
      <sheetName val="Data &amp; Result"/>
      <sheetName val="설비내역서"/>
      <sheetName val="토목"/>
      <sheetName val="부하계산서"/>
      <sheetName val="조명율데이타"/>
      <sheetName val="시설일위"/>
      <sheetName val="일위대가"/>
      <sheetName val="WORK"/>
      <sheetName val="TNHCHINH"/>
      <sheetName val="노임단가"/>
      <sheetName val="쌍송교"/>
      <sheetName val="철골수량"/>
      <sheetName val="환경기계공정표 (3)"/>
      <sheetName val="L형측구단위수량"/>
      <sheetName val="L형측구연장조서"/>
      <sheetName val="도로경계블럭단위수량"/>
      <sheetName val="도로경계블럭단위토공"/>
      <sheetName val="투찰"/>
      <sheetName val="일위대가(계측기설치)"/>
      <sheetName val="품셈(기초)"/>
      <sheetName val="MEXICO-C"/>
      <sheetName val="tggwan(mac)"/>
      <sheetName val="집계표"/>
      <sheetName val="OZ049E"/>
      <sheetName val="배수개거재(신)"/>
      <sheetName val="품셈TABLE"/>
      <sheetName val="우수공"/>
      <sheetName val="#2_일위대가목록"/>
      <sheetName val="정산K산출"/>
      <sheetName val="전기"/>
      <sheetName val="동력부하(도산)"/>
      <sheetName val="조도계산"/>
      <sheetName val="전차선로 물량표"/>
      <sheetName val="한강운반비"/>
      <sheetName val="토사(PE)"/>
      <sheetName val="단중표-ST"/>
      <sheetName val="piping"/>
      <sheetName val="수량산출서"/>
      <sheetName val="Site Expenses"/>
      <sheetName val="ilch"/>
      <sheetName val="001"/>
      <sheetName val="2000년하반기"/>
      <sheetName val="조정금액결과표 (차수별)"/>
      <sheetName val="기계경비"/>
      <sheetName val="시설물일위"/>
      <sheetName val="MAT"/>
      <sheetName val="견적정보"/>
      <sheetName val="집1"/>
      <sheetName val="토공사"/>
      <sheetName val="96작생능"/>
      <sheetName val="기계경비(시간당)"/>
      <sheetName val="램머"/>
      <sheetName val="평가데이터"/>
      <sheetName val="청천내"/>
      <sheetName val="식재총괄"/>
      <sheetName val="일위목록"/>
      <sheetName val="&quot;u&quot;_TYPE_구간_조명1"/>
      <sheetName val="&quot;U&quot;TYPE_전압강하1"/>
      <sheetName val="TR용량_(2)1"/>
      <sheetName val="간선굵기_설명1"/>
      <sheetName val="불평형_계산식1"/>
      <sheetName val="실행내역서 "/>
      <sheetName val="Graph_(LGEN)"/>
      <sheetName val="선적schedule_(2)"/>
      <sheetName val="&quot;u&quot;_TYPE_±¸°£_Á¶¸í"/>
      <sheetName val="&quot;U&quot;TYPE_Àü¾Ð°­ÇÏ"/>
      <sheetName val="TR¿ë·®_(2)"/>
      <sheetName val="°£¼±±½±â_¼³¸í"/>
      <sheetName val="ºÒÆòÇü_°è»ê½Ä"/>
      <sheetName val="1_설계조건"/>
      <sheetName val="6PILE__(돌출)"/>
      <sheetName val="2_단면가정"/>
      <sheetName val="표지_(2)"/>
      <sheetName val="PROJECT_BRIEF(EX_NEW)"/>
      <sheetName val="Licences"/>
      <sheetName val="2월가격"/>
      <sheetName val="견적"/>
      <sheetName val="신관(1)"/>
      <sheetName val="기초계산(Pmax)"/>
      <sheetName val="중동상가"/>
      <sheetName val="UPDATA"/>
      <sheetName val="기계-설변"/>
      <sheetName val="노무비 "/>
      <sheetName val="CALCULATION"/>
      <sheetName val="밸브설치"/>
      <sheetName val="PROJECT BRIEF_EX_NEW_"/>
      <sheetName val="Param"/>
      <sheetName val="HVAC"/>
      <sheetName val="설산1.나"/>
      <sheetName val="본사S"/>
      <sheetName val="적격"/>
      <sheetName val="단가 "/>
      <sheetName val="일위총괄표"/>
      <sheetName val="No-&gt;Code"/>
      <sheetName val="골조시행"/>
      <sheetName val="바닥판"/>
      <sheetName val="변수값"/>
      <sheetName val="중기상차"/>
      <sheetName val="AS복구"/>
      <sheetName val="중기터파기"/>
      <sheetName val="1.Pre"/>
      <sheetName val="Food court "/>
      <sheetName val="직원동원계획"/>
      <sheetName val="견적조건"/>
      <sheetName val="기초자료입력"/>
      <sheetName val="타공종이기"/>
      <sheetName val="가로등내역서"/>
      <sheetName val="약품공급2"/>
      <sheetName val="기준"/>
      <sheetName val="3련 BOX"/>
      <sheetName val="학생내역"/>
      <sheetName val="현황산출서"/>
      <sheetName val="옹벽기초자료"/>
      <sheetName val="담당자"/>
      <sheetName val="3.하중산정4.지지력"/>
      <sheetName val="유동표"/>
      <sheetName val="현장관리비 산출내역"/>
      <sheetName val="EPro"/>
      <sheetName val="전기내역서"/>
      <sheetName val="LAB"/>
      <sheetName val="수문일1"/>
      <sheetName val="선급법인세 (2)"/>
      <sheetName val="1-최종안"/>
      <sheetName val="사업분석-분양가결정"/>
      <sheetName val="REDUCER"/>
      <sheetName val="WE'T"/>
      <sheetName val="구조물철거타공정이월"/>
      <sheetName val="최종"/>
      <sheetName val="공통가설"/>
      <sheetName val="411-00 외화장기"/>
      <sheetName val="원가"/>
      <sheetName val="건축내역"/>
      <sheetName val="간접비"/>
      <sheetName val="현황CODE"/>
      <sheetName val="손익현황"/>
      <sheetName val="2F 회의실견적(5_14 일대)"/>
      <sheetName val="C3"/>
      <sheetName val="의왕"/>
      <sheetName val="견적사양비교표"/>
      <sheetName val="충주"/>
      <sheetName val="자재"/>
      <sheetName val="BJJIN"/>
      <sheetName val="9.3 단면력집계"/>
      <sheetName val="2. 설계단면"/>
      <sheetName val="CT "/>
      <sheetName val="중갑지"/>
      <sheetName val="기본DATA"/>
      <sheetName val="0001(arch)"/>
      <sheetName val="배선DATA"/>
      <sheetName val="역삼"/>
      <sheetName val="자재단가"/>
      <sheetName val="sw1"/>
      <sheetName val="NOMUBI"/>
      <sheetName val="2000상반기노임"/>
      <sheetName val="문학간접"/>
      <sheetName val="간접"/>
      <sheetName val="보차도경계석"/>
      <sheetName val="토공집계"/>
      <sheetName val="적용기준"/>
      <sheetName val="토공집계표"/>
      <sheetName val="설계명세서"/>
      <sheetName val="예산명세서"/>
      <sheetName val="자료입력"/>
      <sheetName val="인건-측정"/>
      <sheetName val="포장복구집계"/>
      <sheetName val="부대토목"/>
      <sheetName val="실행비교"/>
      <sheetName val="WC96709"/>
      <sheetName val="갑지"/>
      <sheetName val="(A)내역서"/>
      <sheetName val="Table"/>
      <sheetName val="통합"/>
      <sheetName val="1,2공구원가계산서"/>
      <sheetName val="2공구산출내역"/>
      <sheetName val="1공구산출내역서"/>
      <sheetName val="토공(완충)"/>
      <sheetName val="계산근거"/>
      <sheetName val="내역(정지)"/>
      <sheetName val="입력"/>
      <sheetName val="총괄표"/>
      <sheetName val="적용단위길이"/>
      <sheetName val="종배수관(신)"/>
      <sheetName val="3BL공동구 수량"/>
      <sheetName val="FOOTING단면력"/>
      <sheetName val="적정심사"/>
      <sheetName val="금액내역서"/>
      <sheetName val="대로근거"/>
      <sheetName val="중로근거"/>
      <sheetName val="하수BOX이설"/>
      <sheetName val="TYPE-1"/>
      <sheetName val="단위내역서"/>
      <sheetName val="20110404_JRL_성수서비스 Specificatio"/>
      <sheetName val="직재"/>
      <sheetName val="COVER"/>
      <sheetName val="부재치수입력"/>
      <sheetName val="총괄집계표"/>
      <sheetName val="세부내역서(소방)"/>
      <sheetName val="SRC-B3U2"/>
      <sheetName val="종배수관"/>
      <sheetName val="과천MAIN"/>
      <sheetName val="가로등제어반 설치공사(수량)"/>
      <sheetName val="안정검토(온1)"/>
      <sheetName val="인부노임"/>
      <sheetName val="제수변수량H2.15"/>
      <sheetName val="_공기변수량"/>
      <sheetName val="07피뢰침설비공사"/>
      <sheetName val="의왕F사"/>
      <sheetName val="가공사"/>
      <sheetName val="대포2교접속"/>
      <sheetName val="조명율표"/>
      <sheetName val="내역표지"/>
      <sheetName val="기계경비일람"/>
      <sheetName val="도담구내 개소별 명세"/>
      <sheetName val="총괄내역서"/>
      <sheetName val="공종별집계표"/>
      <sheetName val="당초"/>
      <sheetName val="CAT_5"/>
      <sheetName val="P-산#1-1(WOWA1)"/>
      <sheetName val="TONG HOP VL-NC TT"/>
      <sheetName val="CHITIET VL-NC-TT -1p"/>
      <sheetName val="TDTKP1"/>
      <sheetName val="KPVC-BD "/>
      <sheetName val="조도계산서 (도서)"/>
      <sheetName val="출근부"/>
      <sheetName val="문화재 시굴조사비(표지)"/>
      <sheetName val="9902"/>
      <sheetName val="전기일위목록"/>
      <sheetName val="ROOF(ALKALI)"/>
      <sheetName val="물량산출근거"/>
      <sheetName val="교대시점"/>
      <sheetName val="역T형교대(말뚝기초)"/>
      <sheetName val="계정"/>
      <sheetName val="VXXXXX"/>
      <sheetName val="전기일위대가"/>
      <sheetName val="3-1.CB"/>
      <sheetName val="1SPAN"/>
      <sheetName val="플랜트_설치"/>
      <sheetName val="소상_&quot;1&quot;"/>
      <sheetName val="VESSEL_Sh__1"/>
      <sheetName val="10_1"/>
      <sheetName val="산출근거(통합감시)"/>
      <sheetName val="도급"/>
      <sheetName val="견적지침"/>
      <sheetName val="9.품셈"/>
      <sheetName val="물가시세"/>
      <sheetName val="nomi "/>
      <sheetName val="슬래브"/>
      <sheetName val="집수정단"/>
      <sheetName val="01"/>
      <sheetName val="CAL"/>
      <sheetName val="외자배분"/>
      <sheetName val="간지"/>
      <sheetName val="견적단가"/>
      <sheetName val="RAHMEN"/>
      <sheetName val="401"/>
      <sheetName val="장비집계"/>
      <sheetName val="세부내역서(전기)"/>
      <sheetName val="세부내역"/>
      <sheetName val="작성"/>
      <sheetName val="wall"/>
      <sheetName val="Front"/>
      <sheetName val="할증 "/>
      <sheetName val="단가산출(문안수정)"/>
      <sheetName val="노무자 명단"/>
      <sheetName val="적용단가"/>
      <sheetName val="단가산출"/>
      <sheetName val="다이꾸"/>
      <sheetName val="철거산출근거"/>
      <sheetName val="본사업"/>
      <sheetName val="재료비"/>
      <sheetName val="1NYS(당)"/>
      <sheetName val="0.갑지"/>
      <sheetName val="8.현장관리비"/>
      <sheetName val="7.안전관리비"/>
      <sheetName val="LX-CAL.XLS"/>
      <sheetName val="관접합및부설"/>
      <sheetName val="KD율"/>
      <sheetName val="토공"/>
      <sheetName val="SUN 2000. 10 가격"/>
      <sheetName val="TYPE A"/>
      <sheetName val="C"/>
      <sheetName val="FB25JN"/>
      <sheetName val="XXXXXX"/>
      <sheetName val="유기공정"/>
      <sheetName val="__Isyou_c_PJT_97_R_SUWONJ_REP_2"/>
      <sheetName val="__Isyou_c_PJT_97_R_SUWONJ_REP_3"/>
      <sheetName val="제출내역 (2)"/>
      <sheetName val="단면"/>
      <sheetName val="용산1(해보)"/>
      <sheetName val="별표 "/>
      <sheetName val="호남2"/>
      <sheetName val="진접"/>
      <sheetName val="산출내역서"/>
      <sheetName val="도"/>
      <sheetName val="보고"/>
      <sheetName val="정비손익"/>
      <sheetName val="수압집계"/>
      <sheetName val="SHEET 19"/>
      <sheetName val="CMTD"/>
      <sheetName val="Cover Sheet"/>
      <sheetName val="설계예산서"/>
      <sheetName val="총계"/>
      <sheetName val="예산내역서"/>
      <sheetName val="General Data"/>
      <sheetName val="전력구구조물산근"/>
      <sheetName val="Arch"/>
      <sheetName val="기준액"/>
      <sheetName val="내역(전체)"/>
      <sheetName val="장비경비"/>
      <sheetName val="200"/>
      <sheetName val="토량산출서"/>
      <sheetName val="설 계"/>
      <sheetName val="안정계산"/>
      <sheetName val="단면검토"/>
      <sheetName val="TYPE1"/>
      <sheetName val="철근량"/>
      <sheetName val="참조"/>
      <sheetName val="옹벽"/>
      <sheetName val="E01-02(EV-1-LBS)"/>
      <sheetName val="제수"/>
      <sheetName val="공기"/>
      <sheetName val="계획조정"/>
      <sheetName val="설계산출표지"/>
      <sheetName val="2.대외공문"/>
      <sheetName val="갑지(추정)"/>
      <sheetName val="노임단가(2000하반기)"/>
      <sheetName val="9GNG운반"/>
      <sheetName val="기본일위"/>
      <sheetName val="공사개요 (2)"/>
      <sheetName val="신규일위대가"/>
      <sheetName val="보활"/>
      <sheetName val="장비단가 (2차) 수로준설,케이싱"/>
      <sheetName val="DATA1"/>
      <sheetName val="전압강하계산"/>
      <sheetName val="CTEMCOST"/>
      <sheetName val="연결 주간달력"/>
      <sheetName val="Formulas"/>
      <sheetName val="상세내역"/>
      <sheetName val="결재판"/>
      <sheetName val="인부신상자료"/>
      <sheetName val="DHEQSUPT"/>
      <sheetName val="업체별기성내역"/>
      <sheetName val="기초단가"/>
      <sheetName val="계산서(곡선부)"/>
      <sheetName val="포장재료집계표"/>
      <sheetName val="APT내역"/>
      <sheetName val="을"/>
      <sheetName val="코드"/>
      <sheetName val="단위중량"/>
      <sheetName val="실행"/>
      <sheetName val="원본"/>
    </sheetNames>
    <sheetDataSet>
      <sheetData sheetId="0" refreshError="1"/>
      <sheetData sheetId="1" refreshError="1">
        <row r="19">
          <cell r="AR19">
            <v>70</v>
          </cell>
          <cell r="AS19">
            <v>4600</v>
          </cell>
        </row>
        <row r="20">
          <cell r="AR20">
            <v>100</v>
          </cell>
          <cell r="AS20">
            <v>9000</v>
          </cell>
        </row>
        <row r="21">
          <cell r="AR21">
            <v>150</v>
          </cell>
          <cell r="AS21">
            <v>14000</v>
          </cell>
        </row>
        <row r="22">
          <cell r="AR22">
            <v>200</v>
          </cell>
          <cell r="AS22">
            <v>20000</v>
          </cell>
        </row>
        <row r="23">
          <cell r="AR23">
            <v>250</v>
          </cell>
          <cell r="AS23">
            <v>25000</v>
          </cell>
        </row>
        <row r="24">
          <cell r="AR24">
            <v>400</v>
          </cell>
          <cell r="AS24">
            <v>46000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/>
      <sheetData sheetId="667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PILE  (돌출)"/>
    </sheetNames>
    <sheetDataSet>
      <sheetData sheetId="0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DATA"/>
      <sheetName val="데이타"/>
      <sheetName val="#REF"/>
      <sheetName val="포장공자재집계표"/>
      <sheetName val="단위수량"/>
      <sheetName val="맨홀조서"/>
      <sheetName val="공사비"/>
      <sheetName val="중산교"/>
      <sheetName val="하수급견적대비"/>
      <sheetName val="차액보증"/>
      <sheetName val="공사설계"/>
      <sheetName val="노무비"/>
      <sheetName val="DATE"/>
      <sheetName val="Sheet1"/>
      <sheetName val="단가산출서"/>
      <sheetName val="우수공"/>
      <sheetName val="이토변실(A3-LINE)"/>
      <sheetName val="몰탈재료산출"/>
      <sheetName val="6공구(당초)"/>
      <sheetName val="BSD (2)"/>
      <sheetName val="당초"/>
      <sheetName val="철근단면적"/>
      <sheetName val="설계조건"/>
      <sheetName val="공통가설"/>
      <sheetName val="공사개요"/>
      <sheetName val="건축집계표"/>
      <sheetName val="수량산출서"/>
      <sheetName val="내역"/>
      <sheetName val="Customer Databas"/>
      <sheetName val="Proposal"/>
      <sheetName val="tggwan(mac)"/>
      <sheetName val="3련 BOX"/>
      <sheetName val="한강운반비"/>
      <sheetName val="보안등"/>
      <sheetName val="02 SLAB"/>
      <sheetName val="05 BOX"/>
      <sheetName val="공사비집계"/>
      <sheetName val="98NS-N"/>
      <sheetName val="6PILE  (돌출)"/>
      <sheetName val="횡배수관집현황(2공구)"/>
      <sheetName val="기초공"/>
      <sheetName val="기둥(원형)"/>
      <sheetName val="건축내역"/>
      <sheetName val="XXXXXX"/>
      <sheetName val="주요자재집계"/>
      <sheetName val="몰탈자재집계"/>
      <sheetName val="수량총괄집계"/>
      <sheetName val="철근총괄집계"/>
      <sheetName val="BOX수량집계"/>
      <sheetName val="BOX철근"/>
      <sheetName val="BOX수량"/>
      <sheetName val="출입문수량집계"/>
      <sheetName val="출입문철근"/>
      <sheetName val="출입문(A-A)수량"/>
      <sheetName val="출입문(B-B)수량"/>
      <sheetName val="출입문(C-C)수량 "/>
      <sheetName val="출입문(D-D)수량"/>
      <sheetName val="출입문마감부"/>
      <sheetName val="접속슬래브"/>
      <sheetName val="U-TYPE수량집계"/>
      <sheetName val="U-TYPE철근"/>
      <sheetName val="U-TYPE(334~360)"/>
      <sheetName val="U-TYPE(360~380)"/>
      <sheetName val="U-TYPE(380~400)"/>
      <sheetName val="U-TYPE(400~420)"/>
      <sheetName val="간지"/>
      <sheetName val="COPING"/>
      <sheetName val="type-F"/>
      <sheetName val="준검 내역서"/>
      <sheetName val="Sheet1 (2)"/>
      <sheetName val="설계가"/>
      <sheetName val="수량산출"/>
      <sheetName val="소야공정계획표"/>
      <sheetName val="터파기및재료"/>
      <sheetName val="일위대가표"/>
      <sheetName val="조명율표"/>
      <sheetName val="맨홀되메우기"/>
      <sheetName val="웅진교-S2"/>
      <sheetName val="입고장부 (4)"/>
      <sheetName val="I.설계조건"/>
      <sheetName val="포장면적산출"/>
      <sheetName val="가도공"/>
      <sheetName val="토공계산서(부체도로)"/>
      <sheetName val="입찰안"/>
      <sheetName val="Sheet2"/>
      <sheetName val="Sheet3"/>
      <sheetName val="N賃率-職"/>
      <sheetName val="조명시설"/>
      <sheetName val="본체"/>
      <sheetName val="토공계산"/>
      <sheetName val="집계표"/>
      <sheetName val="횡배수관기초"/>
      <sheetName val="횡배수관수량집계"/>
      <sheetName val="예정공정완"/>
      <sheetName val="자재단가표"/>
      <sheetName val="일위대가"/>
      <sheetName val="보도경계블럭"/>
      <sheetName val="날개벽"/>
      <sheetName val="노임"/>
      <sheetName val="수안보-MBR1"/>
      <sheetName val="우각부보강"/>
      <sheetName val="8.석축단위(H=1.5M)"/>
      <sheetName val="설비내역서"/>
      <sheetName val="건축내역서"/>
      <sheetName val="전기내역서"/>
      <sheetName val="수목표준대가"/>
      <sheetName val="대로근거"/>
      <sheetName val="교각1"/>
      <sheetName val="심사물량"/>
      <sheetName val="심사계산"/>
      <sheetName val="앵커구조계산"/>
      <sheetName val="대비"/>
      <sheetName val="도로토적"/>
      <sheetName val="산출근거"/>
      <sheetName val="일위대가목차"/>
      <sheetName val="공량산출서"/>
      <sheetName val="우수"/>
      <sheetName val="터널조도"/>
      <sheetName val="데리네이타현황"/>
      <sheetName val="INPUT(덕도방향-시점)"/>
      <sheetName val="개요"/>
      <sheetName val="000000"/>
      <sheetName val="FRT_O"/>
      <sheetName val="FAB_I"/>
      <sheetName val="노임(1차)"/>
      <sheetName val="일위목록"/>
      <sheetName val="노임단가"/>
      <sheetName val="crude.SLAB RE-bar"/>
      <sheetName val="MOTOR"/>
      <sheetName val="일반공사"/>
      <sheetName val="노견단위수량"/>
      <sheetName val="XL4Poppy"/>
      <sheetName val="설계변경내역서"/>
      <sheetName val="비탈면보호공수량산출"/>
      <sheetName val="논산"/>
      <sheetName val="BSD_(2)"/>
      <sheetName val="지급자재"/>
      <sheetName val="토공A"/>
      <sheetName val="경산"/>
      <sheetName val="Dae_Jiju"/>
      <sheetName val="DANGA"/>
      <sheetName val="Sikje_ingun"/>
      <sheetName val="TREE_D"/>
      <sheetName val="예정(3)"/>
      <sheetName val="BID"/>
      <sheetName val="설계총괄표"/>
      <sheetName val="1.설계조건"/>
      <sheetName val="예산변경사항"/>
      <sheetName val="배수관공"/>
      <sheetName val="내역서"/>
      <sheetName val="말뚝지지력산정"/>
      <sheetName val="규준틀"/>
      <sheetName val="ilch"/>
      <sheetName val="보차도경계석"/>
      <sheetName val="단면검토"/>
      <sheetName val="충주"/>
      <sheetName val="자재집게표 "/>
      <sheetName val="내역서01"/>
      <sheetName val="sub"/>
      <sheetName val="단면 (2)"/>
      <sheetName val="중로근거"/>
      <sheetName val="실행철강하도"/>
      <sheetName val="Y-WORK"/>
      <sheetName val="98수문일위"/>
      <sheetName val="Macro(전선)"/>
      <sheetName val="집수정(600-700)"/>
      <sheetName val="VXXXXX"/>
      <sheetName val="Total"/>
      <sheetName val="대전-교대(A1-A2)"/>
      <sheetName val="단가조사"/>
      <sheetName val="4)유동표"/>
      <sheetName val="변압기 및 발전기 용량"/>
      <sheetName val="정부노임단가"/>
      <sheetName val="상 부"/>
      <sheetName val="하부철근수량"/>
      <sheetName val="J형측구단위수량"/>
      <sheetName val="wing"/>
      <sheetName val="포장수량집계"/>
      <sheetName val="t형"/>
      <sheetName val="노임목록"/>
      <sheetName val="자재목록"/>
      <sheetName val="중기목록"/>
      <sheetName val="횡배수관"/>
      <sheetName val="업무량"/>
      <sheetName val="input"/>
      <sheetName val="공내역"/>
      <sheetName val="연장및면적(좌측)"/>
      <sheetName val="깨기"/>
      <sheetName val="J直材4"/>
      <sheetName val="C3"/>
      <sheetName val="배수공집계표"/>
      <sheetName val="기계경비"/>
      <sheetName val="일반자재"/>
      <sheetName val="배수공"/>
      <sheetName val="안정검토"/>
      <sheetName val="TEL"/>
      <sheetName val="요율"/>
      <sheetName val="암거단위"/>
      <sheetName val="화산경계"/>
      <sheetName val="총괄"/>
      <sheetName val="3BL공동구 수량"/>
      <sheetName val="단면가정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1.수인터널"/>
      <sheetName val="중간부"/>
      <sheetName val="단 box"/>
      <sheetName val="토공(우물통,기타) "/>
      <sheetName val="제출내역 (2)"/>
      <sheetName val="계산서(곡선부)"/>
      <sheetName val="-치수표(곡선부)"/>
      <sheetName val="화재 탐지 설비"/>
      <sheetName val=" 견적서"/>
      <sheetName val="산출"/>
      <sheetName val="역T형교대-2수량"/>
      <sheetName val="산근1,2"/>
      <sheetName val="단위단가"/>
      <sheetName val="G.R300경비"/>
      <sheetName val="종배수관(신)"/>
      <sheetName val="적용단위길이"/>
      <sheetName val="자료입력"/>
      <sheetName val="종배수관면벽신"/>
      <sheetName val="코드표"/>
      <sheetName val="버스운행안내"/>
      <sheetName val="근태계획서"/>
      <sheetName val="예방접종계획"/>
      <sheetName val="골재및자재집계표"/>
      <sheetName val="단가비교표"/>
      <sheetName val="설계예산서"/>
      <sheetName val="예산내역서"/>
      <sheetName val="원가계산서"/>
      <sheetName val="2000년1차"/>
      <sheetName val="전체철근집계"/>
      <sheetName val="조건표"/>
      <sheetName val="일반수량집계표"/>
      <sheetName val="토사(PE)"/>
      <sheetName val="자료"/>
      <sheetName val="wall"/>
      <sheetName val="TYPE1"/>
      <sheetName val="산출내역서집계표"/>
      <sheetName val="전기일위대가"/>
      <sheetName val="견적서"/>
      <sheetName val="자재단가"/>
      <sheetName val="장비경비"/>
      <sheetName val="장비"/>
      <sheetName val="산근1"/>
      <sheetName val="노무"/>
      <sheetName val="자재"/>
      <sheetName val="경비_원본"/>
      <sheetName val="계정"/>
      <sheetName val="토적표(1)"/>
      <sheetName val="dtt0301"/>
      <sheetName val="PUMP"/>
      <sheetName val="전기"/>
      <sheetName val="날개벽(좌,우=45도,75도)"/>
      <sheetName val="DATA1"/>
      <sheetName val="수량집계"/>
      <sheetName val="중기사용료"/>
      <sheetName val="일위대가표(DEEP)"/>
      <sheetName val="단위중량"/>
      <sheetName val="VXXXXXXX"/>
      <sheetName val="견적서세부내용"/>
      <sheetName val="견적내용입력"/>
      <sheetName val="발신정보"/>
      <sheetName val="sheets"/>
      <sheetName val="토공집계"/>
      <sheetName val="인건비"/>
      <sheetName val="말뚝물량"/>
      <sheetName val="RAHMEN"/>
      <sheetName val="특별교실"/>
      <sheetName val="T형( 파일기초) 공현1교"/>
      <sheetName val="투찰"/>
      <sheetName val="횡배수관토공수량"/>
      <sheetName val="일위대가(가설)"/>
      <sheetName val="8.PILE  (돌출)"/>
      <sheetName val="우배수"/>
      <sheetName val="일위대가표 (2)"/>
      <sheetName val="식재가격"/>
      <sheetName val="식재총괄"/>
      <sheetName val="단가산출"/>
      <sheetName val="新철폐복2"/>
      <sheetName val="新철폐복3"/>
      <sheetName val="공사비명세서"/>
      <sheetName val="위치조서"/>
      <sheetName val="원형1호맨홀토공수량"/>
      <sheetName val="가시설단위수량"/>
      <sheetName val="금호"/>
      <sheetName val="관로공표지"/>
      <sheetName val="암거공"/>
      <sheetName val="guard(mac)"/>
      <sheetName val="골재산출"/>
      <sheetName val="설계"/>
      <sheetName val="주형"/>
      <sheetName val="반중력식옹벽"/>
      <sheetName val="H-pile(298x299)"/>
      <sheetName val="H-pile(250x250)"/>
      <sheetName val="2000전체분"/>
      <sheetName val="입력"/>
      <sheetName val="3.바닥판설계"/>
      <sheetName val="산출목록표"/>
      <sheetName val="진주방향"/>
      <sheetName val="hvac(제어동)"/>
      <sheetName val="단가"/>
      <sheetName val="FOOTING단면력"/>
      <sheetName val="공구원가계산"/>
      <sheetName val="횡날개수집"/>
      <sheetName val="공제구간조서"/>
      <sheetName val="금액내역서"/>
      <sheetName val="맨홀수량산출(A-LINE)"/>
      <sheetName val="현대건설공구(UNIT)"/>
      <sheetName val="동해title"/>
      <sheetName val="일반부표"/>
      <sheetName val="SORCE1"/>
      <sheetName val="수량3"/>
      <sheetName val="COVER"/>
      <sheetName val="사각맨홀"/>
      <sheetName val="수로단위수량"/>
      <sheetName val="분류작업"/>
      <sheetName val="7단가"/>
      <sheetName val="1련박스"/>
      <sheetName val="부대내역"/>
      <sheetName val="하조서"/>
      <sheetName val="포장재료(1)"/>
      <sheetName val="공사"/>
      <sheetName val="포장직선구간"/>
      <sheetName val="대치판정"/>
      <sheetName val="ⴭⴭⴭⴭⴭ"/>
      <sheetName val="BQ(실행)"/>
      <sheetName val="&lt;목록&gt;"/>
      <sheetName val="낙찰표"/>
      <sheetName val="토지조서"/>
      <sheetName val="산출내역서"/>
      <sheetName val="수문일1"/>
      <sheetName val="품셈TABLE"/>
      <sheetName val="Macro(발전기)"/>
      <sheetName val="5.모델링"/>
      <sheetName val="COPING-1"/>
      <sheetName val=" 토목 처리장도급내역서 "/>
      <sheetName val="96보완계획7.12"/>
      <sheetName val="배선(낙차)"/>
      <sheetName val="지구단위계획"/>
      <sheetName val="관급자재"/>
      <sheetName val="시멘,골재"/>
      <sheetName val="콘크집계"/>
      <sheetName val="낙차공"/>
      <sheetName val="자재집계1"/>
      <sheetName val="측구날개벽"/>
      <sheetName val="호안공재료집계표"/>
      <sheetName val="맨홀수량"/>
      <sheetName val="BOX"/>
      <sheetName val="방음벽 기초 일반수량"/>
      <sheetName val="순성토"/>
      <sheetName val="단가표"/>
      <sheetName val="원형측구(B-type)"/>
      <sheetName val="파일의이용"/>
      <sheetName val="원계(계)"/>
      <sheetName val="자재 집계표"/>
      <sheetName val="STEEL BOX 단면설계(SEC.8)"/>
      <sheetName val="기기리스트"/>
      <sheetName val="단가 및 재료비"/>
      <sheetName val="중기사용료산출근거"/>
      <sheetName val="단가산출2"/>
      <sheetName val="맨홀기준"/>
      <sheetName val="단가산출1"/>
      <sheetName val="접속 SLAB,BRACKET 설계"/>
      <sheetName val="I一般比"/>
      <sheetName val="수목단가"/>
      <sheetName val="시설수량표"/>
      <sheetName val="식재수량표"/>
      <sheetName val="토사_PE_"/>
      <sheetName val="실행예산"/>
      <sheetName val="WO"/>
      <sheetName val="1차증가원가계산"/>
      <sheetName val="RangeObject"/>
      <sheetName val="일위"/>
      <sheetName val="NOMUBI"/>
      <sheetName val="sw1"/>
      <sheetName val="단가일람표"/>
      <sheetName val="소업1교"/>
      <sheetName val="전차선로 물량표"/>
      <sheetName val="좌측"/>
      <sheetName val="조도계산서 (도서)"/>
      <sheetName val="조립식옹벽집계"/>
      <sheetName val="유말집계"/>
      <sheetName val="수로교구조물내역"/>
      <sheetName val="가감수량"/>
      <sheetName val="맨홀수량산출"/>
      <sheetName val="경비2내역"/>
      <sheetName val="을"/>
      <sheetName val="평균높이산출근거"/>
      <sheetName val="횡배수관위치조서"/>
      <sheetName val="참고 1"/>
      <sheetName val="단면치수"/>
      <sheetName val="실행내역 "/>
      <sheetName val="토공(완충)"/>
      <sheetName val="접속도로1"/>
      <sheetName val="상부공"/>
      <sheetName val="(A)내역서"/>
      <sheetName val="변화치수"/>
      <sheetName val="11"/>
      <sheetName val="인건비 "/>
      <sheetName val="과천MAIN"/>
      <sheetName val="TOTAL3"/>
      <sheetName val="반응조"/>
      <sheetName val="총수량집계표"/>
      <sheetName val="맨홀인상,인하조서"/>
      <sheetName val="마산방향철근집계"/>
      <sheetName val="마산방향"/>
      <sheetName val="1.설계기준"/>
      <sheetName val="구조물토적"/>
      <sheetName val="배수장토목공사비"/>
      <sheetName val="표지"/>
      <sheetName val="갑지"/>
      <sheetName val="도체종-상수표"/>
      <sheetName val="운반"/>
      <sheetName val="공주-교대(A1)"/>
      <sheetName val="RE9604"/>
      <sheetName val="98지급계획"/>
      <sheetName val="design criteria"/>
      <sheetName val="working load at the btm ft."/>
      <sheetName val="plan&amp;section of foundation"/>
      <sheetName val="member design"/>
      <sheetName val="토적표"/>
      <sheetName val="중기손료"/>
      <sheetName val="H-PILE수량집계"/>
      <sheetName val="정보매체A동"/>
      <sheetName val="품셈"/>
      <sheetName val="SLAB"/>
      <sheetName val="Sheet5"/>
      <sheetName val="1.관로"/>
      <sheetName val="총괄설계내역서"/>
      <sheetName val="공사비총괄표"/>
      <sheetName val="토목내역서"/>
      <sheetName val="001"/>
      <sheetName val="구조물철거타공정이월"/>
      <sheetName val="세목전체"/>
      <sheetName val="총괄표"/>
      <sheetName val="인공산출"/>
      <sheetName val="통합"/>
      <sheetName val="설직재-1"/>
      <sheetName val="운동장 (2)"/>
      <sheetName val="24분기"/>
      <sheetName val="전원계측기지수"/>
      <sheetName val="Tenants"/>
      <sheetName val="신당동집계표"/>
      <sheetName val="프랜트면허"/>
      <sheetName val="토목주소"/>
      <sheetName val="Area"/>
      <sheetName val="전 기"/>
      <sheetName val="표지 (2)"/>
      <sheetName val="평균터파기고(1-2,ASP)"/>
      <sheetName val="인부노임"/>
      <sheetName val="식재인부"/>
      <sheetName val="99노임기준"/>
      <sheetName val="A-4"/>
      <sheetName val="첨부1"/>
      <sheetName val="FB25JN"/>
      <sheetName val="정산입력"/>
      <sheetName val="산수배수"/>
      <sheetName val="인건-측정"/>
      <sheetName val="1단계"/>
      <sheetName val="기본단가표"/>
      <sheetName val="내역서변경성원"/>
      <sheetName val="설계내역(2001)"/>
      <sheetName val="S0"/>
      <sheetName val="EQT-ESTN"/>
      <sheetName val="소비자가"/>
      <sheetName val="담장산출"/>
      <sheetName val="총괄내역서"/>
      <sheetName val="1,2공구원가계산서"/>
      <sheetName val="1공구산출내역서"/>
      <sheetName val="2공구산출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/>
      <sheetData sheetId="124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/>
      <sheetData sheetId="213" refreshError="1"/>
      <sheetData sheetId="214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중산교"/>
      <sheetName val="내역"/>
      <sheetName val="내역서"/>
      <sheetName val="기성내역서"/>
      <sheetName val="하수급견적대비"/>
      <sheetName val="단가비교표"/>
      <sheetName val="실행철강하도"/>
      <sheetName val="tggwan(mac)"/>
      <sheetName val="우수"/>
      <sheetName val="t형"/>
      <sheetName val="토사(PE)"/>
      <sheetName val="충주"/>
      <sheetName val="위치조서"/>
      <sheetName val="여흥"/>
      <sheetName val="갑지1"/>
      <sheetName val="손익현황"/>
      <sheetName val="설계예산서"/>
      <sheetName val="자재단가_사급"/>
      <sheetName val="노임단가"/>
      <sheetName val="중기적산목록"/>
      <sheetName val="당초"/>
      <sheetName val="부대내역"/>
      <sheetName val="STEEL BOX 단면설계(SEC.8)"/>
      <sheetName val="통합"/>
      <sheetName val="3차설계"/>
      <sheetName val="공량산출서"/>
      <sheetName val="설계"/>
      <sheetName val="FOOTING단면력"/>
      <sheetName val="토목내역서"/>
      <sheetName val="수량산출"/>
      <sheetName val="DATA"/>
      <sheetName val="데이타"/>
      <sheetName val="5.정산서"/>
      <sheetName val="1.설계기준"/>
      <sheetName val="3.바닥판설계"/>
      <sheetName val="주형"/>
      <sheetName val="조명시설"/>
      <sheetName val="BSD (2)"/>
      <sheetName val="화재 탐지 설비"/>
      <sheetName val="Macro(차단기)"/>
      <sheetName val="터파기및재료"/>
      <sheetName val="수량산출서-2"/>
      <sheetName val="단가"/>
      <sheetName val="노임"/>
      <sheetName val="T형( 파일기초) 공현1교"/>
      <sheetName val="원가계산서"/>
      <sheetName val="토공계산"/>
      <sheetName val="과천MAIN"/>
      <sheetName val="DATE"/>
      <sheetName val="Sheet1"/>
      <sheetName val="안정검토(온1)"/>
      <sheetName val="VXXXXXXX"/>
      <sheetName val="#REF"/>
      <sheetName val="설계조건"/>
      <sheetName val="일위_파일"/>
      <sheetName val="일위대가"/>
      <sheetName val="Sheet2"/>
      <sheetName val="빗물받이(910-510-410)"/>
      <sheetName val="NYS"/>
      <sheetName val="BOX"/>
      <sheetName val="2연BOX"/>
      <sheetName val="BID"/>
      <sheetName val="실행내역서 "/>
      <sheetName val="Excel"/>
      <sheetName val="000000"/>
      <sheetName val="개요"/>
      <sheetName val="8.석축단위(H=1.5M)"/>
      <sheetName val="노무비"/>
      <sheetName val="Sheet17"/>
      <sheetName val="INPUT"/>
      <sheetName val="화재_탐지_설비"/>
      <sheetName val="변압기 및 발전기 용량"/>
      <sheetName val="실행내역 "/>
      <sheetName val="조명율표"/>
      <sheetName val="IT-BAT"/>
      <sheetName val="용량(1-2)"/>
      <sheetName val="Macro1"/>
      <sheetName val="입출재고현황 (2)"/>
      <sheetName val="단위수량산출"/>
      <sheetName val="N賃率-職"/>
      <sheetName val="제출내역 (2)"/>
      <sheetName val="WORK"/>
      <sheetName val="이름정의"/>
      <sheetName val="이토변실(A3-LINE)"/>
      <sheetName val="견적"/>
      <sheetName val="토공분배표"/>
      <sheetName val="단가산출서"/>
      <sheetName val="TEL"/>
      <sheetName val="관급원내역"/>
      <sheetName val="단면치수"/>
      <sheetName val="갑지(추정)"/>
      <sheetName val="총괄집계표"/>
      <sheetName val="표층포설및다짐"/>
      <sheetName val="입력데이타"/>
      <sheetName val="세목전체"/>
      <sheetName val="POOM_MOTO"/>
      <sheetName val="POOM_MOTO2"/>
      <sheetName val="산출근거"/>
      <sheetName val="총괄내역서"/>
      <sheetName val="LEGEND"/>
      <sheetName val="POWER"/>
      <sheetName val="포장공"/>
      <sheetName val="TYPE-A"/>
      <sheetName val="포장면적산출"/>
      <sheetName val="날개벽"/>
      <sheetName val="Sheet1 (2)"/>
      <sheetName val="하남내역"/>
      <sheetName val="데리네이타현황"/>
      <sheetName val="STBOX"/>
      <sheetName val="98지급계획"/>
      <sheetName val="공사개요"/>
      <sheetName val="2"/>
      <sheetName val="총괄설계내역서"/>
      <sheetName val="자재단가비교표"/>
      <sheetName val="XXXXXX"/>
      <sheetName val="주요자재집계"/>
      <sheetName val="몰탈자재집계"/>
      <sheetName val="수량총괄집계"/>
      <sheetName val="철근총괄집계"/>
      <sheetName val="BOX수량집계"/>
      <sheetName val="BOX철근"/>
      <sheetName val="BOX수량"/>
      <sheetName val="출입문수량집계"/>
      <sheetName val="출입문철근"/>
      <sheetName val="출입문(A-A)수량"/>
      <sheetName val="출입문(B-B)수량"/>
      <sheetName val="출입문(C-C)수량 "/>
      <sheetName val="출입문(D-D)수량"/>
      <sheetName val="출입문마감부"/>
      <sheetName val="접속슬래브"/>
      <sheetName val="U-TYPE수량집계"/>
      <sheetName val="U-TYPE철근"/>
      <sheetName val="U-TYPE(334~360)"/>
      <sheetName val="U-TYPE(360~380)"/>
      <sheetName val="U-TYPE(380~400)"/>
      <sheetName val="U-TYPE(400~420)"/>
      <sheetName val="간지"/>
      <sheetName val="우수공"/>
      <sheetName val="단가 및 재료비"/>
      <sheetName val="중기사용료산출근거"/>
      <sheetName val="재료단가"/>
      <sheetName val="을"/>
      <sheetName val="rate"/>
      <sheetName val="노임,재료비"/>
      <sheetName val="집계표"/>
      <sheetName val="1.설계조건"/>
      <sheetName val="기존도수로깨기"/>
      <sheetName val="COPING"/>
      <sheetName val="1단계"/>
      <sheetName val="변경내역"/>
      <sheetName val="우배수"/>
      <sheetName val="기둥(원형)"/>
      <sheetName val="5.전사투자계획종함안"/>
      <sheetName val="재료값"/>
      <sheetName val="깨기"/>
      <sheetName val="우각부보강"/>
      <sheetName val="COPING-1"/>
      <sheetName val="역T형교대-2수량"/>
      <sheetName val="건축공사"/>
      <sheetName val="표지"/>
      <sheetName val="총괄표"/>
      <sheetName val="05 BOX"/>
      <sheetName val="02 SLAB"/>
      <sheetName val="보차도경계석"/>
      <sheetName val="집수정현황"/>
      <sheetName val="실행예산"/>
      <sheetName val="공사비"/>
      <sheetName val="수안보-MBR1"/>
      <sheetName val="기기리스트"/>
      <sheetName val="집수정(600-700)"/>
      <sheetName val="PROJECT BRIEF"/>
      <sheetName val="포장공(부체도로)"/>
      <sheetName val="원형1호맨홀토공수량"/>
      <sheetName val="설계내역서"/>
      <sheetName val="단위중량"/>
      <sheetName val="특수선일위대가"/>
      <sheetName val="차액보증"/>
      <sheetName val="INPUTDATA"/>
      <sheetName val="VXXXXX"/>
      <sheetName val="아스팔트포장"/>
      <sheetName val="단면검토"/>
      <sheetName val="토공(우물통,기타) "/>
      <sheetName val="헐기"/>
      <sheetName val="기초공"/>
      <sheetName val="BQ(실행)"/>
      <sheetName val="통신내역서"/>
      <sheetName val="설계개요"/>
      <sheetName val="서울대규장각(가시설흙막이)"/>
      <sheetName val="JUCKEYK"/>
      <sheetName val="가공비"/>
      <sheetName val="전체변경"/>
      <sheetName val="guard(mac)"/>
      <sheetName val="여과지동"/>
      <sheetName val="기초자료"/>
      <sheetName val="입찰안"/>
      <sheetName val="간선계산"/>
      <sheetName val="터널조도"/>
      <sheetName val="동원(3)"/>
      <sheetName val="예정(3)"/>
      <sheetName val="NOMUBI"/>
      <sheetName val="sw1"/>
      <sheetName val="ABUT수량_A1"/>
      <sheetName val="식재총괄"/>
      <sheetName val="기본DATA"/>
      <sheetName val="6PILE  (돌출)"/>
      <sheetName val="일위"/>
      <sheetName val="계산중"/>
      <sheetName val="횡배위치"/>
      <sheetName val="4)유동표"/>
      <sheetName val="ETC"/>
      <sheetName val="종배수관"/>
      <sheetName val="200"/>
      <sheetName val="수질정화시설"/>
      <sheetName val="설비"/>
      <sheetName val="도근좌표"/>
      <sheetName val="단면 (2)"/>
      <sheetName val="조도계산서 (도서)"/>
      <sheetName val="MOTOR"/>
      <sheetName val="배수장토목공사비"/>
      <sheetName val="원가"/>
      <sheetName val="말뚝지지력산정"/>
      <sheetName val="자재단가"/>
      <sheetName val="토량산출서"/>
      <sheetName val="J直材4"/>
      <sheetName val="SG"/>
      <sheetName val="ilch"/>
      <sheetName val="제잡비.xls"/>
      <sheetName val="별표집계"/>
      <sheetName val="기초계산(Pmax)"/>
      <sheetName val="PIER수량m1"/>
      <sheetName val="ITEM"/>
      <sheetName val="1_설계조건"/>
      <sheetName val="Sheet1_(2)"/>
      <sheetName val="6PILE__(돌출)"/>
      <sheetName val="출입문(C-C)수량_"/>
      <sheetName val="청천내"/>
      <sheetName val="기존"/>
      <sheetName val="J형측구단위수량"/>
      <sheetName val="식생블럭단위수량"/>
      <sheetName val="자압"/>
      <sheetName val="부하계산서"/>
      <sheetName val="공사내역"/>
      <sheetName val="3BL공동구 수량"/>
      <sheetName val="연결임시"/>
      <sheetName val="항목별세부내역"/>
      <sheetName val="EACT10"/>
      <sheetName val="일위대가(계측기설치)"/>
      <sheetName val="부안변전"/>
      <sheetName val="A-4"/>
      <sheetName val="외천교"/>
      <sheetName val="1,2공구원가계산서"/>
      <sheetName val="2공구산출내역"/>
      <sheetName val="1공구산출내역서"/>
      <sheetName val="투찰내역"/>
      <sheetName val="횡배수관토공수량"/>
      <sheetName val="전신환매도율"/>
      <sheetName val="ASP포장"/>
      <sheetName val="단위수량"/>
      <sheetName val="L형옹벽단위수량(25)"/>
      <sheetName val="L형옹벽단위수량(35)"/>
      <sheetName val="중기일위대가"/>
      <sheetName val="반중력식옹벽"/>
      <sheetName val="지급자재"/>
      <sheetName val="대치판정"/>
      <sheetName val="2000년1차"/>
      <sheetName val="인건-측정"/>
      <sheetName val="좌측"/>
      <sheetName val="Type(123)"/>
      <sheetName val="적용단위길이"/>
      <sheetName val="가시설단위수량"/>
      <sheetName val="바닥판"/>
      <sheetName val="IMPEADENCE MAP 취수장"/>
      <sheetName val="신기1-LINE별연장"/>
      <sheetName val="노임이"/>
      <sheetName val="capbeam(1)"/>
      <sheetName val="1SPAN"/>
      <sheetName val="품셈TABLE"/>
      <sheetName val="옹벽철근"/>
      <sheetName val="단위수량(출력X)"/>
      <sheetName val="수량집계"/>
      <sheetName val="SCH"/>
      <sheetName val="변화치수"/>
      <sheetName val="공용시설내역"/>
      <sheetName val="3련 BOX"/>
      <sheetName val="수목단가"/>
      <sheetName val="시설수량표"/>
      <sheetName val="현장관리비 산출내역"/>
      <sheetName val="대로근거"/>
      <sheetName val="중로근거"/>
      <sheetName val="b_balju_cho"/>
      <sheetName val="토공1차"/>
      <sheetName val="수량"/>
      <sheetName val="SORCE1"/>
      <sheetName val="ⴭⴭⴭⴭ"/>
      <sheetName val="8-3기계경비"/>
      <sheetName val="코드표"/>
      <sheetName val="집수정"/>
      <sheetName val="말뚝기초"/>
      <sheetName val="물가시세"/>
      <sheetName val="1-1"/>
      <sheetName val="1-1평균터파기고(1)"/>
      <sheetName val="집계장(대목_실행)"/>
      <sheetName val="전계가"/>
      <sheetName val="9GNG운반"/>
      <sheetName val="眞비상(진주)"/>
      <sheetName val="단면가정"/>
      <sheetName val="상수도토공집계표"/>
      <sheetName val="쌍송교"/>
      <sheetName val="지장물C"/>
      <sheetName val="흄관기초"/>
      <sheetName val="용소리교"/>
      <sheetName val="MFAB"/>
      <sheetName val="MFRT"/>
      <sheetName val="MPKG"/>
      <sheetName val="MPRD"/>
      <sheetName val="주방환기"/>
      <sheetName val="차선도색현황"/>
      <sheetName val="일위대가목차"/>
      <sheetName val="자료입력"/>
      <sheetName val="도장수량(하1)"/>
      <sheetName val="실행내역서"/>
      <sheetName val="플랜트 설치"/>
      <sheetName val="상 부"/>
      <sheetName val="화산경계"/>
      <sheetName val="일위대가표"/>
      <sheetName val="부속동"/>
      <sheetName val="제수"/>
      <sheetName val="기초1"/>
      <sheetName val="공사비집계"/>
      <sheetName val="수문일1"/>
      <sheetName val="상부집계표"/>
      <sheetName val="날개벽(시점좌측)"/>
      <sheetName val="실행비교"/>
      <sheetName val="안전노무비(3월)"/>
      <sheetName val="전력구구조물산근2구간"/>
      <sheetName val="PROJECT BRIEF(EX.NEW)"/>
      <sheetName val="부하(성남)"/>
      <sheetName val="단가비교"/>
      <sheetName val="2000년하반기"/>
      <sheetName val="배수공 주요자재 집계표"/>
      <sheetName val="배수내역 (2)"/>
      <sheetName val="도로토적"/>
      <sheetName val="배수통관토공수량"/>
      <sheetName val="전기 원가계산서"/>
      <sheetName val="옹벽(수량)"/>
      <sheetName val="우수맨홀공제단위수량"/>
      <sheetName val="교각1"/>
      <sheetName val="증감대비"/>
      <sheetName val="1호맨홀토공"/>
      <sheetName val="가설건물"/>
      <sheetName val="정부노임단가"/>
      <sheetName val="일반맨홀수량집계"/>
      <sheetName val="교각토공"/>
      <sheetName val="조도계산(1)"/>
      <sheetName val="98수문일위"/>
      <sheetName val="가시설수량"/>
      <sheetName val="약품설비"/>
      <sheetName val="Stem Footing"/>
      <sheetName val="8.PILE  (돌출)"/>
      <sheetName val="가도공"/>
      <sheetName val="지중자재단가"/>
      <sheetName val="산출근거1"/>
      <sheetName val="공문"/>
      <sheetName val="I一般比"/>
      <sheetName val="XL4Poppy"/>
      <sheetName val="시멘트"/>
      <sheetName val="Sheet3"/>
      <sheetName val="인건비"/>
      <sheetName val="단가산출"/>
      <sheetName val="설직재-1"/>
      <sheetName val="목재동바리"/>
      <sheetName val="BOX형 교대"/>
      <sheetName val="CPM챠트"/>
      <sheetName val="언양휴게소배수관 흄관설치"/>
      <sheetName val="포장공자재집계표"/>
      <sheetName val="몰탈재료산출"/>
      <sheetName val="공사설계"/>
      <sheetName val="맨홀조서"/>
      <sheetName val="6공구(당초)"/>
      <sheetName val="98NS-N"/>
      <sheetName val="한강운반비"/>
      <sheetName val="보안등"/>
      <sheetName val="횡배수관집현황(2공구)"/>
      <sheetName val="준검 내역서"/>
      <sheetName val="토공계산서(부체도로)"/>
      <sheetName val="웅진교-S2"/>
      <sheetName val="일반공사"/>
      <sheetName val="설계가"/>
      <sheetName val="논산"/>
      <sheetName val="토공A"/>
      <sheetName val="설계변경내역서"/>
      <sheetName val="예정공정완"/>
      <sheetName val="소야공정계획표"/>
      <sheetName val="Dae_Jiju"/>
      <sheetName val="DANGA"/>
      <sheetName val="Sikje_ingun"/>
      <sheetName val="TREE_D"/>
      <sheetName val="I.설계조건"/>
      <sheetName val="2000전체분"/>
      <sheetName val="GAEYO"/>
      <sheetName val="북방3터널"/>
      <sheetName val="공기"/>
      <sheetName val="자재일람"/>
      <sheetName val="견적서"/>
      <sheetName val="검토"/>
      <sheetName val="암거날개벽재료집계"/>
      <sheetName val="접속도수량집계표"/>
      <sheetName val="자재조사표"/>
      <sheetName val="품셈총괄표"/>
      <sheetName val="시중노임단가"/>
      <sheetName val="상행-교대(A1-A2)"/>
      <sheetName val="일위대가(1)"/>
      <sheetName val="단면설계"/>
      <sheetName val="안정검토"/>
      <sheetName val="교대(A1)"/>
      <sheetName val="을지"/>
      <sheetName val="5.모델링"/>
      <sheetName val="중사"/>
      <sheetName val="설산1.나"/>
      <sheetName val="본사S"/>
      <sheetName val="PSCbeam설계"/>
      <sheetName val="방호벽"/>
      <sheetName val="BSD_(2)"/>
      <sheetName val="STEEL_BOX_단면설계(SEC_8)"/>
      <sheetName val="규격"/>
      <sheetName val="수종"/>
      <sheetName val="부대tu"/>
      <sheetName val="파일의이용"/>
      <sheetName val="산출금액내역"/>
      <sheetName val="내역서1999.8최종"/>
      <sheetName val="신표지1"/>
      <sheetName val="당초내역서"/>
      <sheetName val="배수공1"/>
      <sheetName val="토공"/>
      <sheetName val="U-TYPE(1)"/>
      <sheetName val="약품공급2"/>
      <sheetName val="현황산출서"/>
      <sheetName val="전기"/>
      <sheetName val="2000시행"/>
      <sheetName val="단가조사서"/>
      <sheetName val="금액내역서"/>
      <sheetName val="내역서(당초변경)"/>
      <sheetName val="안정계산"/>
      <sheetName val="A(Rev.3)"/>
      <sheetName val="조건표"/>
      <sheetName val="국공유지및사유지"/>
      <sheetName val="지진시"/>
      <sheetName val="DIAPHRAGM"/>
      <sheetName val="물량집계"/>
      <sheetName val="공정코드"/>
      <sheetName val="HANDHOLE(2)"/>
      <sheetName val="중기경유지급대장"/>
      <sheetName val="중기잡유공제"/>
      <sheetName val="중기잡유지급대장"/>
      <sheetName val="중기임차료"/>
      <sheetName val="중기경유공제"/>
      <sheetName val="지구단위계획"/>
      <sheetName val="취수탑"/>
      <sheetName val="주beam"/>
      <sheetName val="방음벽기초(H=4m)"/>
      <sheetName val="가압장(토목)"/>
      <sheetName val="경비단가"/>
      <sheetName val="97노임단가"/>
      <sheetName val="관로공수량집계표(본선)"/>
      <sheetName val="암거단위"/>
      <sheetName val="횡 연장"/>
      <sheetName val="C"/>
      <sheetName val="자압1"/>
      <sheetName val="계약서"/>
      <sheetName val="샌딩 에폭시 도장"/>
      <sheetName val="2.단면가정"/>
      <sheetName val="입력DATA"/>
      <sheetName val="9902"/>
      <sheetName val="집계"/>
      <sheetName val="전체내역 (2)"/>
      <sheetName val="인건비 "/>
      <sheetName val="CALCULATION"/>
      <sheetName val="경비2내역"/>
      <sheetName val="원형측구(B-type)"/>
      <sheetName val="PROCESS"/>
      <sheetName val="기계경비"/>
      <sheetName val="수로BOX"/>
      <sheetName val="Sheet5"/>
      <sheetName val="중동상가"/>
      <sheetName val="자동제어"/>
      <sheetName val="관경결정"/>
      <sheetName val="운동장 (2)"/>
      <sheetName val="COVER"/>
      <sheetName val="Tenants"/>
      <sheetName val="영업소실적"/>
      <sheetName val="자재조서"/>
      <sheetName val="내역서적용수량 (지방도893)"/>
      <sheetName val="자재목록"/>
      <sheetName val="중기목록"/>
      <sheetName val="유기공정"/>
      <sheetName val="감가상각"/>
      <sheetName val="0001new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/>
      <sheetData sheetId="417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본체"/>
      <sheetName val="단면력 집계표"/>
      <sheetName val="기초설계"/>
      <sheetName val="사용성검토"/>
      <sheetName val="우각부보강"/>
      <sheetName val="날개벽"/>
      <sheetName val="PARAPHET"/>
      <sheetName val="Sheet1"/>
      <sheetName val="균열검토"/>
      <sheetName val="우각부"/>
      <sheetName val="ABUT수량-A1"/>
      <sheetName val="동물이~1"/>
      <sheetName val="001"/>
      <sheetName val="장비내역서"/>
      <sheetName val="부하계산서"/>
      <sheetName val="COPING"/>
      <sheetName val="도로구조공사비"/>
      <sheetName val="가설공사비"/>
      <sheetName val="Sheet17"/>
      <sheetName val="TYPE-1"/>
      <sheetName val="경상비"/>
      <sheetName val="FOOTING단면력"/>
      <sheetName val="건축내역"/>
      <sheetName val="교각1"/>
      <sheetName val="1-1"/>
      <sheetName val="피벗테이블데이터분석"/>
      <sheetName val="적용단위길이"/>
      <sheetName val="매크로"/>
      <sheetName val="XL4Poppy"/>
      <sheetName val="tggwan(mac)"/>
      <sheetName val="조도계산서 (도서)"/>
      <sheetName val="원형맨홀수량"/>
      <sheetName val="guard(mac)"/>
      <sheetName val="교각계산"/>
      <sheetName val="설계"/>
      <sheetName val="DATA"/>
      <sheetName val="부대내역"/>
      <sheetName val="ilch"/>
      <sheetName val="MFAB"/>
      <sheetName val="MFRT"/>
      <sheetName val="MPKG"/>
      <sheetName val="MPRD"/>
      <sheetName val=""/>
      <sheetName val="Macro(차단기)"/>
      <sheetName val="쌍송교"/>
      <sheetName val="실행철강하도"/>
      <sheetName val="기계경비"/>
      <sheetName val="가도공"/>
      <sheetName val="수량산출"/>
      <sheetName val="공사개요"/>
      <sheetName val="횡배위치"/>
      <sheetName val="I.설계조건"/>
      <sheetName val="1.설계기준"/>
      <sheetName val="물가시세"/>
      <sheetName val="JUCK"/>
      <sheetName val="일위대가"/>
      <sheetName val="안정검토"/>
      <sheetName val="신우"/>
      <sheetName val="말뚝지지력산정"/>
      <sheetName val="H-pile(298x299)"/>
      <sheetName val="H-pile(250x250)"/>
      <sheetName val="지장물C"/>
      <sheetName val="Y-WORK"/>
      <sheetName val="ITEM"/>
      <sheetName val="통합"/>
      <sheetName val="단면설계"/>
      <sheetName val="INPUT"/>
      <sheetName val="단위수량"/>
      <sheetName val="입찰안"/>
      <sheetName val="배수공"/>
      <sheetName val="정부노임단가"/>
      <sheetName val="설계조건"/>
      <sheetName val="원형1호맨홀토공수량"/>
      <sheetName val="바닥판"/>
      <sheetName val="다이꾸"/>
      <sheetName val="옹벽기초자료"/>
      <sheetName val="현황산출서"/>
      <sheetName val="수로교총재료집계"/>
      <sheetName val="도장수량(하1)"/>
      <sheetName val="주형"/>
      <sheetName val="반중력식옹벽"/>
      <sheetName val="4)유동표"/>
      <sheetName val="일위대가(1)"/>
      <sheetName val="3BL공동구 수량"/>
      <sheetName val="사각맨홀"/>
      <sheetName val="화산경계"/>
      <sheetName val="6PILE  (돌출)"/>
      <sheetName val="DATE"/>
      <sheetName val="내역서"/>
      <sheetName val="XXXXXX"/>
      <sheetName val="주요자재집계"/>
      <sheetName val="몰탈자재집계"/>
      <sheetName val="수량총괄집계"/>
      <sheetName val="철근총괄집계"/>
      <sheetName val="BOX수량집계"/>
      <sheetName val="BOX철근"/>
      <sheetName val="BOX수량"/>
      <sheetName val="출입문수량집계"/>
      <sheetName val="출입문철근"/>
      <sheetName val="출입문(A-A)수량"/>
      <sheetName val="출입문(B-B)수량"/>
      <sheetName val="출입문(C-C)수량 "/>
      <sheetName val="출입문(D-D)수량"/>
      <sheetName val="출입문마감부"/>
      <sheetName val="접속슬래브"/>
      <sheetName val="U-TYPE수량집계"/>
      <sheetName val="U-TYPE철근"/>
      <sheetName val="U-TYPE(334~360)"/>
      <sheetName val="U-TYPE(360~380)"/>
      <sheetName val="U-TYPE(380~400)"/>
      <sheetName val="U-TYPE(400~420)"/>
      <sheetName val="간지"/>
      <sheetName val="와동25-3(변경)"/>
      <sheetName val="3련 BOX"/>
      <sheetName val="20관리비율"/>
      <sheetName val="Sheet3"/>
      <sheetName val="SLAB"/>
      <sheetName val="단위중량"/>
      <sheetName val="자료"/>
      <sheetName val="1.설계조건"/>
      <sheetName val="Macro1"/>
      <sheetName val="공사비예비관리공감측설산출내역"/>
      <sheetName val="종배수관(신)"/>
      <sheetName val="부하(성남)"/>
      <sheetName val="LOPCALC"/>
      <sheetName val="B"/>
      <sheetName val="중기일위대가"/>
      <sheetName val="노임단가"/>
      <sheetName val="가로등기초"/>
      <sheetName val="수리계산(2021)"/>
      <sheetName val="특별교실"/>
      <sheetName val="POOM_MOTO"/>
      <sheetName val="우수공"/>
      <sheetName val="구의33고"/>
      <sheetName val="전차선로 물량표"/>
      <sheetName val="감가상각"/>
      <sheetName val="조명시설"/>
      <sheetName val="전체분 내역서(전북도) 최종"/>
      <sheetName val="배수공 주요자재 집계표"/>
      <sheetName val="소비자가"/>
      <sheetName val="전기일위대가"/>
      <sheetName val="BQ(실행)"/>
      <sheetName val="6.OUTPUT"/>
      <sheetName val="Total"/>
      <sheetName val="방음벽기초(H=4m)"/>
      <sheetName val="전력구구조물산근"/>
      <sheetName val="Sheet2"/>
      <sheetName val="수안보-MBR1"/>
      <sheetName val="배수관공"/>
      <sheetName val="집1"/>
      <sheetName val="자재단가"/>
      <sheetName val="MOTOR"/>
      <sheetName val="N賃率-職"/>
      <sheetName val="기본일위"/>
      <sheetName val="단면가정"/>
      <sheetName val="BID"/>
      <sheetName val="단면력_집계표"/>
      <sheetName val="배수공_주요자재_집계표"/>
      <sheetName val="6_OUTPUT"/>
      <sheetName val="IT-BAT"/>
      <sheetName val="일반공사"/>
      <sheetName val="터파기및재료"/>
      <sheetName val="토공A"/>
      <sheetName val="지진시"/>
      <sheetName val="가설건물"/>
      <sheetName val="맨홀수량산출"/>
      <sheetName val="하수급견적대비"/>
      <sheetName val="STEEL BOX 단면설계(SEC.8)"/>
      <sheetName val="토공"/>
      <sheetName val="98지급계획"/>
      <sheetName val="NOMUBI"/>
      <sheetName val="sw1"/>
      <sheetName val="총괄내역서"/>
      <sheetName val="검토"/>
      <sheetName val="______C_My_Documents_EXCEL____2"/>
      <sheetName val="노임"/>
      <sheetName val="안정계산"/>
      <sheetName val="단면검토"/>
      <sheetName val="플랜트 설치"/>
      <sheetName val="1. 설계조건 2.단면가정 3. 하중계산"/>
      <sheetName val="DATA 입력란"/>
      <sheetName val="DATA1"/>
      <sheetName val="Graph (LGEN)"/>
      <sheetName val="out_prog"/>
      <sheetName val="선적schedule (2)"/>
      <sheetName val="DIAPHRAGM"/>
      <sheetName val="L형옹벽측구"/>
      <sheetName val="자압"/>
      <sheetName val="내역"/>
      <sheetName val="Sheet1 (2)"/>
      <sheetName val="노무비"/>
      <sheetName val="000000"/>
      <sheetName val="농로수량집계"/>
      <sheetName val="농로토공집계"/>
      <sheetName val="#REF"/>
      <sheetName val="진주방향"/>
      <sheetName val="노원열병합  건축공사기성내역서"/>
      <sheetName val="MEXICO-C"/>
      <sheetName val="BACK DATA"/>
      <sheetName val="TYPE-A"/>
      <sheetName val="대포2교접속"/>
      <sheetName val="접속도로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8.PILE  (돌출)"/>
      <sheetName val="원형맨홀수량"/>
      <sheetName val="단면가정"/>
      <sheetName val="을"/>
      <sheetName val="일위대가"/>
      <sheetName val="DATA"/>
      <sheetName val="N賃率-職"/>
      <sheetName val="1.설계기준"/>
      <sheetName val="I.설계조건"/>
      <sheetName val="기둥(원형)"/>
      <sheetName val="총괄표"/>
      <sheetName val="터파기및재료"/>
      <sheetName val="Y-WORK"/>
      <sheetName val="정부노임단가"/>
      <sheetName val="단가"/>
      <sheetName val="수량산출"/>
      <sheetName val="역T형"/>
      <sheetName val="횡배위치"/>
      <sheetName val="danga"/>
      <sheetName val="ilch"/>
      <sheetName val="말뚝지지력산정"/>
      <sheetName val="소업1교"/>
      <sheetName val="(A)내역서"/>
      <sheetName val="산출근거"/>
      <sheetName val="여과지동"/>
      <sheetName val="기초자료"/>
      <sheetName val="WORK"/>
      <sheetName val="토공(우물통,기타) "/>
      <sheetName val="000000"/>
      <sheetName val="사각맨홀"/>
      <sheetName val="우수"/>
      <sheetName val="가실행"/>
      <sheetName val="설계조건"/>
      <sheetName val="과천MAIN"/>
      <sheetName val="오버레이산출근거"/>
      <sheetName val="중산교"/>
      <sheetName val="Sheet2"/>
      <sheetName val="계약내역서(을지)"/>
      <sheetName val="중기일위대가"/>
      <sheetName val="노임단가"/>
      <sheetName val="1.우편집중내역서"/>
      <sheetName val="보차도경계석"/>
      <sheetName val="현장지지물물량"/>
      <sheetName val="3차설계"/>
      <sheetName val="교각1"/>
      <sheetName val="INPUT"/>
      <sheetName val="차액보증"/>
      <sheetName val="집계표"/>
      <sheetName val="자재집게표 "/>
      <sheetName val="하중계산"/>
      <sheetName val="지장물C"/>
      <sheetName val="조명시설"/>
      <sheetName val="설계명세서"/>
      <sheetName val="일위_파일"/>
      <sheetName val="이토변실(A3-LINE)"/>
      <sheetName val="규격"/>
      <sheetName val="수종"/>
      <sheetName val="부대tu"/>
      <sheetName val="연결임시"/>
      <sheetName val="파일의이용"/>
      <sheetName val="산출금액내역"/>
      <sheetName val="내역서1999.8최종"/>
      <sheetName val="ITEM"/>
      <sheetName val="조작대(1연)"/>
      <sheetName val="빗물받이(910-510-410)"/>
      <sheetName val="상행-교대(A1-A2)"/>
      <sheetName val="일반수량집계표"/>
      <sheetName val="플랜트 설치"/>
      <sheetName val="반중력식옹벽3.5"/>
      <sheetName val="#REF"/>
      <sheetName val="2.가정단면"/>
      <sheetName val="Sheet3"/>
      <sheetName val=" 견적서"/>
      <sheetName val="역T형교대-2수량"/>
      <sheetName val="터널조도"/>
      <sheetName val="토사(PE)"/>
      <sheetName val="기초공"/>
      <sheetName val="DATE"/>
      <sheetName val="가시설(TYPE-A)"/>
      <sheetName val="1-1평균터파기고(1)"/>
      <sheetName val="일위대가목차"/>
      <sheetName val="일위대가표(DEEP)"/>
      <sheetName val="수로단위수량"/>
      <sheetName val="데이타"/>
      <sheetName val="FOOTING단면력"/>
      <sheetName val="원형1호맨홀토공수량"/>
      <sheetName val="CTEMCOST"/>
      <sheetName val="총계"/>
      <sheetName val="자료"/>
      <sheetName val="총괄"/>
      <sheetName val="COVER"/>
      <sheetName val="우각부보강"/>
      <sheetName val="가시설단위수량"/>
      <sheetName val="배(아)"/>
      <sheetName val="1.설계조건"/>
      <sheetName val="공사개요"/>
      <sheetName val="1위임보수"/>
      <sheetName val="단위수량"/>
      <sheetName val="실행대비"/>
      <sheetName val="날개벽(시점좌측)"/>
      <sheetName val="1단계"/>
      <sheetName val="정렬"/>
      <sheetName val="위치조서"/>
      <sheetName val="표지 (2)"/>
      <sheetName val="STEEL BOX 단면설계(SEC.8)"/>
      <sheetName val="당초"/>
      <sheetName val="이름정의"/>
      <sheetName val="초기화면"/>
      <sheetName val="3.바닥판설계"/>
      <sheetName val="본체"/>
      <sheetName val="sub"/>
      <sheetName val="입찰안"/>
      <sheetName val="치수표"/>
      <sheetName val="월말"/>
      <sheetName val="Sheet1 (2)"/>
      <sheetName val="원가서"/>
      <sheetName val="설계"/>
      <sheetName val="설직재-1"/>
      <sheetName val="마산방향철근집계"/>
      <sheetName val="진주방향"/>
      <sheetName val="마산방향"/>
      <sheetName val="건축공사"/>
      <sheetName val="골재집계"/>
      <sheetName val="SORCE1"/>
      <sheetName val="COPING"/>
      <sheetName val="3련 BOX"/>
      <sheetName val="Sheet1"/>
      <sheetName val="좌측"/>
      <sheetName val="6PILE  (돌출)"/>
      <sheetName val="TOTAL_BOQ"/>
      <sheetName val="대로근거"/>
      <sheetName val="중로근거"/>
      <sheetName val="공사비증감"/>
      <sheetName val="4)유동표"/>
      <sheetName val="Dae_Jiju"/>
      <sheetName val="Sikje_ingun"/>
      <sheetName val="TREE_D"/>
      <sheetName val="준검 내역서"/>
      <sheetName val="SLAB&quot;1&quot;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토ABUT수량-1"/>
      <sheetName val="토ABUT수량-2"/>
      <sheetName val="토PIER수량-1"/>
      <sheetName val="토PIER수량-2"/>
      <sheetName val="토PIER수량-3"/>
      <sheetName val="슬래브단면도"/>
      <sheetName val="SLAB수량(46.0)"/>
      <sheetName val="ABUT수량-A1"/>
      <sheetName val="ABUT수량-A2"/>
      <sheetName val="PIER수량-1"/>
      <sheetName val="PIER수량-2"/>
      <sheetName val="PIER수량-3"/>
      <sheetName val="가도공사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주요자재집계"/>
      <sheetName val="몰탈자재집계"/>
      <sheetName val="간지"/>
      <sheetName val="2000전체분"/>
      <sheetName val="2000년1차"/>
      <sheetName val="터널조도"/>
      <sheetName val="6PILE  (돌출)"/>
      <sheetName val="라.공사비"/>
      <sheetName val="다.도서인쇄비"/>
      <sheetName val="제출내역 (2)"/>
      <sheetName val="터파기및재료"/>
      <sheetName val="설계예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내역서적용분수량집계표"/>
      <sheetName val="내역서적용주요자재"/>
      <sheetName val="강재자재집계 (2)"/>
      <sheetName val="몰탈자재집계 (2)"/>
      <sheetName val="철근 (2)"/>
      <sheetName val="이월수량집계표"/>
      <sheetName val="교량주요자재집계"/>
      <sheetName val="강재자재집계"/>
      <sheetName val="교량수량집계표"/>
      <sheetName val="토(벽체시점)"/>
      <sheetName val="토(교각)"/>
      <sheetName val="토(벽체종점)"/>
      <sheetName val="구조물깨기"/>
      <sheetName val="수량산출서"/>
      <sheetName val="철근"/>
      <sheetName val="부대공주요자재집계"/>
      <sheetName val="몰탈자재집계"/>
      <sheetName val="부대공수량집계"/>
      <sheetName val="낙차보"/>
      <sheetName val="석축토공집계"/>
      <sheetName val="토공(석축)"/>
      <sheetName val="석축수량"/>
      <sheetName val="간지"/>
      <sheetName val="터널조도"/>
      <sheetName val="ABUT수량-A1"/>
      <sheetName val="tggwan(mac)"/>
      <sheetName val="1SPAN"/>
      <sheetName val="COPING"/>
      <sheetName val="당율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집관로"/>
      <sheetName val="토목1"/>
      <sheetName val="토목2"/>
      <sheetName val="사급"/>
      <sheetName val="건축공사"/>
      <sheetName val="건축내역"/>
      <sheetName val="ABUT수량-A1"/>
      <sheetName val="설계조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"/>
      <sheetName val="노임단가"/>
      <sheetName val="자재단가"/>
      <sheetName val="기계경비산출"/>
      <sheetName val="기계경비"/>
      <sheetName val="공통 "/>
      <sheetName val="설비"/>
      <sheetName val="분수"/>
      <sheetName val="건축"/>
      <sheetName val="전기"/>
      <sheetName val="내역서"/>
    </sheetNames>
    <sheetDataSet>
      <sheetData sheetId="0" refreshError="1"/>
      <sheetData sheetId="1" refreshError="1"/>
      <sheetData sheetId="2">
        <row r="32">
          <cell r="D32">
            <v>51272</v>
          </cell>
        </row>
      </sheetData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관경고용테이프수집"/>
      <sheetName val="관경고용산근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4.포장공"/>
      <sheetName val="관로"/>
      <sheetName val="가정연결관"/>
      <sheetName val="5.부대공"/>
      <sheetName val="(1)가시설공"/>
      <sheetName val="(2)경고"/>
      <sheetName val="(3)기타"/>
      <sheetName val="6.주요자재대"/>
      <sheetName val="7.폐기물"/>
      <sheetName val="중부"/>
      <sheetName val="북부"/>
      <sheetName val="남부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5"/>
      <sheetName val="Sheet4"/>
      <sheetName val="Sheet3 (2)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기기리스트"/>
      <sheetName val="왕십리방향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간지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자재총괄"/>
      <sheetName val="시멘트레미콘구입량"/>
      <sheetName val="골재구입량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지장물보호(수집)"/>
      <sheetName val="지장물산근"/>
      <sheetName val="지장물보호공단위수량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1.토공집계"/>
      <sheetName val="2.관대집계표"/>
      <sheetName val="접합"/>
      <sheetName val="3.구조물공"/>
      <sheetName val="7.폐기물집계"/>
      <sheetName val="토실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원형맨홀수량"/>
      <sheetName val="음봉방향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슬래브"/>
      <sheetName val="집수정(600-700)"/>
      <sheetName val="5.배수관로"/>
      <sheetName val="주요자재"/>
      <sheetName val="폐기물처리"/>
      <sheetName val="노무비"/>
      <sheetName val="INTRO."/>
      <sheetName val="종배수관"/>
      <sheetName val="ABUT수량-A1"/>
      <sheetName val="노임단가"/>
      <sheetName val="토사(PE)"/>
      <sheetName val="공토공단위당"/>
      <sheetName val="연결관산출조서"/>
      <sheetName val="토공정보"/>
      <sheetName val="TYPE-1"/>
      <sheetName val="고양관재"/>
      <sheetName val="우각부보강"/>
      <sheetName val="일위대가"/>
      <sheetName val="터파기및재료"/>
      <sheetName val="#REF"/>
      <sheetName val="1.설계조건"/>
      <sheetName val="단위수량(출력X)"/>
      <sheetName val="수량집계"/>
      <sheetName val="일위대가(계측기설치)"/>
      <sheetName val="DATA"/>
      <sheetName val="설비"/>
      <sheetName val="제품"/>
      <sheetName val="지수"/>
      <sheetName val="총괄내역서"/>
      <sheetName val="가도공"/>
      <sheetName val="우수공"/>
      <sheetName val="계수시트"/>
      <sheetName val="원가계산서"/>
      <sheetName val="입찰안"/>
      <sheetName val="산출근거"/>
      <sheetName val="DAN"/>
      <sheetName val="지구단위계획"/>
      <sheetName val="SG"/>
      <sheetName val="CAL"/>
      <sheetName val="수목표준대가"/>
      <sheetName val="보차도경계석"/>
      <sheetName val="광양 3기 유입수"/>
      <sheetName val="SLAB&quot;1&quot;"/>
      <sheetName val="tggwan(mac)"/>
      <sheetName val="(A)내역서"/>
      <sheetName val="데이타"/>
      <sheetName val="guard(mac)"/>
      <sheetName val="S0"/>
      <sheetName val="BID"/>
      <sheetName val="자재단가"/>
      <sheetName val="위치조서"/>
      <sheetName val="계산중"/>
      <sheetName val="횡배위치"/>
      <sheetName val="기계경비"/>
      <sheetName val="진접"/>
      <sheetName val="공사내역"/>
      <sheetName val="단가 및 재료비"/>
      <sheetName val="간접재료비산출표-27-30"/>
      <sheetName val="RangeObject"/>
      <sheetName val="bm(CIcable)"/>
      <sheetName val="5.소재"/>
      <sheetName val="예산명세서"/>
      <sheetName val="설계명세서"/>
      <sheetName val="자료입력"/>
      <sheetName val="현장관리비집계표"/>
      <sheetName val="일위대가목차"/>
      <sheetName val="대치판정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Sheet1"/>
      <sheetName val="6공구(당초)"/>
      <sheetName val="static.cal"/>
      <sheetName val="APT"/>
      <sheetName val="교대"/>
      <sheetName val="노무단가"/>
      <sheetName val="터널조도"/>
      <sheetName val="수량산출"/>
      <sheetName val="경계석"/>
      <sheetName val="사  업  비  수  지  예  산  서"/>
      <sheetName val="7단가"/>
      <sheetName val="단위수량산출"/>
      <sheetName val="A LINE"/>
      <sheetName val="기본단가표"/>
      <sheetName val="진주방향"/>
      <sheetName val="마산방향"/>
      <sheetName val="마산방향철근집계"/>
      <sheetName val="당초"/>
      <sheetName val="제출내역 (2)"/>
      <sheetName val="Total"/>
      <sheetName val="COVER"/>
      <sheetName val="원형1호맨홀토공수량"/>
      <sheetName val="내역서"/>
      <sheetName val="산근1,2"/>
      <sheetName val="3지구단위"/>
      <sheetName val="기둥(원형)"/>
      <sheetName val="날개벽"/>
      <sheetName val="일위대가(가설)"/>
      <sheetName val="구의33고"/>
      <sheetName val="전기"/>
      <sheetName val="기계상세"/>
      <sheetName val="남양주부대"/>
      <sheetName val="INFO"/>
      <sheetName val="코드표"/>
      <sheetName val="HVAC"/>
      <sheetName val="내역서(기계)"/>
      <sheetName val="인건비 "/>
      <sheetName val="토목"/>
      <sheetName val="장비집계"/>
      <sheetName val="안전시설(수집)"/>
      <sheetName val="안전시설"/>
      <sheetName val="차액보증"/>
      <sheetName val="세부내역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일반화물자동차운임"/>
      <sheetName val="식재"/>
      <sheetName val="시설물"/>
      <sheetName val="식재출력용"/>
      <sheetName val="유지관리"/>
      <sheetName val="단가"/>
      <sheetName val="변수값"/>
      <sheetName val="중기상차"/>
      <sheetName val="AS복구"/>
      <sheetName val="중기터파기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토공유용계획"/>
      <sheetName val="유입관로집계"/>
      <sheetName val="유입관로토적"/>
      <sheetName val="처리장집계"/>
      <sheetName val="처리장토적"/>
      <sheetName val="진입도로토적"/>
      <sheetName val="신당동집계표"/>
      <sheetName val="신당동산출근거"/>
      <sheetName val="공사설명서"/>
      <sheetName val="천방교접속"/>
      <sheetName val="대포2교접속"/>
      <sheetName val="bearing"/>
      <sheetName val="연동내역"/>
      <sheetName val="조명시설"/>
      <sheetName val="SPEC"/>
      <sheetName val="수압시험수집"/>
      <sheetName val="수압시험산근"/>
      <sheetName val="견적대비표"/>
      <sheetName val="6PILE  (돌출)"/>
      <sheetName val="상수도토공집계표"/>
      <sheetName val="공사개요"/>
      <sheetName val="대로근거"/>
      <sheetName val="중로근거"/>
      <sheetName val="8.PILE  (돌출)"/>
      <sheetName val="gvl"/>
      <sheetName val="당초계약"/>
      <sheetName val="인건비"/>
      <sheetName val="등록자료"/>
      <sheetName val="G.R300경비"/>
      <sheetName val="TYPE-A"/>
      <sheetName val="건축내역"/>
      <sheetName val="용집"/>
      <sheetName val="합계금액"/>
      <sheetName val="JUCKEYK"/>
      <sheetName val="뚝토공"/>
      <sheetName val="수안보-MBR1"/>
      <sheetName val="집계표"/>
      <sheetName val="CABLE SIZE-3"/>
      <sheetName val="노임"/>
      <sheetName val="연결관암거"/>
      <sheetName val="(전기)설계예산서"/>
      <sheetName val="SE-611"/>
      <sheetName val="3BL공동구 수량"/>
      <sheetName val="평균터파기고(1-2,ASP)"/>
      <sheetName val="input"/>
      <sheetName val="교각(P1)수량"/>
      <sheetName val="용량(1-2)"/>
      <sheetName val="공비대비"/>
      <sheetName val="일위대가표"/>
      <sheetName val="맨홀수량"/>
      <sheetName val="부대내역"/>
      <sheetName val="목차"/>
      <sheetName val="말뚝지지력산정"/>
      <sheetName val="1공구"/>
      <sheetName val="4)유동표"/>
      <sheetName val="차선도색현황"/>
      <sheetName val="N賃率-職"/>
      <sheetName val="직재"/>
      <sheetName val="설계조건"/>
      <sheetName val="변화치수"/>
      <sheetName val="단면가정"/>
      <sheetName val="BQ(실행)"/>
      <sheetName val="EQT-ESTN"/>
      <sheetName val="1.설계기준"/>
      <sheetName val="SLAB"/>
      <sheetName val="2-2직관자재산출서-A-LINE"/>
      <sheetName val="단가조사"/>
      <sheetName val="시설일위"/>
      <sheetName val="PIPE"/>
      <sheetName val="설계예산2"/>
      <sheetName val="U형측구"/>
      <sheetName val="Sheet17"/>
      <sheetName val="교각1"/>
      <sheetName val="STEEL BOX 단면설계(SEC.8)"/>
      <sheetName val="수량산출서"/>
      <sheetName val="5.정산서"/>
      <sheetName val="4차원가계산서"/>
      <sheetName val="C3"/>
      <sheetName val="매설지선굴착"/>
      <sheetName val="콘_재료분리(1)"/>
      <sheetName val="입찰"/>
      <sheetName val="현경"/>
      <sheetName val="깨기"/>
      <sheetName val="투찰가"/>
      <sheetName val="목포방향"/>
      <sheetName val="총괄"/>
      <sheetName val="단가산출"/>
      <sheetName val="4.장비손료"/>
      <sheetName val="가시설(TYPE-A)"/>
      <sheetName val="1-1평균터파기고(1)"/>
      <sheetName val="맨홀수량산출"/>
      <sheetName val="실행철강하도"/>
      <sheetName val="견적서-을지"/>
      <sheetName val="가감수량"/>
      <sheetName val="인건-측정"/>
      <sheetName val="11.우각부 보강"/>
      <sheetName val="설계서을"/>
      <sheetName val="현장관리비"/>
      <sheetName val="기둥"/>
      <sheetName val="저판(버림100)"/>
      <sheetName val="포장공제집계"/>
      <sheetName val="재료비"/>
      <sheetName val="적용노임"/>
      <sheetName val="일반자재"/>
      <sheetName val="MSG 수량"/>
      <sheetName val="내역서적용수량 (지방도893)"/>
      <sheetName val="우수"/>
      <sheetName val="자재"/>
      <sheetName val="토공연장"/>
      <sheetName val="맨홀수량집계"/>
      <sheetName val="요율"/>
      <sheetName val="COPING"/>
      <sheetName val="내역"/>
      <sheetName val="MYUN(MAC)"/>
      <sheetName val="新철폐복2"/>
      <sheetName val="新철폐복3"/>
      <sheetName val="간접1"/>
      <sheetName val="CAB_OD"/>
      <sheetName val="ITB COST"/>
      <sheetName val="호남2"/>
      <sheetName val="내역서변경성원"/>
      <sheetName val="EP0618"/>
      <sheetName val="COST"/>
      <sheetName val="상부수량(1)"/>
      <sheetName val="1호토공"/>
      <sheetName val="공통가설"/>
      <sheetName val="산출내역서집계표"/>
      <sheetName val="대가수량"/>
      <sheetName val="2000전체분"/>
      <sheetName val="2000년1차"/>
      <sheetName val="Data&amp;Result"/>
      <sheetName val="3.하중산정4.지지력"/>
      <sheetName val="식재가격"/>
      <sheetName val="식재총괄"/>
      <sheetName val="일위목록"/>
      <sheetName val="기본자료"/>
      <sheetName val="용수지선토적"/>
      <sheetName val="도로토적"/>
      <sheetName val="횡배수관토공수량"/>
      <sheetName val="설계예산"/>
      <sheetName val="역T형단위수량"/>
      <sheetName val="임시정보시트"/>
      <sheetName val="준검 내역서"/>
      <sheetName val="동해title"/>
      <sheetName val="기계설비-물가변동"/>
      <sheetName val="카렌스센터계량기설치공사"/>
      <sheetName val="옹벽"/>
      <sheetName val="96노임기준"/>
      <sheetName val="Sheet2"/>
      <sheetName val="인수공규격"/>
      <sheetName val="을지"/>
      <sheetName val="품셈TABLE"/>
      <sheetName val="총괄표"/>
      <sheetName val="물량집계"/>
      <sheetName val="설비내역서"/>
      <sheetName val="건축내역서"/>
      <sheetName val="전기내역서"/>
      <sheetName val="FAB_I"/>
      <sheetName val="하수급견적대비"/>
      <sheetName val="80이상"/>
      <sheetName val="인부노임"/>
      <sheetName val="MOTOR"/>
      <sheetName val="기계경비(시간당)"/>
      <sheetName val="내역서-2"/>
      <sheetName val="잡철단가대비"/>
      <sheetName val="Baby일위대가"/>
      <sheetName val="유입량"/>
      <sheetName val="손익분석"/>
      <sheetName val="1-1"/>
      <sheetName val="교량전기"/>
      <sheetName val="설계가"/>
      <sheetName val="A-4"/>
      <sheetName val="을"/>
      <sheetName val="1.우편집중내역서"/>
      <sheetName val="노무비단가"/>
      <sheetName val="교대시점"/>
      <sheetName val="code"/>
      <sheetName val="교각계산"/>
      <sheetName val="흄관기초"/>
      <sheetName val="설계내역(2001)"/>
      <sheetName val="구조물철거타공정이월"/>
      <sheetName val="전기일위대가"/>
      <sheetName val="집수정"/>
      <sheetName val="직노"/>
      <sheetName val="설계산출기초"/>
      <sheetName val="을부담운반비"/>
      <sheetName val="운반비산출"/>
      <sheetName val="설계산출표지"/>
      <sheetName val="도급예산내역서총괄표"/>
      <sheetName val="맨홀조서"/>
      <sheetName val="cable-data"/>
      <sheetName val="내역1"/>
      <sheetName val="도면자료제출일정"/>
      <sheetName val="Sheet1 (2)"/>
      <sheetName val="CABdata"/>
      <sheetName val="사다리"/>
      <sheetName val="토 적 표"/>
      <sheetName val="3.바닥판설계"/>
      <sheetName val="맨홀_토공"/>
      <sheetName val="기술부 VENDOR LIST"/>
      <sheetName val="공사비"/>
      <sheetName val="현황"/>
      <sheetName val="전체철근집계"/>
      <sheetName val="제원.설계조건"/>
      <sheetName val="수로단위수량"/>
      <sheetName val="특수기호강도거푸집"/>
      <sheetName val="종배수관면벽신"/>
      <sheetName val="종배수관(신)"/>
      <sheetName val="장비"/>
      <sheetName val="1호인버트수량"/>
      <sheetName val="노견단위수량"/>
      <sheetName val="본체"/>
      <sheetName val="원가입력"/>
      <sheetName val="INPUT(덕도방향-시점)"/>
      <sheetName val="변경내역"/>
      <sheetName val="물가시세"/>
      <sheetName val="전기공사"/>
      <sheetName val="총괄표 "/>
      <sheetName val="woo(mac)"/>
      <sheetName val="기본"/>
      <sheetName val="시점부교대"/>
      <sheetName val="000 단가"/>
      <sheetName val="수입"/>
      <sheetName val="내역(정지)"/>
      <sheetName val="계정"/>
      <sheetName val="산출근거1"/>
      <sheetName val="TB-내역서"/>
      <sheetName val="내역(한신APT)"/>
      <sheetName val="우배수"/>
      <sheetName val="도장수량(하1)"/>
      <sheetName val="주형"/>
      <sheetName val="횡배수관"/>
      <sheetName val="MFAB"/>
      <sheetName val="MFRT"/>
      <sheetName val="MPKG"/>
      <sheetName val="MPRD"/>
      <sheetName val="기존구조물철거집계계표"/>
      <sheetName val="원계약서"/>
      <sheetName val="견적서"/>
      <sheetName val="정부노임단가"/>
      <sheetName val="TIE-IN"/>
      <sheetName val="단가비교표"/>
      <sheetName val="약품공급2"/>
      <sheetName val="예가표"/>
      <sheetName val="표층포설및다짐"/>
      <sheetName val="3.하중"/>
      <sheetName val="지급자재"/>
      <sheetName val="단가조사서"/>
      <sheetName val="2.대외공문"/>
      <sheetName val="A"/>
      <sheetName val="수량명세서"/>
      <sheetName val="간접"/>
      <sheetName val="일반공사"/>
      <sheetName val="입력DATA"/>
      <sheetName val="바닥판"/>
      <sheetName val="가시설수량"/>
      <sheetName val="6.7.8.우물통"/>
      <sheetName val="경산"/>
      <sheetName val="갑지"/>
      <sheetName val="S1"/>
      <sheetName val="철거폐쇄현황"/>
      <sheetName val="해평견적"/>
      <sheetName val="우수받이"/>
      <sheetName val="단가일람"/>
      <sheetName val="조경일람"/>
      <sheetName val="내역서(전기)"/>
      <sheetName val="관급자재대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단위량"/>
      <sheetName val="배수집계표(종)"/>
      <sheetName val="빗물받이집계"/>
      <sheetName val="빗물받이조서"/>
      <sheetName val="빗물받이단위량"/>
      <sheetName val="맨홀집계표 "/>
      <sheetName val="맨홀단위량"/>
      <sheetName val="물가대비표"/>
      <sheetName val="1-4-2.관(약)"/>
      <sheetName val="고압수량(철거)"/>
      <sheetName val="날개벽(시점좌측)"/>
      <sheetName val="BD"/>
      <sheetName val="관접합및부설"/>
      <sheetName val="토공 total"/>
      <sheetName val="FOB발"/>
      <sheetName val="8.석축단위(H=1.5M)"/>
      <sheetName val="총괄내역서(설계)"/>
      <sheetName val="금액"/>
      <sheetName val="수지표"/>
      <sheetName val="셀명"/>
      <sheetName val="공사"/>
      <sheetName val="안산기계장치"/>
      <sheetName val="수지"/>
      <sheetName val="편입조서"/>
      <sheetName val="개별지가"/>
      <sheetName val="시멘트"/>
      <sheetName val="Assumptions"/>
      <sheetName val="TRE TABLE"/>
      <sheetName val="hp5월가격"/>
      <sheetName val="96.12"/>
      <sheetName val="Template"/>
      <sheetName val="Initial Input Variable"/>
      <sheetName val="수식변수"/>
      <sheetName val="명세표"/>
      <sheetName val="이름표"/>
      <sheetName val="기둥(하중)"/>
      <sheetName val="쌍송교"/>
      <sheetName val="D-3109"/>
      <sheetName val="지장물"/>
      <sheetName val="제수"/>
      <sheetName val="토적표(1)"/>
      <sheetName val="1_토총"/>
      <sheetName val="2_관로집"/>
      <sheetName val="3_구조물집계"/>
      <sheetName val="4_포장공"/>
      <sheetName val="5_부대공"/>
      <sheetName val="6_주요자재대"/>
      <sheetName val="7_폐기물"/>
      <sheetName val="Sheet3_(2)"/>
      <sheetName val="chart_update"/>
      <sheetName val="5_배수관로"/>
      <sheetName val="Price List"/>
      <sheetName val="구분표"/>
      <sheetName val="화재 탐지 설비"/>
      <sheetName val="IW-LIST"/>
      <sheetName val="금액내역서"/>
      <sheetName val="제진기"/>
      <sheetName val="설계"/>
      <sheetName val="도급"/>
      <sheetName val="시설물일위"/>
      <sheetName val="공무2과"/>
      <sheetName val="각종양식"/>
      <sheetName val="주요자재단가"/>
      <sheetName val="플랜트 설치"/>
      <sheetName val="건설노임"/>
      <sheetName val="3.바닥판  "/>
      <sheetName val="자재집게표 "/>
      <sheetName val="1_설계조건"/>
      <sheetName val="5_소재"/>
      <sheetName val="총괄집계_"/>
      <sheetName val="날개벽철근집계_"/>
      <sheetName val="1_토공집계"/>
      <sheetName val="2_관대집계표"/>
      <sheetName val="3_구조물공"/>
      <sheetName val="7_폐기물집계"/>
      <sheetName val="PVC접합개소_산출서"/>
      <sheetName val="3_2_3차처리시설"/>
      <sheetName val="부하계산서"/>
      <sheetName val="전신환매도율"/>
      <sheetName val="Culvert"/>
      <sheetName val="대림경상68억"/>
      <sheetName val="안정성검토"/>
      <sheetName val="하중계산"/>
      <sheetName val="설계기준"/>
      <sheetName val="견적사양비교표"/>
      <sheetName val="정렬"/>
      <sheetName val="PIPE내역(FCN)"/>
      <sheetName val="7.PILE  (돌출)"/>
      <sheetName val="2호맨홀공제수량"/>
      <sheetName val="공정계획(내부계획25%,내부w.f)"/>
      <sheetName val="99총공사내역서"/>
      <sheetName val="RPF_일반수량(35m)"/>
      <sheetName val="지질조사"/>
      <sheetName val="M-MG1"/>
      <sheetName val="pvc vent"/>
      <sheetName val="물돌리기수량집계"/>
      <sheetName val="물돌리기연장산출"/>
      <sheetName val="물돌리기"/>
      <sheetName val="도근좌표"/>
      <sheetName val="총공사비집계표"/>
      <sheetName val="참조-(1)"/>
      <sheetName val="기초자료"/>
      <sheetName val="INPUT-DATA"/>
      <sheetName val="남평내역"/>
      <sheetName val="조건표"/>
      <sheetName val="군남내역서"/>
      <sheetName val="산출"/>
      <sheetName val="날개벽수량표"/>
      <sheetName val="투찰금액"/>
      <sheetName val="발신정보"/>
      <sheetName val="구천"/>
      <sheetName val="9GNG운반"/>
      <sheetName val="2차"/>
      <sheetName val="수량-양식"/>
      <sheetName val="정부노임"/>
      <sheetName val="명세서"/>
      <sheetName val="도장"/>
      <sheetName val="rate"/>
      <sheetName val="2차총원가"/>
      <sheetName val="횡배수관집계"/>
      <sheetName val="대비"/>
      <sheetName val="1련박스"/>
      <sheetName val="전기산출"/>
      <sheetName val="POOM_MOTO"/>
      <sheetName val="POOM_MOTO2"/>
      <sheetName val="식재인부"/>
      <sheetName val="FCM"/>
      <sheetName val="소비자가"/>
      <sheetName val="상부집계표"/>
      <sheetName val="증감내역서"/>
      <sheetName val="계산식"/>
      <sheetName val="계림(함평)"/>
      <sheetName val="계림(장성)"/>
      <sheetName val="차수별내역서"/>
      <sheetName val="개산공사비"/>
      <sheetName val="원가"/>
      <sheetName val="실행대비"/>
      <sheetName val="JUCK"/>
      <sheetName val="전차선로 물량표"/>
      <sheetName val="한강운반비"/>
      <sheetName val="공통(20-91)"/>
      <sheetName val="데리네이타현황"/>
      <sheetName val="계산서(곡선부)"/>
      <sheetName val="-치수표(곡선부)"/>
      <sheetName val="자료"/>
      <sheetName val="법면단"/>
      <sheetName val="P-산#1-1(WOWA1)"/>
      <sheetName val="이토변실(A3-LINE)"/>
      <sheetName val="교량하부공"/>
      <sheetName val="단가결정"/>
      <sheetName val="부대tu"/>
      <sheetName val="적현로"/>
      <sheetName val="일위산출"/>
      <sheetName val="자재코드"/>
      <sheetName val="골재집계"/>
      <sheetName val="-레미콘집계"/>
      <sheetName val="자갈,시멘트,모래산출"/>
      <sheetName val="포장재료(1)"/>
      <sheetName val="-흄관집계"/>
      <sheetName val="세금자료"/>
      <sheetName val="Y-WORK"/>
      <sheetName val="경율산정.XLS"/>
      <sheetName val="용역비내역-진짜"/>
      <sheetName val="역T형"/>
      <sheetName val="danga"/>
      <sheetName val="ilch"/>
      <sheetName val="인사자료총집계"/>
      <sheetName val="설계예산서"/>
      <sheetName val="공기"/>
      <sheetName val="REDUCER"/>
      <sheetName val="WE'T"/>
      <sheetName val="1.재료집계"/>
      <sheetName val="재료집계표(1)"/>
      <sheetName val="2.토공"/>
      <sheetName val="토공수량집계표"/>
      <sheetName val="토적집계표"/>
      <sheetName val="A-LINE"/>
      <sheetName val="B-LINE"/>
      <sheetName val="C-LINE"/>
      <sheetName val="D-LINE"/>
      <sheetName val="E-LINE"/>
      <sheetName val="처리장토공"/>
      <sheetName val="맨홀깨기수량산출"/>
      <sheetName val="PE정화조철거수량산출"/>
      <sheetName val="3.오수관로공"/>
      <sheetName val="관로공재료집계"/>
      <sheetName val="하수관로수량산출"/>
      <sheetName val="하수관연장조서"/>
      <sheetName val="가정하수관수량산출"/>
      <sheetName val="터파기표준토공(비포장)"/>
      <sheetName val="터파기표준토공(콘크리트)"/>
      <sheetName val="터파기표준토공(ASP)"/>
      <sheetName val="터파기표준토공(비포장) (2)"/>
      <sheetName val="터파기표준토공(콘크리트) (2)"/>
      <sheetName val="소행맨홀토공단위수량"/>
      <sheetName val="가정하수관조서"/>
      <sheetName val="가정하수관토공조서"/>
      <sheetName val="가정하수관토공조서 (2)"/>
      <sheetName val="4.구조물공"/>
      <sheetName val="구조물공재료집계표"/>
      <sheetName val="구조물공수량집계표"/>
      <sheetName val="1)옹벽수량산출(H=2.5)"/>
      <sheetName val="옹벽단위수량(2.5)"/>
      <sheetName val="옹벽설치조서"/>
      <sheetName val="맨홀토공수량산출"/>
      <sheetName val="1호맨홀(비포장)"/>
      <sheetName val="1호맨홀(비포장,변경)"/>
      <sheetName val="1호맨홀(콘크리트)"/>
      <sheetName val="1호맨홀(콘크리트,변경)"/>
      <sheetName val="1호맨홀(아스콘덧씌우기)"/>
      <sheetName val="1호맨홀(아스콘덧씌우기,변경)"/>
      <sheetName val="관보호콘크리트수량산출"/>
      <sheetName val="환기구수량산출"/>
      <sheetName val="담장수량산출"/>
      <sheetName val="5.포장공"/>
      <sheetName val="포장공재료집계표"/>
      <sheetName val="ASP포장수량산출"/>
      <sheetName val="콘크리트포장수량산출"/>
      <sheetName val="포장복구면적"/>
      <sheetName val="콘크리트포장"/>
      <sheetName val="6.부대공"/>
      <sheetName val="부대공"/>
      <sheetName val="7.L형옹벽식측구및기타"/>
      <sheetName val="측구집계표"/>
      <sheetName val="측구토공"/>
      <sheetName val="L형옹벽측구"/>
      <sheetName val="L형측구"/>
      <sheetName val="U형플륨관"/>
      <sheetName val="우수수량산출"/>
      <sheetName val="다이크"/>
      <sheetName val="흙막이"/>
      <sheetName val="맨홀방수"/>
      <sheetName val="공사비예산서(토목분)"/>
      <sheetName val="방음벽기초"/>
      <sheetName val="부시수량"/>
      <sheetName val="설명"/>
      <sheetName val="자압1"/>
      <sheetName val="원가계산"/>
      <sheetName val="잡비계산"/>
      <sheetName val="4차공사"/>
      <sheetName val="총_구조물공"/>
      <sheetName val="참고사항"/>
      <sheetName val="근로자자료입력"/>
      <sheetName val="1월요청,실사(운용통보기준)"/>
      <sheetName val="삭제및변경불가"/>
      <sheetName val="수자재단위당"/>
      <sheetName val="General Data"/>
      <sheetName val="철근단면적"/>
      <sheetName val="수문일1"/>
      <sheetName val="보온자재단가표"/>
      <sheetName val="청하배수"/>
      <sheetName val="S-F4301"/>
      <sheetName val="activity"/>
      <sheetName val="steel data sheet"/>
      <sheetName val="총원가.24"/>
      <sheetName val="WIND"/>
      <sheetName val="BCPAB"/>
      <sheetName val="CALCULATION"/>
      <sheetName val="A(Rev.3)"/>
      <sheetName val="부재력정리"/>
      <sheetName val="실행내역"/>
      <sheetName val="SEISMIC"/>
      <sheetName val="Turki"/>
      <sheetName val="1.2 Staff Schedule"/>
      <sheetName val="대3류 "/>
      <sheetName val="말뚝물량"/>
      <sheetName val="품셈(기초)"/>
      <sheetName val="단가 "/>
      <sheetName val="관기성공.내"/>
      <sheetName val="일위"/>
      <sheetName val="TYPE별집계"/>
      <sheetName val="기초코드"/>
      <sheetName val="설계내역"/>
      <sheetName val="세목전체"/>
      <sheetName val="주요설비계산"/>
      <sheetName val="견적조건"/>
      <sheetName val="단위중량"/>
      <sheetName val="슬래브1"/>
      <sheetName val="원가계산(2)"/>
      <sheetName val="단가대비표"/>
      <sheetName val="옹벽철근"/>
      <sheetName val="갑지(추정)"/>
      <sheetName val="부하(성남)"/>
      <sheetName val="BOQ"/>
      <sheetName val="사급자재"/>
      <sheetName val="제수변수량"/>
      <sheetName val="공기변수량"/>
      <sheetName val="일위대가(목록)"/>
      <sheetName val="산근(목록)"/>
      <sheetName val="이형관중량"/>
      <sheetName val="A 견적"/>
      <sheetName val="허용전류-IEC"/>
      <sheetName val="허용전류-IEC DATA"/>
      <sheetName val="공량산출서"/>
      <sheetName val="INPUTDATA"/>
      <sheetName val="순성토"/>
      <sheetName val="IMPEADENCE MAP 취수장"/>
      <sheetName val="1단계총괄내역서"/>
      <sheetName val="TARGET"/>
      <sheetName val="램머"/>
      <sheetName val="자재단가 (2)"/>
      <sheetName val="건설기계가격표"/>
      <sheetName val="중기시간당사용료1"/>
      <sheetName val="중기시간당사용료2"/>
      <sheetName val="건설기계가격표 (2)"/>
      <sheetName val="중기시간당사용료1 (2)"/>
      <sheetName val="중기시간당사용료2 (2)"/>
      <sheetName val="구역화물운임,소운반"/>
      <sheetName val="운반10.5ton"/>
      <sheetName val="작업량및단가계산 (2)"/>
      <sheetName val="자재대가표1 (2)"/>
      <sheetName val="자재대가표2 (2)"/>
      <sheetName val="소운반4.5ton "/>
      <sheetName val="자재대가표1"/>
      <sheetName val="자재대가표2"/>
      <sheetName val="중기작업"/>
      <sheetName val="중기대가"/>
      <sheetName val="중기작업1 (2)"/>
      <sheetName val="중기작업2 (2)"/>
      <sheetName val="중기대가 (2)"/>
      <sheetName val="일위대가1"/>
      <sheetName val="일위대가1 (2)"/>
      <sheetName val="일위대가2"/>
      <sheetName val="공장가공"/>
      <sheetName val="공사원가(총)"/>
      <sheetName val="공사원가(수)"/>
      <sheetName val="공사원가(평)"/>
      <sheetName val="공사원가(부대공) "/>
      <sheetName val="관급수원공"/>
      <sheetName val="수원총"/>
      <sheetName val="제당"/>
      <sheetName val="여수토"/>
      <sheetName val="사통"/>
      <sheetName val="관급평야부"/>
      <sheetName val="평야부"/>
      <sheetName val="시험비"/>
      <sheetName val="중기대수1"/>
      <sheetName val="시험수량1"/>
      <sheetName val="증감대비표(전체변경)"/>
      <sheetName val="원가계산서(공동+분담)"/>
      <sheetName val="원가계산서(공동)"/>
      <sheetName val="원가계산서(분담-지열)"/>
      <sheetName val="공종별증감대비표"/>
      <sheetName val="건축"/>
      <sheetName val="조경"/>
      <sheetName val="기계"/>
      <sheetName val="지열"/>
      <sheetName val="공사요율"/>
      <sheetName val="2000,9월 일위"/>
      <sheetName val="공통단가"/>
      <sheetName val="운반비"/>
      <sheetName val="단가표"/>
      <sheetName val="설 계"/>
      <sheetName val="값"/>
      <sheetName val="슬래브(유곡)"/>
      <sheetName val="예산내역서"/>
      <sheetName val="비탈면보호공수량산출"/>
      <sheetName val="L형 옹벽"/>
      <sheetName val="nys"/>
      <sheetName val="가점"/>
      <sheetName val="index"/>
      <sheetName val="etc"/>
      <sheetName val="2003상반기노임기준"/>
      <sheetName val="스케즐"/>
      <sheetName val="동관마찰손실표"/>
      <sheetName val="용소리교"/>
      <sheetName val="5CHBDC"/>
      <sheetName val="상부공"/>
      <sheetName val="입력자료(노무비)"/>
      <sheetName val="실행예산"/>
      <sheetName val="5. 단면설계"/>
      <sheetName val="산근1(인건비)"/>
      <sheetName val="WORK"/>
      <sheetName val="수로BOX"/>
      <sheetName val="참조"/>
      <sheetName val="설정"/>
      <sheetName val="보강토옹벽"/>
      <sheetName val="1호수량집계"/>
      <sheetName val="1호산출근거"/>
      <sheetName val="1호그리드"/>
      <sheetName val="2호수량집계"/>
      <sheetName val="2호산출근거"/>
      <sheetName val="2호그리드"/>
      <sheetName val="3호수량집계"/>
      <sheetName val="3호산출근거"/>
      <sheetName val="3호그리드"/>
      <sheetName val="그리드"/>
      <sheetName val="Strip"/>
      <sheetName val="NOMUBI"/>
      <sheetName val="sw1"/>
      <sheetName val="매입세율"/>
      <sheetName val="단가및재료비"/>
      <sheetName val="-철근집계"/>
      <sheetName val="용수량(생활용수)"/>
      <sheetName val="참조-(2)"/>
      <sheetName val="조명율표"/>
      <sheetName val="단면 (2)"/>
      <sheetName val="물집"/>
      <sheetName val="입출재고현황 (2)"/>
      <sheetName val="일위대가집계"/>
      <sheetName val="Macro(차단기)"/>
      <sheetName val="401"/>
      <sheetName val="자재비산출"/>
      <sheetName val="H-PILE수량집계"/>
      <sheetName val="지장물C"/>
      <sheetName val="기초단가"/>
      <sheetName val="단가(자재)"/>
      <sheetName val="단가(노임)"/>
      <sheetName val="기초목록"/>
      <sheetName val="심사물량"/>
      <sheetName val="심사계산"/>
      <sheetName val="노임단가(2009.상)"/>
      <sheetName val="10.1 중기기초단가"/>
      <sheetName val="기본일위"/>
      <sheetName val="중기사용료"/>
      <sheetName val="T13(P68~72,78)"/>
      <sheetName val="구체"/>
      <sheetName val="좌측날개벽"/>
      <sheetName val="우측날개벽"/>
      <sheetName val="석축설면"/>
      <sheetName val="법면설면"/>
      <sheetName val="석축단"/>
      <sheetName val="법면수집"/>
      <sheetName val="기초입력 DATA"/>
      <sheetName val="자압"/>
      <sheetName val="목록"/>
      <sheetName val="배수공"/>
      <sheetName val="측구공"/>
      <sheetName val="1호맨홀토공"/>
      <sheetName val="종단계산"/>
      <sheetName val="일위_파일"/>
      <sheetName val="완성주택"/>
      <sheetName val="중동상가"/>
      <sheetName val="SILICATE"/>
      <sheetName val="원가계산 (2)"/>
      <sheetName val="공종"/>
      <sheetName val="재료집계"/>
      <sheetName val="Major"/>
      <sheetName val="문학간접"/>
      <sheetName val="예산M11A"/>
      <sheetName val="2021용량계산"/>
      <sheetName val="식재수량표"/>
      <sheetName val="입력"/>
      <sheetName val="집계"/>
      <sheetName val="관급자재단가내역"/>
      <sheetName val="토공(완충)"/>
      <sheetName val="물푸기집계"/>
      <sheetName val="관로구간산출(H)"/>
      <sheetName val="물푸기산근"/>
      <sheetName val="단가산출내역(노임부분수정)"/>
      <sheetName val="수로집계"/>
      <sheetName val="형식 - 1-2-3"/>
      <sheetName val="도로"/>
      <sheetName val="신천3호용수로"/>
      <sheetName val="3련 BOX"/>
    </sheetNames>
    <sheetDataSet>
      <sheetData sheetId="0" refreshError="1">
        <row r="24">
          <cell r="C24" t="str">
            <v>D=100×11¼˚</v>
          </cell>
        </row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 refreshError="1"/>
      <sheetData sheetId="140"/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/>
      <sheetData sheetId="222" refreshError="1"/>
      <sheetData sheetId="223" refreshError="1"/>
      <sheetData sheetId="224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/>
      <sheetData sheetId="399" refreshError="1"/>
      <sheetData sheetId="400" refreshError="1"/>
      <sheetData sheetId="401" refreshError="1"/>
      <sheetData sheetId="402"/>
      <sheetData sheetId="403" refreshError="1"/>
      <sheetData sheetId="404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/>
      <sheetData sheetId="472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/>
      <sheetData sheetId="75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/>
      <sheetData sheetId="845"/>
      <sheetData sheetId="846"/>
      <sheetData sheetId="847" refreshError="1"/>
      <sheetData sheetId="848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/>
      <sheetData sheetId="1058"/>
      <sheetData sheetId="1059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DATA"/>
      <sheetName val="Sheet3"/>
      <sheetName val="집수정(600-700)"/>
      <sheetName val="터널조도"/>
      <sheetName val="기기리스트"/>
      <sheetName val="F갑지"/>
      <sheetName val="F라인"/>
      <sheetName val="관공"/>
      <sheetName val="추진검토"/>
      <sheetName val="나관"/>
      <sheetName val="Sheet4"/>
      <sheetName val="삼보"/>
      <sheetName val="추진"/>
      <sheetName val="쉬트파일"/>
      <sheetName val="하천횡단"/>
      <sheetName val="실행"/>
      <sheetName val="대비"/>
      <sheetName val="관외주"/>
      <sheetName val="Sheet2"/>
      <sheetName val="Sheet5"/>
      <sheetName val="설계도급하도"/>
      <sheetName val="GRP"/>
      <sheetName val="사급자재"/>
      <sheetName val="m당대비"/>
      <sheetName val="LX-JU"/>
      <sheetName val="부대내역"/>
      <sheetName val="건축내역"/>
      <sheetName val="DATE"/>
      <sheetName val="계수시트"/>
      <sheetName val="원가계산서"/>
      <sheetName val="CAL"/>
      <sheetName val="일위대가목차"/>
      <sheetName val="동해title"/>
      <sheetName val="ITEM"/>
      <sheetName val="토공집계표"/>
      <sheetName val="제출내역 (2)"/>
      <sheetName val="수입"/>
      <sheetName val="tggwan(mac)"/>
      <sheetName val="횡배수공토공집계"/>
      <sheetName val="SG"/>
      <sheetName val="EQT-ESTN"/>
      <sheetName val="BID"/>
      <sheetName val="S0"/>
      <sheetName val="단가대비표"/>
      <sheetName val="적격"/>
      <sheetName val="설계가"/>
      <sheetName val="본체"/>
      <sheetName val="cable-data"/>
      <sheetName val="입찰내역서"/>
      <sheetName val="BID-도로"/>
      <sheetName val="교대"/>
      <sheetName val="JUCKEYK"/>
      <sheetName val="우수공"/>
      <sheetName val="MOTOR"/>
      <sheetName val="건축공사"/>
      <sheetName val="G.R300경비"/>
      <sheetName val="A"/>
      <sheetName val="Sensitivity and GC Value"/>
      <sheetName val="배수내역"/>
      <sheetName val="하수급견적대비"/>
      <sheetName val="견적대비"/>
      <sheetName val="산출근거"/>
      <sheetName val="견적조건"/>
      <sheetName val="집계표"/>
      <sheetName val="전기일위대가"/>
      <sheetName val="단중표-ST"/>
      <sheetName val="예정(3)"/>
      <sheetName val="동원(3)"/>
      <sheetName val="유동표"/>
      <sheetName val="F°©Áö"/>
      <sheetName val="F¶óÀÎ"/>
      <sheetName val="°ü°ø"/>
      <sheetName val="ÃßÁø°ËÅä"/>
      <sheetName val="³ª°ü"/>
      <sheetName val="»ïº¸"/>
      <sheetName val="ÃßÁø"/>
      <sheetName val="½¬Æ®ÆÄÀÏ"/>
      <sheetName val="ÇÏÃµÈ¾´Ü"/>
      <sheetName val="½ÇÇà"/>
      <sheetName val="´ëºñ"/>
      <sheetName val="°ü¿ÜÁÖ"/>
      <sheetName val="¼³°èµµ±ÞÇÏµµ"/>
      <sheetName val="»ç±ÞÀÚÀç"/>
      <sheetName val="m´ç´ëºñ"/>
      <sheetName val="µ¿ÇØtitle"/>
      <sheetName val="º»Ã¼"/>
      <sheetName val="2.손익계산서"/>
      <sheetName val="단가비교표"/>
      <sheetName val="견적서"/>
      <sheetName val="가도공"/>
      <sheetName val="ABUT수량-A1"/>
      <sheetName val="부하LOAD"/>
      <sheetName val="JUCK"/>
      <sheetName val="대치판정"/>
      <sheetName val="수량산출"/>
      <sheetName val="교대시점"/>
      <sheetName val="N賃率-職"/>
      <sheetName val="비교표"/>
      <sheetName val="차액보증"/>
      <sheetName val="설계조건"/>
      <sheetName val="C3"/>
      <sheetName val="슬래브"/>
      <sheetName val="충주"/>
      <sheetName val="총괄집계표"/>
      <sheetName val="TARGET"/>
      <sheetName val="TDTKP"/>
      <sheetName val="DK-KH"/>
      <sheetName val="Factor"/>
      <sheetName val="7.PILE  (돌출)"/>
      <sheetName val="실행내역서 "/>
      <sheetName val="자재단가"/>
      <sheetName val="전체철근집계"/>
      <sheetName val="INPUT"/>
      <sheetName val="단가"/>
      <sheetName val="FOOTING단면력"/>
      <sheetName val="안정검토"/>
      <sheetName val="표지 (2)"/>
      <sheetName val="Áý¼öÁ¤(600-700)"/>
      <sheetName val="Åä°øÁý°èÇ¥"/>
      <sheetName val="°è¼ö½ÃÆ®"/>
      <sheetName val="¿ø°¡°è»ê¼­"/>
      <sheetName val="Baby일위대가"/>
      <sheetName val="연결관산출조서"/>
      <sheetName val="원형1호맨홀토공수량"/>
      <sheetName val="토목"/>
      <sheetName val="22수량"/>
      <sheetName val="UPDATA"/>
      <sheetName val="왕십리방향"/>
      <sheetName val="빌딩 안내"/>
      <sheetName val="단중표"/>
      <sheetName val="ÀÏÀ§´ë°¡¸ñÂ÷"/>
      <sheetName val="Àû°Ý"/>
      <sheetName val="±â±â¸®½ºÆ®"/>
      <sheetName val="ÀÔÂû³»¿ª¼­"/>
      <sheetName val="¿ì¼ö°ø"/>
      <sheetName val="È¾¹è¼ö°øÅä°øÁý°è"/>
      <sheetName val="¹è¼ö³»¿ª"/>
      <sheetName val="¼öÀÔ"/>
      <sheetName val="G.R300°æºñ"/>
      <sheetName val="ÇÏ¼ö±Þ°ßÀû´ëºñ"/>
      <sheetName val="¼³°è°¡"/>
      <sheetName val="ÀÚÀç´Ü°¡"/>
      <sheetName val="22¼ö·®"/>
      <sheetName val="½ÇÇà³»¿ª¼­ "/>
      <sheetName val="°ßÀû´ëºñ"/>
      <sheetName val="BID-µµ·Î"/>
      <sheetName val="°ßÀûÁ¶°Ç"/>
      <sheetName val="Áý°èÇ¥"/>
      <sheetName val="Àü±âÀÏÀ§´ë°¡"/>
      <sheetName val="´Ü°¡ºñ±³Ç¥"/>
      <sheetName val="¿¹Á¤(3)"/>
      <sheetName val="µ¿¿ø(3)"/>
      <sheetName val="´Ü°¡´ëºñÇ¥"/>
      <sheetName val="´ÜÁßÇ¥-ST"/>
      <sheetName val="2.¼ÕÀÍ°è»ê¼­"/>
      <sheetName val="ºÎÇÏLOAD"/>
      <sheetName val="ÅÍ³ÎÁ¶µµ"/>
      <sheetName val="Åä¸ñ"/>
      <sheetName val="Á¦Ãâ³»¿ª (2)"/>
      <sheetName val="´ëÄ¡ÆÇÁ¤"/>
      <sheetName val="À¯µ¿Ç¥"/>
      <sheetName val="°ßÀû¼­"/>
      <sheetName val="ºñ±³Ç¥"/>
      <sheetName val="Â÷¾×º¸Áõ"/>
      <sheetName val="NìüëÒ-òÅ"/>
      <sheetName val="±³´ë½ÃÁ¡"/>
      <sheetName val="°¡µµ°ø"/>
      <sheetName val="¼ö·®»êÃâ"/>
      <sheetName val="¼³°èÁ¶°Ç"/>
      <sheetName val="ºôµù ¾È³»"/>
      <sheetName val="±³´ë"/>
      <sheetName val="´ÜÁßÇ¥"/>
      <sheetName val="ÀÔÂû¾È"/>
      <sheetName val="Åä°øA"/>
      <sheetName val="7.PILE  (µ¹Ãâ)"/>
      <sheetName val="³ëÀÓ´Ü°¡"/>
      <sheetName val="³ë¹«ºñ ±Ù°Å"/>
      <sheetName val="bm(CIcable)"/>
      <sheetName val="¼³°è¸í¼¼¼­"/>
      <sheetName val="¿¹»ê¸í¼¼¼­"/>
      <sheetName val="ÀÚ·áÀÔ·Â"/>
      <sheetName val="ÃÑ°ýÁý°èÇ¥"/>
      <sheetName val="입찰안"/>
      <sheetName val="토공A"/>
      <sheetName val="노임단가"/>
      <sheetName val="노무비 근거"/>
      <sheetName val="설계명세서"/>
      <sheetName val="예산명세서"/>
      <sheetName val="자료입력"/>
      <sheetName val="우각부보강"/>
      <sheetName val="울산시산표"/>
      <sheetName val="총괄"/>
      <sheetName val="음봉방향"/>
      <sheetName val="단면 (2)"/>
      <sheetName val="1.설계조건"/>
      <sheetName val="EP0618"/>
      <sheetName val="SUMMARY"/>
      <sheetName val="#REF"/>
      <sheetName val="001"/>
      <sheetName val="부하계산서"/>
      <sheetName val="1NYS(당)"/>
      <sheetName val="전기"/>
      <sheetName val="주현(해보)"/>
      <sheetName val="주현(영광)"/>
      <sheetName val="우배수"/>
      <sheetName val="COPING"/>
      <sheetName val="내역(정지)"/>
      <sheetName val="시설일위"/>
      <sheetName val="중갑지"/>
      <sheetName val="명세서"/>
      <sheetName val="품셈(기초)"/>
      <sheetName val="갑지(추정)"/>
      <sheetName val="LOPCALC"/>
      <sheetName val="견적을"/>
      <sheetName val="2.대외공문"/>
      <sheetName val="COVER"/>
      <sheetName val="화재 탐지 설비"/>
      <sheetName val="b t mong"/>
      <sheetName val="노임"/>
      <sheetName val="3련 BOX"/>
      <sheetName val="청하배수"/>
      <sheetName val="지명송금"/>
      <sheetName val="CA"/>
      <sheetName val="3차설계"/>
      <sheetName val="1경간당 상부수량"/>
      <sheetName val="가설건물"/>
      <sheetName val="LANGUAGE"/>
      <sheetName val="지수"/>
      <sheetName val="증감대비"/>
      <sheetName val="부하(성남)"/>
      <sheetName val="조도계산서 (도서)"/>
      <sheetName val="일위대가"/>
      <sheetName val="노무비산출"/>
      <sheetName val="내역서"/>
      <sheetName val="Price List"/>
      <sheetName val="1.설계기준"/>
      <sheetName val="자재"/>
      <sheetName val="토공연장"/>
      <sheetName val="Y-WORK"/>
      <sheetName val="UNIT"/>
      <sheetName val="일위대가표"/>
      <sheetName val="ⴭⴭⴭⴭ"/>
      <sheetName val="플랜트 설치"/>
      <sheetName val="(A)내역서"/>
      <sheetName val="정부노임단가"/>
      <sheetName val="공량산출서"/>
      <sheetName val="b_balju_cho"/>
      <sheetName val="기계경비(시간당)"/>
      <sheetName val="램머"/>
      <sheetName val="자재단가_사급"/>
      <sheetName val="중기적산목록"/>
      <sheetName val="일위(PN)"/>
      <sheetName val="Total"/>
      <sheetName val="을지"/>
      <sheetName val="의정부문예회관변경내역"/>
      <sheetName val="슬래브1"/>
      <sheetName val="자동화재탐지"/>
      <sheetName val="도체종-상수표"/>
      <sheetName val="수량집계"/>
      <sheetName val="RangeObject"/>
      <sheetName val="청구내역(9807)"/>
      <sheetName val="노무비단가"/>
      <sheetName val="일위대가 "/>
      <sheetName val="갑지"/>
      <sheetName val="입출재고현황 (2)"/>
      <sheetName val="도면자료제출일정"/>
      <sheetName val="인건-측정"/>
      <sheetName val="설계내역(2000)"/>
      <sheetName val="내역"/>
      <sheetName val="잡철물"/>
      <sheetName val="품셈TABLE"/>
      <sheetName val="WORK"/>
      <sheetName val="내역1"/>
      <sheetName val="가설공사내역"/>
      <sheetName val="401"/>
      <sheetName val="수량산출(수평맹암거)"/>
      <sheetName val="RFP002"/>
      <sheetName val="MatchCode"/>
      <sheetName val="suk(mac)"/>
      <sheetName val="2F 회의실견적(5_14 일대)"/>
      <sheetName val="Macro(차단기)"/>
      <sheetName val="2_대외공문"/>
      <sheetName val="????"/>
      <sheetName val="수량산출서-2"/>
      <sheetName val="산근-10"/>
      <sheetName val="ATS단가"/>
      <sheetName val="Macro상수"/>
      <sheetName val="설계기준 및 하중계산"/>
      <sheetName val="3.하중계산"/>
      <sheetName val="계정"/>
      <sheetName val="설계자료"/>
      <sheetName val="간접비"/>
      <sheetName val="설계산출표지"/>
      <sheetName val="수량산출서"/>
      <sheetName val="L_RPTA05_목록"/>
      <sheetName val="잡철단가대비"/>
      <sheetName val="집수정_600_700_"/>
      <sheetName val="당정동경상이수"/>
      <sheetName val="당정동공통이수"/>
      <sheetName val="411-00 외화장기"/>
      <sheetName val="경계석"/>
      <sheetName val="4.5 휨응력"/>
      <sheetName val="토공계산서(부체도로)"/>
      <sheetName val="3.하중산정4.지지력"/>
      <sheetName val="Sheet1 (2)"/>
      <sheetName val="가시설"/>
      <sheetName val="PROJECT BRIEF"/>
      <sheetName val="PROJECT BRIEF(EX.NEW)"/>
      <sheetName val="PT_ED"/>
      <sheetName val="터파기및재료"/>
      <sheetName val="6.7.8.우물통"/>
      <sheetName val="월별수입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수안보-MBR1"/>
      <sheetName val="환율"/>
      <sheetName val="archi(본사)"/>
      <sheetName val="Final(1)summary"/>
      <sheetName val="실행간접비"/>
      <sheetName val="STBOX"/>
      <sheetName val="전차선로 물량표"/>
      <sheetName val="잡비"/>
      <sheetName val="견적보고"/>
      <sheetName val="중기단가LIST"/>
      <sheetName val="사급자재총괄"/>
      <sheetName val="MAT"/>
      <sheetName val="FT_금액"/>
      <sheetName val="내역(을)"/>
      <sheetName val="직재"/>
      <sheetName val="중동상가"/>
      <sheetName val="내역서-대공연장"/>
      <sheetName val="천마갑지"/>
      <sheetName val="노무비"/>
      <sheetName val="토목주소"/>
      <sheetName val="프랜트면허"/>
      <sheetName val="SLAB"/>
      <sheetName val="P-산#1-1(WOWA1)"/>
      <sheetName val="실행철강하도"/>
      <sheetName val="조명율"/>
      <sheetName val="96.12"/>
      <sheetName val="001BA"/>
      <sheetName val="공종별자재"/>
      <sheetName val="장비"/>
      <sheetName val="파일의이용"/>
      <sheetName val="데이타"/>
      <sheetName val="단면치수"/>
      <sheetName val="관급원내역"/>
      <sheetName val="FORM"/>
      <sheetName val="98수문일위"/>
      <sheetName val="당초"/>
      <sheetName val="우각부검토"/>
      <sheetName val="보할공정"/>
      <sheetName val="집계표1"/>
      <sheetName val="공사비예산서(토목분)"/>
      <sheetName val="양식"/>
      <sheetName val="아수배전(1회)"/>
      <sheetName val="표지"/>
      <sheetName val="FCM"/>
      <sheetName val="1"/>
      <sheetName val="6.노임"/>
      <sheetName val="M-MG1"/>
      <sheetName val="인부신상자료"/>
      <sheetName val="HVAC"/>
      <sheetName val="INDEX"/>
      <sheetName val="민감도분석"/>
      <sheetName val="시청방향슬래브수량"/>
      <sheetName val="Piping Design Data"/>
      <sheetName val="Proposal"/>
      <sheetName val="예가표"/>
      <sheetName val="링크해지용"/>
      <sheetName val="일위대가목록"/>
      <sheetName val="일반공사"/>
      <sheetName val="자동제어"/>
      <sheetName val="ASP"/>
      <sheetName val="공사개요"/>
      <sheetName val="연결관암거"/>
      <sheetName val="우수"/>
      <sheetName val="TYPE-B 평균H"/>
      <sheetName val="위치조서"/>
      <sheetName val="교각1"/>
      <sheetName val="보차도경계석"/>
      <sheetName val="G_R300경비"/>
      <sheetName val="TTDZ 679"/>
      <sheetName val="영동(D)"/>
      <sheetName val="조명율표"/>
      <sheetName val="단위내역서"/>
      <sheetName val="물량산출"/>
      <sheetName val="전 기"/>
      <sheetName val="단"/>
      <sheetName val="일위"/>
      <sheetName val="동력부하(도산)"/>
      <sheetName val="중기일위대가"/>
      <sheetName val="인건비"/>
      <sheetName val="설계예산서"/>
      <sheetName val="Macro1"/>
      <sheetName val="Macro2"/>
      <sheetName val="소방일위 "/>
      <sheetName val="입고장부 (4)"/>
      <sheetName val="로우프"/>
      <sheetName val="말뚝지지력산정"/>
      <sheetName val="부대공"/>
      <sheetName val="건축내역서"/>
      <sheetName val="설비내역서"/>
      <sheetName val="전기내역서"/>
      <sheetName val="조건"/>
      <sheetName val="약전닥트"/>
      <sheetName val="건축부하"/>
      <sheetName val="FA설치명세"/>
      <sheetName val="FD"/>
      <sheetName val="교통대책내역"/>
      <sheetName val="공종별지급자재"/>
      <sheetName val="Control"/>
      <sheetName val="조도계산"/>
      <sheetName val="PF_일반수량(35m)"/>
      <sheetName val="신우"/>
      <sheetName val="금호"/>
      <sheetName val="MixBed"/>
      <sheetName val="CondPol"/>
      <sheetName val="Languages"/>
      <sheetName val="날개벽수량표"/>
      <sheetName val="국내조달(통합-1)"/>
      <sheetName val="교각(P1)수량"/>
      <sheetName val="기술자료 (연수)"/>
      <sheetName val="참조-(1)"/>
      <sheetName val="입찰결과보고"/>
      <sheetName val="견적서-을지"/>
      <sheetName val="(4-2)열관류값-2"/>
      <sheetName val="품의서(TL)"/>
      <sheetName val="static.cal"/>
      <sheetName val="CP(1)"/>
      <sheetName val="견적시담(송포2공구)"/>
      <sheetName val="CODE"/>
      <sheetName val="건축집계표"/>
      <sheetName val="공문"/>
      <sheetName val="선급법인세 (2)"/>
      <sheetName val="도로토적"/>
      <sheetName val="ROOF(ALKALI)"/>
      <sheetName val="3.공통공사대비"/>
      <sheetName val="LCS-SEAT"/>
      <sheetName val="A-4"/>
      <sheetName val="무산소조"/>
      <sheetName val="IW-LIST"/>
      <sheetName val="10월판관"/>
      <sheetName val="공정계획(내부계획25%,내부w.f)"/>
      <sheetName val="내역기준"/>
      <sheetName val="6PILE  (돌출)"/>
      <sheetName val="작성"/>
      <sheetName val="견적정보"/>
      <sheetName val="CTEMCOST"/>
      <sheetName val="세원견적서"/>
      <sheetName val="대가수량"/>
      <sheetName val="장비가동집계표"/>
      <sheetName val="뚝토공"/>
      <sheetName val="업무분장"/>
      <sheetName val="방송(체육관)"/>
      <sheetName val="구조물"/>
      <sheetName val="기둥(원형)"/>
      <sheetName val="Sheet17"/>
      <sheetName val="실행내역"/>
      <sheetName val="을"/>
      <sheetName val="포장공"/>
      <sheetName val="기본"/>
      <sheetName val="DAN"/>
      <sheetName val="__MAIN"/>
      <sheetName val="설계내역서"/>
      <sheetName val="공통비"/>
      <sheetName val="설계변경원가계산총괄표(근린,시설,가로,공공)"/>
      <sheetName val="2000년1차"/>
      <sheetName val="3.바닥판설계"/>
      <sheetName val="일위대가양식"/>
      <sheetName val="일위대가서식"/>
      <sheetName val="주형"/>
      <sheetName val="2000전체분"/>
      <sheetName val="기계경비"/>
      <sheetName val="TRAY Data"/>
      <sheetName val="동력부하"/>
      <sheetName val="본부소개"/>
      <sheetName val="날개벽(시점좌측)"/>
      <sheetName val="가로등제어반 설치공사(수량)"/>
      <sheetName val="list"/>
      <sheetName val="Variables"/>
      <sheetName val="RCSPlan"/>
      <sheetName val="DESIGN CRETERIA"/>
      <sheetName val="노무비 "/>
      <sheetName val="단가표"/>
      <sheetName val="산근1,2"/>
      <sheetName val="_shtOpr_"/>
      <sheetName val="6m기존암거철거공"/>
      <sheetName val="REDUCER"/>
      <sheetName val="WE'T"/>
      <sheetName val="조명율데이타"/>
      <sheetName val="Hauptdaten"/>
      <sheetName val="견"/>
      <sheetName val="DB"/>
      <sheetName val="FB25JN"/>
      <sheetName val="철근집계표"/>
      <sheetName val="타견적(을)"/>
      <sheetName val="과천MAIN"/>
      <sheetName val="2000자금소요"/>
      <sheetName val="수질정화시설"/>
      <sheetName val="직접공사비집계표"/>
      <sheetName val="건축"/>
      <sheetName val="일위대가(원본)"/>
      <sheetName val="200"/>
      <sheetName val="내역서적용수량 (지방도893)"/>
      <sheetName val="단가조사"/>
      <sheetName val="골재집계"/>
      <sheetName val="케이블DATA"/>
      <sheetName val="신규일위대가"/>
      <sheetName val="중기사용료"/>
      <sheetName val="토공"/>
      <sheetName val="참조"/>
      <sheetName val="현금"/>
      <sheetName val="물가시세"/>
      <sheetName val="TOP"/>
      <sheetName val="5.전사투자계획종함안"/>
      <sheetName val="0001new"/>
      <sheetName val="POWER"/>
      <sheetName val="A_7"/>
      <sheetName val="내역(한신APT)"/>
      <sheetName val="6.교좌면보강"/>
      <sheetName val="수주추정"/>
      <sheetName val="TABLE"/>
      <sheetName val="제품정보"/>
      <sheetName val="D040416"/>
      <sheetName val="특별교실"/>
      <sheetName val="대림경상68억"/>
      <sheetName val="DATASPEC(VT1)"/>
      <sheetName val="96작생능"/>
      <sheetName val="공통(20-91)"/>
      <sheetName val="한강운반비"/>
      <sheetName val="총급여"/>
      <sheetName val="지진시"/>
      <sheetName val="SAN"/>
      <sheetName val="내역표지"/>
      <sheetName val="工완성공사율"/>
      <sheetName val="가공비"/>
      <sheetName val="용량(1-2)"/>
      <sheetName val="3BL공동구 수량"/>
      <sheetName val="수산(A1)"/>
      <sheetName val="현장관리비 산출내역"/>
      <sheetName val="통계자료"/>
      <sheetName val="공용정보"/>
      <sheetName val="Sensitivity_and_GC_Value"/>
      <sheetName val="2_손익계산서"/>
      <sheetName val="제출내역_(2)"/>
      <sheetName val="7_PILE__(돌출)"/>
      <sheetName val="Price_List"/>
      <sheetName val="1_설계조건"/>
      <sheetName val="단면_(2)"/>
      <sheetName val="실행내역서_"/>
      <sheetName val="노무비_근거"/>
      <sheetName val="1경간당_상부수량"/>
      <sheetName val="2F_회의실견적(5_14_일대)"/>
      <sheetName val="b_t_mong"/>
      <sheetName val="조도계산서_(도서)"/>
      <sheetName val="단면검토"/>
      <sheetName val="YOEMAGUM"/>
      <sheetName val="맨홀수량"/>
      <sheetName val="wall"/>
      <sheetName val="MEXICO-C"/>
      <sheetName val="현장지지물물량"/>
      <sheetName val="SS2"/>
      <sheetName val="경비"/>
      <sheetName val="변경비교-을"/>
      <sheetName val="견적대비표"/>
      <sheetName val="BJJIN"/>
      <sheetName val="DATA 입력란"/>
      <sheetName val="용수지선토적"/>
      <sheetName val="9.품셈"/>
      <sheetName val="방송노임"/>
      <sheetName val="ilch"/>
      <sheetName val="LX-JU.XLS"/>
      <sheetName val="Pricelist TAC AB"/>
      <sheetName val="물가정보자료"/>
      <sheetName val="약품공급2"/>
      <sheetName val="내역서1"/>
      <sheetName val="단가 및 재료비"/>
      <sheetName val="중기사용료산출근거"/>
      <sheetName val="49일위"/>
      <sheetName val="22일위"/>
      <sheetName val="기본일위"/>
      <sheetName val="시점교대"/>
      <sheetName val="단가산출서"/>
      <sheetName val="을(1차)"/>
      <sheetName val="사전공사"/>
      <sheetName val="단면가정"/>
      <sheetName val="매장-시행견적"/>
      <sheetName val="인테리어세부내역"/>
      <sheetName val="투찰내역"/>
      <sheetName val="총괄표"/>
      <sheetName val="전계가"/>
      <sheetName val="기계"/>
      <sheetName val="TOTAL_BOQ"/>
      <sheetName val="카렌스센터계량기설치공사"/>
      <sheetName val="POOM_MOTO"/>
      <sheetName val="POOM_MOTO2"/>
      <sheetName val="전력구구조물산근"/>
      <sheetName val="주요공사"/>
      <sheetName val="BR.1(원)"/>
      <sheetName val="CB"/>
      <sheetName val="포장복구집계"/>
      <sheetName val=" 견적서"/>
      <sheetName val="재료비"/>
      <sheetName val="현황"/>
      <sheetName val="schtable"/>
      <sheetName val="1호토공"/>
      <sheetName val="12호기내역서(건축분)"/>
      <sheetName val="토사(PE)"/>
      <sheetName val="케이블규격"/>
      <sheetName val="SEISMIC"/>
      <sheetName val="BATCH"/>
      <sheetName val="산업"/>
      <sheetName val="S1"/>
      <sheetName val="제진기"/>
      <sheetName val="대로근거"/>
      <sheetName val="수량집"/>
      <sheetName val="환율 및 참고"/>
      <sheetName val="전가1"/>
      <sheetName val="견적"/>
      <sheetName val="단가조사서"/>
      <sheetName val="건축집계"/>
      <sheetName val="갑지1"/>
      <sheetName val="연부97-1"/>
      <sheetName val="쌍송교"/>
      <sheetName val="입출재고현황 _2_"/>
      <sheetName val="DATA1"/>
      <sheetName val="돈암사업"/>
      <sheetName val="FCU (2)"/>
      <sheetName val="BOQ"/>
      <sheetName val="식재인부"/>
      <sheetName val="광양방향"/>
      <sheetName val="PI"/>
      <sheetName val="부표총괄"/>
      <sheetName val="품셈1-17"/>
      <sheetName val="공통가설"/>
      <sheetName val="남평내역"/>
      <sheetName val="수목데이타"/>
      <sheetName val="선택"/>
      <sheetName val="전기설계변경"/>
      <sheetName val="新철폐복2"/>
      <sheetName val="新철폐복3"/>
      <sheetName val="VXXXXX"/>
      <sheetName val="기계경비일람"/>
      <sheetName val="용산1(해보)"/>
      <sheetName val="FAB_I"/>
      <sheetName val="intake"/>
      <sheetName val="단가설계"/>
      <sheetName val="Tracks"/>
      <sheetName val="TB-내역서"/>
      <sheetName val="단위단가"/>
      <sheetName val="장비경비"/>
      <sheetName val="노임이"/>
      <sheetName val="6호기"/>
      <sheetName val="CONCRETE"/>
      <sheetName val="SUM"/>
      <sheetName val="48평단가"/>
      <sheetName val="57단가"/>
      <sheetName val="54평단가"/>
      <sheetName val="66평단가"/>
      <sheetName val="61단가"/>
      <sheetName val="89평단가"/>
      <sheetName val="84평단가"/>
      <sheetName val="옹벽"/>
      <sheetName val="참고"/>
      <sheetName val="토공총괄표"/>
      <sheetName val="농협-입금"/>
      <sheetName val="간선DATA"/>
      <sheetName val="세부내역서"/>
      <sheetName val="48일위"/>
      <sheetName val="s"/>
      <sheetName val="G_R300경비1"/>
      <sheetName val="2_대외공문1"/>
      <sheetName val="전차선로_물량표"/>
      <sheetName val="화재_탐지_설비"/>
      <sheetName val="플랜트_설치"/>
      <sheetName val="빌딩_안내"/>
      <sheetName val="표지_(2)"/>
      <sheetName val="3련_BOX"/>
    </sheetNames>
    <sheetDataSet>
      <sheetData sheetId="0" refreshError="1"/>
      <sheetData sheetId="1" refreshError="1">
        <row r="4">
          <cell r="D4" t="str">
            <v>HOUSE SIDE</v>
          </cell>
          <cell r="E4" t="str">
            <v>STREET SIDE</v>
          </cell>
        </row>
        <row r="5">
          <cell r="B5">
            <v>9.9999999999999995E-7</v>
          </cell>
          <cell r="C5">
            <v>0.1</v>
          </cell>
          <cell r="D5">
            <v>0.01</v>
          </cell>
          <cell r="E5">
            <v>3.5000000000000003E-2</v>
          </cell>
        </row>
        <row r="6">
          <cell r="B6">
            <v>0.110001</v>
          </cell>
          <cell r="C6">
            <v>0.11</v>
          </cell>
          <cell r="D6">
            <v>1.14E-2</v>
          </cell>
          <cell r="E6">
            <v>3.7500000000000006E-2</v>
          </cell>
        </row>
        <row r="7">
          <cell r="B7">
            <v>0.120001</v>
          </cell>
          <cell r="C7">
            <v>0.12</v>
          </cell>
          <cell r="D7">
            <v>1.2800000000000001E-2</v>
          </cell>
          <cell r="E7">
            <v>0.04</v>
          </cell>
        </row>
        <row r="8">
          <cell r="B8">
            <v>0.13000100000000001</v>
          </cell>
          <cell r="C8">
            <v>0.13</v>
          </cell>
          <cell r="D8">
            <v>1.4200000000000001E-2</v>
          </cell>
          <cell r="E8">
            <v>4.2500000000000003E-2</v>
          </cell>
        </row>
        <row r="9">
          <cell r="B9">
            <v>0.14000100000000001</v>
          </cell>
          <cell r="C9">
            <v>0.14000000000000001</v>
          </cell>
          <cell r="D9">
            <v>1.5599999999999999E-2</v>
          </cell>
          <cell r="E9">
            <v>4.4999999999999998E-2</v>
          </cell>
        </row>
        <row r="10">
          <cell r="B10">
            <v>0.15000100000000002</v>
          </cell>
          <cell r="C10">
            <v>0.15000000000000002</v>
          </cell>
          <cell r="D10">
            <v>1.7000000000000001E-2</v>
          </cell>
          <cell r="E10">
            <v>4.7500000000000001E-2</v>
          </cell>
        </row>
        <row r="11">
          <cell r="B11">
            <v>0.16000100000000003</v>
          </cell>
          <cell r="C11">
            <v>0.16000000000000003</v>
          </cell>
          <cell r="D11">
            <v>1.84E-2</v>
          </cell>
          <cell r="E11">
            <v>0.05</v>
          </cell>
        </row>
        <row r="12">
          <cell r="B12">
            <v>0.17000100000000004</v>
          </cell>
          <cell r="C12">
            <v>0.17000000000000004</v>
          </cell>
          <cell r="D12">
            <v>1.9799999999999998E-2</v>
          </cell>
          <cell r="E12">
            <v>5.2500000000000005E-2</v>
          </cell>
        </row>
        <row r="13">
          <cell r="B13">
            <v>0.18000100000000005</v>
          </cell>
          <cell r="C13">
            <v>0.18000000000000005</v>
          </cell>
          <cell r="D13">
            <v>2.12E-2</v>
          </cell>
          <cell r="E13">
            <v>5.5E-2</v>
          </cell>
        </row>
        <row r="14">
          <cell r="B14">
            <v>0.19000100000000006</v>
          </cell>
          <cell r="C14">
            <v>0.19000000000000006</v>
          </cell>
          <cell r="D14">
            <v>2.2600000000000002E-2</v>
          </cell>
          <cell r="E14">
            <v>5.7499999999999996E-2</v>
          </cell>
        </row>
        <row r="15">
          <cell r="B15">
            <v>0.20000100000000007</v>
          </cell>
          <cell r="C15">
            <v>0.20000000000000007</v>
          </cell>
          <cell r="D15">
            <v>2.4E-2</v>
          </cell>
          <cell r="E15">
            <v>0.06</v>
          </cell>
        </row>
        <row r="16">
          <cell r="B16">
            <v>0.21000100000000008</v>
          </cell>
          <cell r="C16">
            <v>0.21000000000000008</v>
          </cell>
          <cell r="D16">
            <v>2.46E-2</v>
          </cell>
          <cell r="E16">
            <v>6.3E-2</v>
          </cell>
        </row>
        <row r="17">
          <cell r="B17">
            <v>0.22000100000000009</v>
          </cell>
          <cell r="C17">
            <v>0.22000000000000008</v>
          </cell>
          <cell r="D17">
            <v>2.52E-2</v>
          </cell>
          <cell r="E17">
            <v>6.6000000000000003E-2</v>
          </cell>
        </row>
        <row r="18">
          <cell r="B18">
            <v>0.23000100000000009</v>
          </cell>
          <cell r="C18">
            <v>0.23000000000000009</v>
          </cell>
          <cell r="D18">
            <v>2.58E-2</v>
          </cell>
          <cell r="E18">
            <v>6.9000000000000006E-2</v>
          </cell>
        </row>
        <row r="19">
          <cell r="B19">
            <v>0.2400010000000001</v>
          </cell>
          <cell r="C19">
            <v>0.2400000000000001</v>
          </cell>
          <cell r="D19">
            <v>2.64E-2</v>
          </cell>
          <cell r="E19">
            <v>7.1999999999999995E-2</v>
          </cell>
        </row>
        <row r="20">
          <cell r="B20">
            <v>0.25000100000000008</v>
          </cell>
          <cell r="C20">
            <v>0.25000000000000011</v>
          </cell>
          <cell r="D20">
            <v>2.7E-2</v>
          </cell>
          <cell r="E20">
            <v>7.4999999999999997E-2</v>
          </cell>
        </row>
        <row r="21">
          <cell r="B21">
            <v>0.26000100000000009</v>
          </cell>
          <cell r="C21">
            <v>0.26000000000000012</v>
          </cell>
          <cell r="D21">
            <v>2.76E-2</v>
          </cell>
          <cell r="E21">
            <v>7.8E-2</v>
          </cell>
        </row>
        <row r="22">
          <cell r="B22">
            <v>0.2700010000000001</v>
          </cell>
          <cell r="C22">
            <v>0.27000000000000013</v>
          </cell>
          <cell r="D22">
            <v>2.8199999999999999E-2</v>
          </cell>
          <cell r="E22">
            <v>8.1000000000000003E-2</v>
          </cell>
        </row>
        <row r="23">
          <cell r="B23">
            <v>0.28000100000000011</v>
          </cell>
          <cell r="C23">
            <v>0.28000000000000014</v>
          </cell>
          <cell r="D23">
            <v>2.8799999999999999E-2</v>
          </cell>
          <cell r="E23">
            <v>8.3999999999999991E-2</v>
          </cell>
        </row>
        <row r="24">
          <cell r="B24">
            <v>0.29000100000000012</v>
          </cell>
          <cell r="C24">
            <v>0.29000000000000015</v>
          </cell>
          <cell r="D24">
            <v>2.9399999999999999E-2</v>
          </cell>
          <cell r="E24">
            <v>8.6999999999999994E-2</v>
          </cell>
        </row>
        <row r="25">
          <cell r="B25">
            <v>0.30000100000000013</v>
          </cell>
          <cell r="C25">
            <v>0.30000000000000016</v>
          </cell>
          <cell r="D25">
            <v>0.03</v>
          </cell>
          <cell r="E25">
            <v>0.09</v>
          </cell>
        </row>
        <row r="26">
          <cell r="B26">
            <v>0.31000100000000014</v>
          </cell>
          <cell r="C26">
            <v>0.31000000000000016</v>
          </cell>
          <cell r="D26">
            <v>3.1E-2</v>
          </cell>
          <cell r="E26">
            <v>9.2999999999999999E-2</v>
          </cell>
        </row>
        <row r="27">
          <cell r="B27">
            <v>0.32000100000000015</v>
          </cell>
          <cell r="C27">
            <v>0.32000000000000017</v>
          </cell>
          <cell r="D27">
            <v>3.2000000000000001E-2</v>
          </cell>
          <cell r="E27">
            <v>9.6000000000000002E-2</v>
          </cell>
        </row>
        <row r="28">
          <cell r="B28">
            <v>0.33000100000000016</v>
          </cell>
          <cell r="C28">
            <v>0.33000000000000018</v>
          </cell>
          <cell r="D28">
            <v>3.3000000000000002E-2</v>
          </cell>
          <cell r="E28">
            <v>9.9000000000000005E-2</v>
          </cell>
        </row>
        <row r="29">
          <cell r="B29">
            <v>0.34000100000000016</v>
          </cell>
          <cell r="C29">
            <v>0.34000000000000019</v>
          </cell>
          <cell r="D29">
            <v>3.4000000000000002E-2</v>
          </cell>
          <cell r="E29">
            <v>0.10199999999999999</v>
          </cell>
        </row>
        <row r="30">
          <cell r="B30">
            <v>0.35000100000000017</v>
          </cell>
          <cell r="C30">
            <v>0.3500000000000002</v>
          </cell>
          <cell r="D30">
            <v>3.5000000000000003E-2</v>
          </cell>
          <cell r="E30">
            <v>0.105</v>
          </cell>
        </row>
        <row r="31">
          <cell r="B31">
            <v>0.36000100000000018</v>
          </cell>
          <cell r="C31">
            <v>0.36000000000000021</v>
          </cell>
          <cell r="D31">
            <v>3.6000000000000004E-2</v>
          </cell>
          <cell r="E31">
            <v>0.108</v>
          </cell>
        </row>
        <row r="32">
          <cell r="B32">
            <v>0.37000100000000019</v>
          </cell>
          <cell r="C32">
            <v>0.37000000000000022</v>
          </cell>
          <cell r="D32">
            <v>3.6999999999999998E-2</v>
          </cell>
          <cell r="E32">
            <v>0.111</v>
          </cell>
        </row>
        <row r="33">
          <cell r="B33">
            <v>0.3800010000000002</v>
          </cell>
          <cell r="C33">
            <v>0.38000000000000023</v>
          </cell>
          <cell r="D33">
            <v>3.7999999999999999E-2</v>
          </cell>
          <cell r="E33">
            <v>0.11399999999999999</v>
          </cell>
        </row>
        <row r="34">
          <cell r="B34">
            <v>0.39000100000000021</v>
          </cell>
          <cell r="C34">
            <v>0.39000000000000024</v>
          </cell>
          <cell r="D34">
            <v>3.9E-2</v>
          </cell>
          <cell r="E34">
            <v>0.11699999999999999</v>
          </cell>
        </row>
        <row r="35">
          <cell r="B35">
            <v>0.40000100000000022</v>
          </cell>
          <cell r="C35">
            <v>0.40000000000000024</v>
          </cell>
          <cell r="D35">
            <v>0.04</v>
          </cell>
          <cell r="E35">
            <v>0.12</v>
          </cell>
        </row>
        <row r="36">
          <cell r="B36">
            <v>0.41000100000000023</v>
          </cell>
          <cell r="C36">
            <v>0.41000000000000025</v>
          </cell>
          <cell r="D36">
            <v>4.1000000000000002E-2</v>
          </cell>
          <cell r="E36">
            <v>0.123</v>
          </cell>
        </row>
        <row r="37">
          <cell r="B37">
            <v>0.42000100000000024</v>
          </cell>
          <cell r="C37">
            <v>0.42000000000000026</v>
          </cell>
          <cell r="D37">
            <v>4.2000000000000003E-2</v>
          </cell>
          <cell r="E37">
            <v>0.126</v>
          </cell>
        </row>
        <row r="38">
          <cell r="B38">
            <v>0.43000100000000024</v>
          </cell>
          <cell r="C38">
            <v>0.43000000000000027</v>
          </cell>
          <cell r="D38">
            <v>4.3000000000000003E-2</v>
          </cell>
          <cell r="E38">
            <v>0.129</v>
          </cell>
        </row>
        <row r="39">
          <cell r="B39">
            <v>0.44000100000000025</v>
          </cell>
          <cell r="C39">
            <v>0.44000000000000028</v>
          </cell>
          <cell r="D39">
            <v>4.4000000000000004E-2</v>
          </cell>
          <cell r="E39">
            <v>0.13200000000000001</v>
          </cell>
        </row>
        <row r="40">
          <cell r="B40">
            <v>0.45000100000000026</v>
          </cell>
          <cell r="C40">
            <v>0.45000000000000029</v>
          </cell>
          <cell r="D40">
            <v>4.4999999999999998E-2</v>
          </cell>
          <cell r="E40">
            <v>0.13500000000000001</v>
          </cell>
        </row>
        <row r="41">
          <cell r="B41">
            <v>0.46000100000000027</v>
          </cell>
          <cell r="C41">
            <v>0.4600000000000003</v>
          </cell>
          <cell r="D41">
            <v>4.5999999999999999E-2</v>
          </cell>
          <cell r="E41">
            <v>0.13800000000000001</v>
          </cell>
        </row>
        <row r="42">
          <cell r="B42">
            <v>0.47000100000000028</v>
          </cell>
          <cell r="C42">
            <v>0.47000000000000031</v>
          </cell>
          <cell r="D42">
            <v>4.7E-2</v>
          </cell>
          <cell r="E42">
            <v>0.14099999999999999</v>
          </cell>
        </row>
        <row r="43">
          <cell r="B43">
            <v>0.48000100000000029</v>
          </cell>
          <cell r="C43">
            <v>0.48000000000000032</v>
          </cell>
          <cell r="D43">
            <v>4.8000000000000001E-2</v>
          </cell>
          <cell r="E43">
            <v>0.14399999999999999</v>
          </cell>
        </row>
        <row r="44">
          <cell r="B44">
            <v>0.4900010000000003</v>
          </cell>
          <cell r="C44">
            <v>0.49000000000000032</v>
          </cell>
          <cell r="D44">
            <v>4.9000000000000002E-2</v>
          </cell>
          <cell r="E44">
            <v>0.14699999999999999</v>
          </cell>
        </row>
        <row r="45">
          <cell r="B45">
            <v>0.50000100000000036</v>
          </cell>
          <cell r="C45">
            <v>0.50000000000000033</v>
          </cell>
          <cell r="D45">
            <v>0.05</v>
          </cell>
          <cell r="E45">
            <v>0.15</v>
          </cell>
        </row>
        <row r="46">
          <cell r="B46">
            <v>0.51000100000000037</v>
          </cell>
          <cell r="C46">
            <v>0.51000000000000034</v>
          </cell>
          <cell r="D46">
            <v>5.0700000000000002E-2</v>
          </cell>
          <cell r="E46">
            <v>0.153</v>
          </cell>
        </row>
        <row r="47">
          <cell r="B47">
            <v>0.52000100000000038</v>
          </cell>
          <cell r="C47">
            <v>0.52000000000000035</v>
          </cell>
          <cell r="D47">
            <v>5.1400000000000001E-2</v>
          </cell>
          <cell r="E47">
            <v>0.156</v>
          </cell>
        </row>
        <row r="48">
          <cell r="B48">
            <v>0.53000100000000039</v>
          </cell>
          <cell r="C48">
            <v>0.53000000000000036</v>
          </cell>
          <cell r="D48">
            <v>5.21E-2</v>
          </cell>
          <cell r="E48">
            <v>0.159</v>
          </cell>
        </row>
        <row r="49">
          <cell r="B49">
            <v>0.5400010000000004</v>
          </cell>
          <cell r="C49">
            <v>0.54000000000000037</v>
          </cell>
          <cell r="D49">
            <v>5.28E-2</v>
          </cell>
          <cell r="E49">
            <v>0.16200000000000001</v>
          </cell>
        </row>
        <row r="50">
          <cell r="B50">
            <v>0.55000100000000041</v>
          </cell>
          <cell r="C50">
            <v>0.55000000000000038</v>
          </cell>
          <cell r="D50">
            <v>5.3500000000000006E-2</v>
          </cell>
          <cell r="E50">
            <v>0.16499999999999998</v>
          </cell>
        </row>
        <row r="51">
          <cell r="B51">
            <v>0.56000100000000042</v>
          </cell>
          <cell r="C51">
            <v>0.56000000000000039</v>
          </cell>
          <cell r="D51">
            <v>5.4199999999999998E-2</v>
          </cell>
          <cell r="E51">
            <v>0.16799999999999998</v>
          </cell>
        </row>
        <row r="52">
          <cell r="B52">
            <v>0.57000100000000042</v>
          </cell>
          <cell r="C52">
            <v>0.5700000000000004</v>
          </cell>
          <cell r="D52">
            <v>5.4900000000000004E-2</v>
          </cell>
          <cell r="E52">
            <v>0.17099999999999999</v>
          </cell>
        </row>
        <row r="53">
          <cell r="B53">
            <v>0.58000100000000043</v>
          </cell>
          <cell r="C53">
            <v>0.5800000000000004</v>
          </cell>
          <cell r="D53">
            <v>5.5600000000000004E-2</v>
          </cell>
          <cell r="E53">
            <v>0.17399999999999999</v>
          </cell>
        </row>
        <row r="54">
          <cell r="B54">
            <v>0.59000100000000044</v>
          </cell>
          <cell r="C54">
            <v>0.59000000000000041</v>
          </cell>
          <cell r="D54">
            <v>5.6300000000000003E-2</v>
          </cell>
          <cell r="E54">
            <v>0.17699999999999999</v>
          </cell>
        </row>
        <row r="55">
          <cell r="B55">
            <v>0.60000100000000045</v>
          </cell>
          <cell r="C55">
            <v>0.60000000000000042</v>
          </cell>
          <cell r="D55">
            <v>5.7000000000000002E-2</v>
          </cell>
          <cell r="E55">
            <v>0.18</v>
          </cell>
        </row>
        <row r="56">
          <cell r="B56">
            <v>0.61000100000000046</v>
          </cell>
          <cell r="C56">
            <v>0.61000000000000043</v>
          </cell>
          <cell r="D56">
            <v>5.7599999999999998E-2</v>
          </cell>
          <cell r="E56">
            <v>0.183</v>
          </cell>
        </row>
        <row r="57">
          <cell r="B57">
            <v>0.62000100000000047</v>
          </cell>
          <cell r="C57">
            <v>0.62000000000000044</v>
          </cell>
          <cell r="D57">
            <v>5.8200000000000002E-2</v>
          </cell>
          <cell r="E57">
            <v>0.186</v>
          </cell>
        </row>
        <row r="58">
          <cell r="B58">
            <v>0.63000100000000048</v>
          </cell>
          <cell r="C58">
            <v>0.63000000000000045</v>
          </cell>
          <cell r="D58">
            <v>5.8800000000000005E-2</v>
          </cell>
          <cell r="E58">
            <v>0.189</v>
          </cell>
        </row>
        <row r="59">
          <cell r="B59">
            <v>0.64000100000000049</v>
          </cell>
          <cell r="C59">
            <v>0.64000000000000046</v>
          </cell>
          <cell r="D59">
            <v>5.9400000000000001E-2</v>
          </cell>
          <cell r="E59">
            <v>0.192</v>
          </cell>
        </row>
        <row r="60">
          <cell r="B60">
            <v>0.6500010000000005</v>
          </cell>
          <cell r="C60">
            <v>0.65000000000000047</v>
          </cell>
          <cell r="D60">
            <v>0.06</v>
          </cell>
          <cell r="E60">
            <v>0.19500000000000001</v>
          </cell>
        </row>
        <row r="61">
          <cell r="B61">
            <v>0.6600010000000005</v>
          </cell>
          <cell r="C61">
            <v>0.66000000000000048</v>
          </cell>
          <cell r="D61">
            <v>6.0600000000000001E-2</v>
          </cell>
          <cell r="E61">
            <v>0.19800000000000001</v>
          </cell>
        </row>
        <row r="62">
          <cell r="B62">
            <v>0.67000100000000051</v>
          </cell>
          <cell r="C62">
            <v>0.67000000000000048</v>
          </cell>
          <cell r="D62">
            <v>6.1200000000000004E-2</v>
          </cell>
          <cell r="E62">
            <v>0.20099999999999998</v>
          </cell>
        </row>
        <row r="63">
          <cell r="B63">
            <v>0.68000100000000052</v>
          </cell>
          <cell r="C63">
            <v>0.68000000000000049</v>
          </cell>
          <cell r="D63">
            <v>6.1800000000000001E-2</v>
          </cell>
          <cell r="E63">
            <v>0.20399999999999999</v>
          </cell>
        </row>
        <row r="64">
          <cell r="B64">
            <v>0.69000100000000053</v>
          </cell>
          <cell r="C64">
            <v>0.6900000000000005</v>
          </cell>
          <cell r="D64">
            <v>6.2399999999999997E-2</v>
          </cell>
          <cell r="E64">
            <v>0.20699999999999999</v>
          </cell>
        </row>
        <row r="65">
          <cell r="B65">
            <v>0.70000100000000054</v>
          </cell>
          <cell r="C65">
            <v>0.70000000000000051</v>
          </cell>
          <cell r="D65">
            <v>6.3E-2</v>
          </cell>
          <cell r="E65">
            <v>0.21</v>
          </cell>
        </row>
        <row r="66">
          <cell r="B66">
            <v>0.71000100000000055</v>
          </cell>
          <cell r="C66">
            <v>0.71000000000000052</v>
          </cell>
          <cell r="D66">
            <v>6.3700000000000007E-2</v>
          </cell>
          <cell r="E66">
            <v>0.21299999999999999</v>
          </cell>
        </row>
        <row r="67">
          <cell r="B67">
            <v>0.72000100000000056</v>
          </cell>
          <cell r="C67">
            <v>0.72000000000000053</v>
          </cell>
          <cell r="D67">
            <v>6.4399999999999999E-2</v>
          </cell>
          <cell r="E67">
            <v>0.216</v>
          </cell>
        </row>
        <row r="68">
          <cell r="B68">
            <v>0.73000100000000057</v>
          </cell>
          <cell r="C68">
            <v>0.73000000000000054</v>
          </cell>
          <cell r="D68">
            <v>6.5100000000000005E-2</v>
          </cell>
          <cell r="E68">
            <v>0.219</v>
          </cell>
        </row>
        <row r="69">
          <cell r="B69">
            <v>0.74000100000000057</v>
          </cell>
          <cell r="C69">
            <v>0.74000000000000055</v>
          </cell>
          <cell r="D69">
            <v>6.5799999999999997E-2</v>
          </cell>
          <cell r="E69">
            <v>0.222</v>
          </cell>
        </row>
        <row r="70">
          <cell r="B70">
            <v>0.75000100000000058</v>
          </cell>
          <cell r="C70">
            <v>0.75000000000000056</v>
          </cell>
          <cell r="D70">
            <v>6.6500000000000004E-2</v>
          </cell>
          <cell r="E70">
            <v>0.22499999999999998</v>
          </cell>
        </row>
        <row r="71">
          <cell r="B71">
            <v>0.76000100000000059</v>
          </cell>
          <cell r="C71">
            <v>0.76000000000000056</v>
          </cell>
          <cell r="D71">
            <v>6.720000000000001E-2</v>
          </cell>
          <cell r="E71">
            <v>0.22799999999999998</v>
          </cell>
        </row>
        <row r="72">
          <cell r="B72">
            <v>0.7700010000000006</v>
          </cell>
          <cell r="C72">
            <v>0.77000000000000057</v>
          </cell>
          <cell r="D72">
            <v>6.7900000000000002E-2</v>
          </cell>
          <cell r="E72">
            <v>0.23099999999999998</v>
          </cell>
        </row>
        <row r="73">
          <cell r="B73">
            <v>0.78000100000000061</v>
          </cell>
          <cell r="C73">
            <v>0.78000000000000058</v>
          </cell>
          <cell r="D73">
            <v>6.8600000000000008E-2</v>
          </cell>
          <cell r="E73">
            <v>0.23399999999999999</v>
          </cell>
        </row>
        <row r="74">
          <cell r="B74">
            <v>0.79000100000000062</v>
          </cell>
          <cell r="C74">
            <v>0.79000000000000059</v>
          </cell>
          <cell r="D74">
            <v>6.93E-2</v>
          </cell>
          <cell r="E74">
            <v>0.23699999999999999</v>
          </cell>
        </row>
        <row r="75">
          <cell r="B75">
            <v>0.80000100000000063</v>
          </cell>
          <cell r="C75">
            <v>0.8000000000000006</v>
          </cell>
          <cell r="D75">
            <v>7.0000000000000007E-2</v>
          </cell>
          <cell r="E75">
            <v>0.24</v>
          </cell>
        </row>
        <row r="76">
          <cell r="B76">
            <v>0.81000100000000064</v>
          </cell>
          <cell r="C76">
            <v>0.81000000000000061</v>
          </cell>
          <cell r="D76">
            <v>7.060000000000001E-2</v>
          </cell>
          <cell r="E76">
            <v>0.24299999999999999</v>
          </cell>
        </row>
        <row r="77">
          <cell r="B77">
            <v>0.82000100000000065</v>
          </cell>
          <cell r="C77">
            <v>0.82000000000000062</v>
          </cell>
          <cell r="D77">
            <v>7.1199999999999999E-2</v>
          </cell>
          <cell r="E77">
            <v>0.246</v>
          </cell>
        </row>
        <row r="78">
          <cell r="B78">
            <v>0.83000100000000065</v>
          </cell>
          <cell r="C78">
            <v>0.83000000000000063</v>
          </cell>
          <cell r="D78">
            <v>7.1800000000000003E-2</v>
          </cell>
          <cell r="E78">
            <v>0.249</v>
          </cell>
        </row>
        <row r="79">
          <cell r="B79">
            <v>0.84000100000000066</v>
          </cell>
          <cell r="C79">
            <v>0.84000000000000064</v>
          </cell>
          <cell r="D79">
            <v>7.2400000000000006E-2</v>
          </cell>
          <cell r="E79">
            <v>0.252</v>
          </cell>
        </row>
        <row r="80">
          <cell r="B80">
            <v>0.85000100000000067</v>
          </cell>
          <cell r="C80">
            <v>0.85000000000000064</v>
          </cell>
          <cell r="D80">
            <v>7.3000000000000009E-2</v>
          </cell>
          <cell r="E80">
            <v>0.255</v>
          </cell>
        </row>
        <row r="81">
          <cell r="B81">
            <v>0.86000100000000068</v>
          </cell>
          <cell r="C81">
            <v>0.86000000000000065</v>
          </cell>
          <cell r="D81">
            <v>7.3599999999999999E-2</v>
          </cell>
          <cell r="E81">
            <v>0.25800000000000001</v>
          </cell>
        </row>
        <row r="82">
          <cell r="B82">
            <v>0.87000100000000069</v>
          </cell>
          <cell r="C82">
            <v>0.87000000000000066</v>
          </cell>
          <cell r="D82">
            <v>7.4200000000000002E-2</v>
          </cell>
          <cell r="E82">
            <v>0.26100000000000001</v>
          </cell>
        </row>
        <row r="83">
          <cell r="B83">
            <v>0.8800010000000007</v>
          </cell>
          <cell r="C83">
            <v>0.88000000000000067</v>
          </cell>
          <cell r="D83">
            <v>7.4800000000000005E-2</v>
          </cell>
          <cell r="E83">
            <v>0.26400000000000001</v>
          </cell>
        </row>
        <row r="84">
          <cell r="B84">
            <v>0.89000100000000071</v>
          </cell>
          <cell r="C84">
            <v>0.89000000000000068</v>
          </cell>
          <cell r="D84">
            <v>7.5399999999999995E-2</v>
          </cell>
          <cell r="E84">
            <v>0.26700000000000002</v>
          </cell>
        </row>
        <row r="85">
          <cell r="B85">
            <v>0.90000100000000072</v>
          </cell>
          <cell r="C85">
            <v>0.90000000000000069</v>
          </cell>
          <cell r="D85">
            <v>7.5999999999999998E-2</v>
          </cell>
          <cell r="E85">
            <v>0.27</v>
          </cell>
        </row>
        <row r="86">
          <cell r="B86">
            <v>0.91000100000000073</v>
          </cell>
          <cell r="C86">
            <v>0.9100000000000007</v>
          </cell>
          <cell r="D86">
            <v>7.6399999999999996E-2</v>
          </cell>
          <cell r="E86">
            <v>0.27200000000000002</v>
          </cell>
        </row>
        <row r="87">
          <cell r="B87">
            <v>0.92000100000000073</v>
          </cell>
          <cell r="C87">
            <v>0.92000000000000071</v>
          </cell>
          <cell r="D87">
            <v>7.6799999999999993E-2</v>
          </cell>
          <cell r="E87">
            <v>0.27400000000000002</v>
          </cell>
        </row>
        <row r="88">
          <cell r="B88">
            <v>0.93000100000000074</v>
          </cell>
          <cell r="C88">
            <v>0.93000000000000071</v>
          </cell>
          <cell r="D88">
            <v>7.7200000000000005E-2</v>
          </cell>
          <cell r="E88">
            <v>0.27600000000000002</v>
          </cell>
        </row>
        <row r="89">
          <cell r="B89">
            <v>0.94000100000000075</v>
          </cell>
          <cell r="C89">
            <v>0.94000000000000072</v>
          </cell>
          <cell r="D89">
            <v>7.7600000000000002E-2</v>
          </cell>
          <cell r="E89">
            <v>0.27800000000000002</v>
          </cell>
        </row>
        <row r="90">
          <cell r="B90">
            <v>0.95000100000000076</v>
          </cell>
          <cell r="C90">
            <v>0.95000000000000073</v>
          </cell>
          <cell r="D90">
            <v>7.8E-2</v>
          </cell>
          <cell r="E90">
            <v>0.28000000000000003</v>
          </cell>
        </row>
        <row r="91">
          <cell r="B91">
            <v>0.96000100000000077</v>
          </cell>
          <cell r="C91">
            <v>0.96000000000000074</v>
          </cell>
          <cell r="D91">
            <v>7.8399999999999997E-2</v>
          </cell>
          <cell r="E91">
            <v>0.28199999999999997</v>
          </cell>
        </row>
        <row r="92">
          <cell r="B92">
            <v>0.97000100000000078</v>
          </cell>
          <cell r="C92">
            <v>0.97000000000000075</v>
          </cell>
          <cell r="D92">
            <v>7.8799999999999995E-2</v>
          </cell>
          <cell r="E92">
            <v>0.28399999999999997</v>
          </cell>
        </row>
        <row r="93">
          <cell r="B93">
            <v>0.98000100000000079</v>
          </cell>
          <cell r="C93">
            <v>0.98000000000000076</v>
          </cell>
          <cell r="D93">
            <v>7.9200000000000007E-2</v>
          </cell>
          <cell r="E93">
            <v>0.28599999999999998</v>
          </cell>
        </row>
        <row r="94">
          <cell r="B94">
            <v>0.9900010000000008</v>
          </cell>
          <cell r="C94">
            <v>0.99000000000000077</v>
          </cell>
          <cell r="D94">
            <v>7.9600000000000004E-2</v>
          </cell>
          <cell r="E94">
            <v>0.28799999999999998</v>
          </cell>
        </row>
        <row r="95">
          <cell r="B95">
            <v>1.0000010000000006</v>
          </cell>
          <cell r="C95">
            <v>1.0000000000000007</v>
          </cell>
          <cell r="D95">
            <v>0.08</v>
          </cell>
          <cell r="E95">
            <v>0.28999999999999998</v>
          </cell>
        </row>
        <row r="96">
          <cell r="B96">
            <v>1.0100010000000006</v>
          </cell>
          <cell r="C96">
            <v>1.0100000000000007</v>
          </cell>
          <cell r="D96">
            <v>8.0500000000000002E-2</v>
          </cell>
          <cell r="E96">
            <v>0.29269999999999996</v>
          </cell>
        </row>
        <row r="97">
          <cell r="B97">
            <v>1.0200010000000006</v>
          </cell>
          <cell r="C97">
            <v>1.0200000000000007</v>
          </cell>
          <cell r="D97">
            <v>8.1000000000000003E-2</v>
          </cell>
          <cell r="E97">
            <v>0.2954</v>
          </cell>
        </row>
        <row r="98">
          <cell r="B98">
            <v>1.0300010000000006</v>
          </cell>
          <cell r="C98">
            <v>1.0300000000000007</v>
          </cell>
          <cell r="D98">
            <v>8.1500000000000003E-2</v>
          </cell>
          <cell r="E98">
            <v>0.29809999999999998</v>
          </cell>
        </row>
        <row r="99">
          <cell r="B99">
            <v>1.0400010000000006</v>
          </cell>
          <cell r="C99">
            <v>1.0400000000000007</v>
          </cell>
          <cell r="D99">
            <v>8.2000000000000003E-2</v>
          </cell>
          <cell r="E99">
            <v>0.30080000000000001</v>
          </cell>
        </row>
        <row r="100">
          <cell r="B100">
            <v>1.0500010000000006</v>
          </cell>
          <cell r="C100">
            <v>1.0500000000000007</v>
          </cell>
          <cell r="D100">
            <v>8.2500000000000004E-2</v>
          </cell>
          <cell r="E100">
            <v>0.30349999999999999</v>
          </cell>
        </row>
        <row r="101">
          <cell r="B101">
            <v>1.0600010000000006</v>
          </cell>
          <cell r="C101">
            <v>1.0600000000000007</v>
          </cell>
          <cell r="D101">
            <v>8.3000000000000004E-2</v>
          </cell>
          <cell r="E101">
            <v>0.30619999999999997</v>
          </cell>
        </row>
        <row r="102">
          <cell r="B102">
            <v>1.0700010000000006</v>
          </cell>
          <cell r="C102">
            <v>1.0700000000000007</v>
          </cell>
          <cell r="D102">
            <v>8.3500000000000005E-2</v>
          </cell>
          <cell r="E102">
            <v>0.30890000000000001</v>
          </cell>
        </row>
        <row r="103">
          <cell r="B103">
            <v>1.0800010000000007</v>
          </cell>
          <cell r="C103">
            <v>1.0800000000000007</v>
          </cell>
          <cell r="D103">
            <v>8.4000000000000005E-2</v>
          </cell>
          <cell r="E103">
            <v>0.31159999999999999</v>
          </cell>
        </row>
        <row r="104">
          <cell r="B104">
            <v>1.0900010000000007</v>
          </cell>
          <cell r="C104">
            <v>1.0900000000000007</v>
          </cell>
          <cell r="D104">
            <v>8.4500000000000006E-2</v>
          </cell>
          <cell r="E104">
            <v>0.31430000000000002</v>
          </cell>
        </row>
        <row r="105">
          <cell r="B105">
            <v>1.1000010000000007</v>
          </cell>
          <cell r="C105">
            <v>1.1000000000000008</v>
          </cell>
          <cell r="D105">
            <v>8.5000000000000006E-2</v>
          </cell>
          <cell r="E105">
            <v>0.317</v>
          </cell>
        </row>
        <row r="106">
          <cell r="B106">
            <v>1.1100010000000007</v>
          </cell>
          <cell r="C106">
            <v>1.1100000000000008</v>
          </cell>
          <cell r="D106">
            <v>8.5500000000000007E-2</v>
          </cell>
          <cell r="E106">
            <v>0.31930000000000003</v>
          </cell>
        </row>
        <row r="107">
          <cell r="B107">
            <v>1.1200010000000007</v>
          </cell>
          <cell r="C107">
            <v>1.1200000000000008</v>
          </cell>
          <cell r="D107">
            <v>8.6000000000000007E-2</v>
          </cell>
          <cell r="E107">
            <v>0.3216</v>
          </cell>
        </row>
        <row r="108">
          <cell r="B108">
            <v>1.1300010000000007</v>
          </cell>
          <cell r="C108">
            <v>1.1300000000000008</v>
          </cell>
          <cell r="D108">
            <v>8.6500000000000007E-2</v>
          </cell>
          <cell r="E108">
            <v>0.32390000000000002</v>
          </cell>
        </row>
        <row r="109">
          <cell r="B109">
            <v>1.1400010000000007</v>
          </cell>
          <cell r="C109">
            <v>1.1400000000000008</v>
          </cell>
          <cell r="D109">
            <v>8.7000000000000008E-2</v>
          </cell>
          <cell r="E109">
            <v>0.32619999999999999</v>
          </cell>
        </row>
        <row r="110">
          <cell r="B110">
            <v>1.1500010000000007</v>
          </cell>
          <cell r="C110">
            <v>1.1500000000000008</v>
          </cell>
          <cell r="D110">
            <v>8.7499999999999994E-2</v>
          </cell>
          <cell r="E110">
            <v>0.32850000000000001</v>
          </cell>
        </row>
        <row r="111">
          <cell r="B111">
            <v>1.1600010000000007</v>
          </cell>
          <cell r="C111">
            <v>1.1600000000000008</v>
          </cell>
          <cell r="D111">
            <v>8.7999999999999995E-2</v>
          </cell>
          <cell r="E111">
            <v>0.33080000000000004</v>
          </cell>
        </row>
        <row r="112">
          <cell r="B112">
            <v>1.1700010000000007</v>
          </cell>
          <cell r="C112">
            <v>1.1700000000000008</v>
          </cell>
          <cell r="D112">
            <v>8.8499999999999995E-2</v>
          </cell>
          <cell r="E112">
            <v>0.33310000000000001</v>
          </cell>
        </row>
        <row r="113">
          <cell r="B113">
            <v>1.1800010000000007</v>
          </cell>
          <cell r="C113">
            <v>1.1800000000000008</v>
          </cell>
          <cell r="D113">
            <v>8.8999999999999996E-2</v>
          </cell>
          <cell r="E113">
            <v>0.33540000000000003</v>
          </cell>
        </row>
        <row r="114">
          <cell r="B114">
            <v>1.1900010000000008</v>
          </cell>
          <cell r="C114">
            <v>1.1900000000000008</v>
          </cell>
          <cell r="D114">
            <v>8.9499999999999996E-2</v>
          </cell>
          <cell r="E114">
            <v>0.3377</v>
          </cell>
        </row>
        <row r="115">
          <cell r="B115">
            <v>1.2000010000000008</v>
          </cell>
          <cell r="C115">
            <v>1.2000000000000008</v>
          </cell>
          <cell r="D115">
            <v>0.09</v>
          </cell>
          <cell r="E115">
            <v>0.34</v>
          </cell>
        </row>
        <row r="116">
          <cell r="B116">
            <v>1.2100010000000008</v>
          </cell>
          <cell r="C116">
            <v>1.2100000000000009</v>
          </cell>
          <cell r="D116">
            <v>9.0200000000000002E-2</v>
          </cell>
          <cell r="E116">
            <v>0.34160000000000001</v>
          </cell>
        </row>
        <row r="117">
          <cell r="B117">
            <v>1.2200010000000008</v>
          </cell>
          <cell r="C117">
            <v>1.2200000000000009</v>
          </cell>
          <cell r="D117">
            <v>9.0399999999999994E-2</v>
          </cell>
          <cell r="E117">
            <v>0.34320000000000001</v>
          </cell>
        </row>
        <row r="118">
          <cell r="B118">
            <v>1.2300010000000008</v>
          </cell>
          <cell r="C118">
            <v>1.2300000000000009</v>
          </cell>
          <cell r="D118">
            <v>9.06E-2</v>
          </cell>
          <cell r="E118">
            <v>0.3448</v>
          </cell>
        </row>
        <row r="119">
          <cell r="B119">
            <v>1.2400010000000008</v>
          </cell>
          <cell r="C119">
            <v>1.2400000000000009</v>
          </cell>
          <cell r="D119">
            <v>9.0799999999999992E-2</v>
          </cell>
          <cell r="E119">
            <v>0.34639999999999999</v>
          </cell>
        </row>
        <row r="120">
          <cell r="B120">
            <v>1.2500010000000008</v>
          </cell>
          <cell r="C120">
            <v>1.2500000000000009</v>
          </cell>
          <cell r="D120">
            <v>9.0999999999999998E-2</v>
          </cell>
          <cell r="E120">
            <v>0.34799999999999998</v>
          </cell>
        </row>
        <row r="121">
          <cell r="B121">
            <v>1.2600010000000008</v>
          </cell>
          <cell r="C121">
            <v>1.2600000000000009</v>
          </cell>
          <cell r="D121">
            <v>9.1200000000000003E-2</v>
          </cell>
          <cell r="E121">
            <v>0.34960000000000002</v>
          </cell>
        </row>
        <row r="122">
          <cell r="B122">
            <v>1.2700010000000008</v>
          </cell>
          <cell r="C122">
            <v>1.2700000000000009</v>
          </cell>
          <cell r="D122">
            <v>9.1399999999999995E-2</v>
          </cell>
          <cell r="E122">
            <v>0.35120000000000001</v>
          </cell>
        </row>
        <row r="123">
          <cell r="B123">
            <v>1.2800010000000008</v>
          </cell>
          <cell r="C123">
            <v>1.2800000000000009</v>
          </cell>
          <cell r="D123">
            <v>9.1600000000000001E-2</v>
          </cell>
          <cell r="E123">
            <v>0.3528</v>
          </cell>
        </row>
        <row r="124">
          <cell r="B124">
            <v>1.2900010000000008</v>
          </cell>
          <cell r="C124">
            <v>1.2900000000000009</v>
          </cell>
          <cell r="D124">
            <v>9.1799999999999993E-2</v>
          </cell>
          <cell r="E124">
            <v>0.35439999999999999</v>
          </cell>
        </row>
        <row r="125">
          <cell r="B125">
            <v>1.3000010000000009</v>
          </cell>
          <cell r="C125">
            <v>1.3000000000000009</v>
          </cell>
          <cell r="D125">
            <v>9.1999999999999998E-2</v>
          </cell>
          <cell r="E125">
            <v>0.35599999999999998</v>
          </cell>
        </row>
        <row r="126">
          <cell r="B126">
            <v>1.3100010000000009</v>
          </cell>
          <cell r="C126">
            <v>1.3100000000000009</v>
          </cell>
          <cell r="D126">
            <v>9.2399999999999996E-2</v>
          </cell>
          <cell r="E126">
            <v>0.3574</v>
          </cell>
        </row>
        <row r="127">
          <cell r="B127">
            <v>1.3200010000000009</v>
          </cell>
          <cell r="C127">
            <v>1.320000000000001</v>
          </cell>
          <cell r="D127">
            <v>9.2799999999999994E-2</v>
          </cell>
          <cell r="E127">
            <v>0.35880000000000001</v>
          </cell>
        </row>
        <row r="128">
          <cell r="B128">
            <v>1.3300010000000009</v>
          </cell>
          <cell r="C128">
            <v>1.330000000000001</v>
          </cell>
          <cell r="D128">
            <v>9.3200000000000005E-2</v>
          </cell>
          <cell r="E128">
            <v>0.36019999999999996</v>
          </cell>
        </row>
        <row r="129">
          <cell r="B129">
            <v>1.3400010000000009</v>
          </cell>
          <cell r="C129">
            <v>1.340000000000001</v>
          </cell>
          <cell r="D129">
            <v>9.3600000000000003E-2</v>
          </cell>
          <cell r="E129">
            <v>0.36159999999999998</v>
          </cell>
        </row>
        <row r="130">
          <cell r="B130">
            <v>1.3500010000000009</v>
          </cell>
          <cell r="C130">
            <v>1.350000000000001</v>
          </cell>
          <cell r="D130">
            <v>9.4E-2</v>
          </cell>
          <cell r="E130">
            <v>0.36299999999999999</v>
          </cell>
        </row>
        <row r="131">
          <cell r="B131">
            <v>1.3600010000000009</v>
          </cell>
          <cell r="C131">
            <v>1.360000000000001</v>
          </cell>
          <cell r="D131">
            <v>9.4399999999999998E-2</v>
          </cell>
          <cell r="E131">
            <v>0.3644</v>
          </cell>
        </row>
        <row r="132">
          <cell r="B132">
            <v>1.3700010000000009</v>
          </cell>
          <cell r="C132">
            <v>1.370000000000001</v>
          </cell>
          <cell r="D132">
            <v>9.4799999999999995E-2</v>
          </cell>
          <cell r="E132">
            <v>0.36580000000000001</v>
          </cell>
        </row>
        <row r="133">
          <cell r="B133">
            <v>1.3800010000000009</v>
          </cell>
          <cell r="C133">
            <v>1.380000000000001</v>
          </cell>
          <cell r="D133">
            <v>9.5200000000000007E-2</v>
          </cell>
          <cell r="E133">
            <v>0.36719999999999997</v>
          </cell>
        </row>
        <row r="134">
          <cell r="B134">
            <v>1.3900010000000009</v>
          </cell>
          <cell r="C134">
            <v>1.390000000000001</v>
          </cell>
          <cell r="D134">
            <v>9.5600000000000004E-2</v>
          </cell>
          <cell r="E134">
            <v>0.36859999999999998</v>
          </cell>
        </row>
        <row r="135">
          <cell r="B135">
            <v>1.4000010000000009</v>
          </cell>
          <cell r="C135">
            <v>1.400000000000001</v>
          </cell>
          <cell r="D135">
            <v>9.6000000000000002E-2</v>
          </cell>
          <cell r="E135">
            <v>0.37</v>
          </cell>
        </row>
        <row r="136">
          <cell r="B136">
            <v>1.4100010000000009</v>
          </cell>
          <cell r="C136">
            <v>1.410000000000001</v>
          </cell>
          <cell r="D136">
            <v>9.6299999999999997E-2</v>
          </cell>
          <cell r="E136">
            <v>0.3715</v>
          </cell>
        </row>
        <row r="137">
          <cell r="B137">
            <v>1.420001000000001</v>
          </cell>
          <cell r="C137">
            <v>1.420000000000001</v>
          </cell>
          <cell r="D137">
            <v>9.6600000000000005E-2</v>
          </cell>
          <cell r="E137">
            <v>0.373</v>
          </cell>
        </row>
        <row r="138">
          <cell r="B138">
            <v>1.430001000000001</v>
          </cell>
          <cell r="C138">
            <v>1.430000000000001</v>
          </cell>
          <cell r="D138">
            <v>9.69E-2</v>
          </cell>
          <cell r="E138">
            <v>0.3745</v>
          </cell>
        </row>
        <row r="139">
          <cell r="B139">
            <v>1.440001000000001</v>
          </cell>
          <cell r="C139">
            <v>1.4400000000000011</v>
          </cell>
          <cell r="D139">
            <v>9.7200000000000009E-2</v>
          </cell>
          <cell r="E139">
            <v>0.376</v>
          </cell>
        </row>
        <row r="140">
          <cell r="B140">
            <v>1.450001000000001</v>
          </cell>
          <cell r="C140">
            <v>1.4500000000000011</v>
          </cell>
          <cell r="D140">
            <v>9.7500000000000003E-2</v>
          </cell>
          <cell r="E140">
            <v>0.3775</v>
          </cell>
        </row>
        <row r="141">
          <cell r="B141">
            <v>1.460001000000001</v>
          </cell>
          <cell r="C141">
            <v>1.4600000000000011</v>
          </cell>
          <cell r="D141">
            <v>9.7799999999999998E-2</v>
          </cell>
          <cell r="E141">
            <v>0.379</v>
          </cell>
        </row>
        <row r="142">
          <cell r="B142">
            <v>1.470001000000001</v>
          </cell>
          <cell r="C142">
            <v>1.4700000000000011</v>
          </cell>
          <cell r="D142">
            <v>9.8100000000000007E-2</v>
          </cell>
          <cell r="E142">
            <v>0.3805</v>
          </cell>
        </row>
        <row r="143">
          <cell r="B143">
            <v>1.480001000000001</v>
          </cell>
          <cell r="C143">
            <v>1.4800000000000011</v>
          </cell>
          <cell r="D143">
            <v>9.8400000000000001E-2</v>
          </cell>
          <cell r="E143">
            <v>0.38200000000000001</v>
          </cell>
        </row>
        <row r="144">
          <cell r="B144">
            <v>1.490001000000001</v>
          </cell>
          <cell r="C144">
            <v>1.4900000000000011</v>
          </cell>
          <cell r="D144">
            <v>9.870000000000001E-2</v>
          </cell>
          <cell r="E144">
            <v>0.38350000000000001</v>
          </cell>
        </row>
        <row r="145">
          <cell r="B145">
            <v>1.500001000000001</v>
          </cell>
          <cell r="C145">
            <v>1.5000000000000011</v>
          </cell>
          <cell r="D145">
            <v>9.9000000000000005E-2</v>
          </cell>
          <cell r="E145">
            <v>0.38500000000000001</v>
          </cell>
        </row>
        <row r="146">
          <cell r="B146">
            <v>1.510001000000001</v>
          </cell>
          <cell r="C146">
            <v>1.5100000000000011</v>
          </cell>
          <cell r="D146">
            <v>9.9100000000000008E-2</v>
          </cell>
          <cell r="E146">
            <v>0.38650000000000001</v>
          </cell>
        </row>
        <row r="147">
          <cell r="B147">
            <v>1.520001000000001</v>
          </cell>
          <cell r="C147">
            <v>1.5200000000000011</v>
          </cell>
          <cell r="D147">
            <v>9.920000000000001E-2</v>
          </cell>
          <cell r="E147">
            <v>0.38800000000000001</v>
          </cell>
        </row>
        <row r="148">
          <cell r="B148">
            <v>1.5300010000000011</v>
          </cell>
          <cell r="C148">
            <v>1.5300000000000011</v>
          </cell>
          <cell r="D148">
            <v>9.9299999999999999E-2</v>
          </cell>
          <cell r="E148">
            <v>0.38950000000000001</v>
          </cell>
        </row>
        <row r="149">
          <cell r="B149">
            <v>1.5400010000000011</v>
          </cell>
          <cell r="C149">
            <v>1.5400000000000011</v>
          </cell>
          <cell r="D149">
            <v>9.9400000000000002E-2</v>
          </cell>
          <cell r="E149">
            <v>0.39100000000000001</v>
          </cell>
        </row>
        <row r="150">
          <cell r="B150">
            <v>1.5500010000000011</v>
          </cell>
          <cell r="C150">
            <v>1.5500000000000012</v>
          </cell>
          <cell r="D150">
            <v>9.9500000000000005E-2</v>
          </cell>
          <cell r="E150">
            <v>0.39250000000000002</v>
          </cell>
        </row>
        <row r="151">
          <cell r="B151">
            <v>1.5600010000000011</v>
          </cell>
          <cell r="C151">
            <v>1.5600000000000012</v>
          </cell>
          <cell r="D151">
            <v>9.9600000000000008E-2</v>
          </cell>
          <cell r="E151">
            <v>0.39400000000000002</v>
          </cell>
        </row>
        <row r="152">
          <cell r="B152">
            <v>1.5700010000000011</v>
          </cell>
          <cell r="C152">
            <v>1.5700000000000012</v>
          </cell>
          <cell r="D152">
            <v>9.9700000000000011E-2</v>
          </cell>
          <cell r="E152">
            <v>0.39550000000000002</v>
          </cell>
        </row>
        <row r="153">
          <cell r="B153">
            <v>1.5800010000000011</v>
          </cell>
          <cell r="C153">
            <v>1.5800000000000012</v>
          </cell>
          <cell r="D153">
            <v>9.98E-2</v>
          </cell>
          <cell r="E153">
            <v>0.39700000000000002</v>
          </cell>
        </row>
        <row r="154">
          <cell r="B154">
            <v>1.5900010000000011</v>
          </cell>
          <cell r="C154">
            <v>1.5900000000000012</v>
          </cell>
          <cell r="D154">
            <v>9.9900000000000003E-2</v>
          </cell>
          <cell r="E154">
            <v>0.39850000000000002</v>
          </cell>
        </row>
        <row r="155">
          <cell r="B155">
            <v>1.6000010000000011</v>
          </cell>
          <cell r="C155">
            <v>1.6000000000000012</v>
          </cell>
          <cell r="D155">
            <v>0.1</v>
          </cell>
          <cell r="E155">
            <v>0.4</v>
          </cell>
        </row>
        <row r="156">
          <cell r="B156">
            <v>1.6100010000000011</v>
          </cell>
          <cell r="C156">
            <v>1.6100000000000012</v>
          </cell>
          <cell r="D156">
            <v>0.1003</v>
          </cell>
          <cell r="E156">
            <v>0.40100000000000002</v>
          </cell>
        </row>
        <row r="157">
          <cell r="B157">
            <v>1.6200010000000011</v>
          </cell>
          <cell r="C157">
            <v>1.6200000000000012</v>
          </cell>
          <cell r="D157">
            <v>0.10060000000000001</v>
          </cell>
          <cell r="E157">
            <v>0.40200000000000002</v>
          </cell>
        </row>
        <row r="158">
          <cell r="B158">
            <v>1.6300010000000011</v>
          </cell>
          <cell r="C158">
            <v>1.6300000000000012</v>
          </cell>
          <cell r="D158">
            <v>0.1009</v>
          </cell>
          <cell r="E158">
            <v>0.40300000000000002</v>
          </cell>
        </row>
        <row r="159">
          <cell r="B159">
            <v>1.6400010000000012</v>
          </cell>
          <cell r="C159">
            <v>1.6400000000000012</v>
          </cell>
          <cell r="D159">
            <v>0.1012</v>
          </cell>
          <cell r="E159">
            <v>0.40400000000000003</v>
          </cell>
        </row>
        <row r="160">
          <cell r="B160">
            <v>1.6500010000000012</v>
          </cell>
          <cell r="C160">
            <v>1.6500000000000012</v>
          </cell>
          <cell r="D160">
            <v>0.10150000000000001</v>
          </cell>
          <cell r="E160">
            <v>0.40500000000000003</v>
          </cell>
        </row>
        <row r="161">
          <cell r="B161">
            <v>1.6600010000000012</v>
          </cell>
          <cell r="C161">
            <v>1.6600000000000013</v>
          </cell>
          <cell r="D161">
            <v>0.1018</v>
          </cell>
          <cell r="E161">
            <v>0.40599999999999997</v>
          </cell>
        </row>
        <row r="162">
          <cell r="B162">
            <v>1.6700010000000012</v>
          </cell>
          <cell r="C162">
            <v>1.6700000000000013</v>
          </cell>
          <cell r="D162">
            <v>0.1021</v>
          </cell>
          <cell r="E162">
            <v>0.40699999999999997</v>
          </cell>
        </row>
        <row r="163">
          <cell r="B163">
            <v>1.6800010000000012</v>
          </cell>
          <cell r="C163">
            <v>1.6800000000000013</v>
          </cell>
          <cell r="D163">
            <v>0.10239999999999999</v>
          </cell>
          <cell r="E163">
            <v>0.40799999999999997</v>
          </cell>
        </row>
        <row r="164">
          <cell r="B164">
            <v>1.6900010000000012</v>
          </cell>
          <cell r="C164">
            <v>1.6900000000000013</v>
          </cell>
          <cell r="D164">
            <v>0.1027</v>
          </cell>
          <cell r="E164">
            <v>0.40899999999999997</v>
          </cell>
        </row>
        <row r="165">
          <cell r="B165">
            <v>1.7000010000000012</v>
          </cell>
          <cell r="C165">
            <v>1.7000000000000013</v>
          </cell>
          <cell r="D165">
            <v>0.10299999999999999</v>
          </cell>
          <cell r="E165">
            <v>0.41</v>
          </cell>
        </row>
        <row r="166">
          <cell r="B166">
            <v>1.7100010000000012</v>
          </cell>
          <cell r="C166">
            <v>1.7100000000000013</v>
          </cell>
          <cell r="D166">
            <v>0.10329999999999999</v>
          </cell>
          <cell r="E166">
            <v>0.4113</v>
          </cell>
        </row>
        <row r="167">
          <cell r="B167">
            <v>1.7200010000000012</v>
          </cell>
          <cell r="C167">
            <v>1.7200000000000013</v>
          </cell>
          <cell r="D167">
            <v>0.1036</v>
          </cell>
          <cell r="E167">
            <v>0.41259999999999997</v>
          </cell>
        </row>
        <row r="168">
          <cell r="B168">
            <v>1.7300010000000012</v>
          </cell>
          <cell r="C168">
            <v>1.7300000000000013</v>
          </cell>
          <cell r="D168">
            <v>0.10389999999999999</v>
          </cell>
          <cell r="E168">
            <v>0.41389999999999999</v>
          </cell>
        </row>
        <row r="169">
          <cell r="B169">
            <v>1.7400010000000012</v>
          </cell>
          <cell r="C169">
            <v>1.7400000000000013</v>
          </cell>
          <cell r="D169">
            <v>0.1042</v>
          </cell>
          <cell r="E169">
            <v>0.41519999999999996</v>
          </cell>
        </row>
        <row r="170">
          <cell r="B170">
            <v>1.7500010000000013</v>
          </cell>
          <cell r="C170">
            <v>1.7500000000000013</v>
          </cell>
          <cell r="D170">
            <v>0.1045</v>
          </cell>
          <cell r="E170">
            <v>0.41649999999999998</v>
          </cell>
        </row>
        <row r="171">
          <cell r="B171">
            <v>1.7600010000000013</v>
          </cell>
          <cell r="C171">
            <v>1.7600000000000013</v>
          </cell>
          <cell r="D171">
            <v>0.10479999999999999</v>
          </cell>
          <cell r="E171">
            <v>0.4178</v>
          </cell>
        </row>
        <row r="172">
          <cell r="B172">
            <v>1.7700010000000013</v>
          </cell>
          <cell r="C172">
            <v>1.7700000000000014</v>
          </cell>
          <cell r="D172">
            <v>0.1051</v>
          </cell>
          <cell r="E172">
            <v>0.41909999999999997</v>
          </cell>
        </row>
        <row r="173">
          <cell r="B173">
            <v>1.7800010000000013</v>
          </cell>
          <cell r="C173">
            <v>1.7800000000000014</v>
          </cell>
          <cell r="D173">
            <v>0.10539999999999999</v>
          </cell>
          <cell r="E173">
            <v>0.4204</v>
          </cell>
        </row>
        <row r="174">
          <cell r="B174">
            <v>1.7900010000000013</v>
          </cell>
          <cell r="C174">
            <v>1.7900000000000014</v>
          </cell>
          <cell r="D174">
            <v>0.1057</v>
          </cell>
          <cell r="E174">
            <v>0.42169999999999996</v>
          </cell>
        </row>
        <row r="175">
          <cell r="B175">
            <v>1.8000010000000013</v>
          </cell>
          <cell r="C175">
            <v>1.8000000000000014</v>
          </cell>
          <cell r="D175">
            <v>0.106</v>
          </cell>
          <cell r="E175">
            <v>0.42299999999999999</v>
          </cell>
        </row>
        <row r="176">
          <cell r="B176">
            <v>1.8100010000000013</v>
          </cell>
          <cell r="C176">
            <v>1.8100000000000014</v>
          </cell>
          <cell r="D176">
            <v>0.10639999999999999</v>
          </cell>
          <cell r="E176">
            <v>0.42369999999999997</v>
          </cell>
        </row>
        <row r="177">
          <cell r="B177">
            <v>1.8200010000000013</v>
          </cell>
          <cell r="C177">
            <v>1.8200000000000014</v>
          </cell>
          <cell r="D177">
            <v>0.10679999999999999</v>
          </cell>
          <cell r="E177">
            <v>0.4244</v>
          </cell>
        </row>
        <row r="178">
          <cell r="B178">
            <v>1.8300010000000013</v>
          </cell>
          <cell r="C178">
            <v>1.8300000000000014</v>
          </cell>
          <cell r="D178">
            <v>0.1072</v>
          </cell>
          <cell r="E178">
            <v>0.42509999999999998</v>
          </cell>
        </row>
        <row r="179">
          <cell r="B179">
            <v>1.8400010000000013</v>
          </cell>
          <cell r="C179">
            <v>1.8400000000000014</v>
          </cell>
          <cell r="D179">
            <v>0.1076</v>
          </cell>
          <cell r="E179">
            <v>0.42580000000000001</v>
          </cell>
        </row>
        <row r="180">
          <cell r="B180">
            <v>1.8500010000000013</v>
          </cell>
          <cell r="C180">
            <v>1.8500000000000014</v>
          </cell>
          <cell r="D180">
            <v>0.108</v>
          </cell>
          <cell r="E180">
            <v>0.42649999999999999</v>
          </cell>
        </row>
        <row r="181">
          <cell r="B181">
            <v>1.8600010000000013</v>
          </cell>
          <cell r="C181">
            <v>1.8600000000000014</v>
          </cell>
          <cell r="D181">
            <v>0.1084</v>
          </cell>
          <cell r="E181">
            <v>0.42719999999999997</v>
          </cell>
        </row>
        <row r="182">
          <cell r="B182">
            <v>1.8700010000000014</v>
          </cell>
          <cell r="C182">
            <v>1.8700000000000014</v>
          </cell>
          <cell r="D182">
            <v>0.10879999999999999</v>
          </cell>
          <cell r="E182">
            <v>0.4279</v>
          </cell>
        </row>
        <row r="183">
          <cell r="B183">
            <v>1.8800010000000014</v>
          </cell>
          <cell r="C183">
            <v>1.8800000000000014</v>
          </cell>
          <cell r="D183">
            <v>0.10920000000000001</v>
          </cell>
          <cell r="E183">
            <v>0.42859999999999998</v>
          </cell>
        </row>
        <row r="184">
          <cell r="B184">
            <v>1.8900010000000014</v>
          </cell>
          <cell r="C184">
            <v>1.8900000000000015</v>
          </cell>
          <cell r="D184">
            <v>0.1096</v>
          </cell>
          <cell r="E184">
            <v>0.42930000000000001</v>
          </cell>
        </row>
        <row r="185">
          <cell r="B185">
            <v>1.9000010000000014</v>
          </cell>
          <cell r="C185">
            <v>1.9000000000000015</v>
          </cell>
          <cell r="D185">
            <v>0.11</v>
          </cell>
          <cell r="E185">
            <v>0.43</v>
          </cell>
        </row>
        <row r="186">
          <cell r="B186">
            <v>1.9100010000000014</v>
          </cell>
          <cell r="C186">
            <v>1.9100000000000015</v>
          </cell>
          <cell r="D186">
            <v>0.1101</v>
          </cell>
          <cell r="E186">
            <v>0.43080000000000002</v>
          </cell>
        </row>
        <row r="187">
          <cell r="B187">
            <v>1.9200010000000014</v>
          </cell>
          <cell r="C187">
            <v>1.9200000000000015</v>
          </cell>
          <cell r="D187">
            <v>0.11020000000000001</v>
          </cell>
          <cell r="E187">
            <v>0.43159999999999998</v>
          </cell>
        </row>
        <row r="188">
          <cell r="B188">
            <v>1.9300010000000014</v>
          </cell>
          <cell r="C188">
            <v>1.9300000000000015</v>
          </cell>
          <cell r="D188">
            <v>0.1103</v>
          </cell>
          <cell r="E188">
            <v>0.43240000000000001</v>
          </cell>
        </row>
        <row r="189">
          <cell r="B189">
            <v>1.9400010000000014</v>
          </cell>
          <cell r="C189">
            <v>1.9400000000000015</v>
          </cell>
          <cell r="D189">
            <v>0.1104</v>
          </cell>
          <cell r="E189">
            <v>0.43319999999999997</v>
          </cell>
        </row>
        <row r="190">
          <cell r="B190">
            <v>1.9500010000000014</v>
          </cell>
          <cell r="C190">
            <v>1.9500000000000015</v>
          </cell>
          <cell r="D190">
            <v>0.1105</v>
          </cell>
          <cell r="E190">
            <v>0.434</v>
          </cell>
        </row>
        <row r="191">
          <cell r="B191">
            <v>1.9600010000000014</v>
          </cell>
          <cell r="C191">
            <v>1.9600000000000015</v>
          </cell>
          <cell r="D191">
            <v>0.1106</v>
          </cell>
          <cell r="E191">
            <v>0.43480000000000002</v>
          </cell>
        </row>
        <row r="192">
          <cell r="B192">
            <v>1.9700010000000014</v>
          </cell>
          <cell r="C192">
            <v>1.9700000000000015</v>
          </cell>
          <cell r="D192">
            <v>0.11070000000000001</v>
          </cell>
          <cell r="E192">
            <v>0.43559999999999999</v>
          </cell>
        </row>
        <row r="193">
          <cell r="B193">
            <v>1.9800010000000015</v>
          </cell>
          <cell r="C193">
            <v>1.9800000000000015</v>
          </cell>
          <cell r="D193">
            <v>0.1108</v>
          </cell>
          <cell r="E193">
            <v>0.43640000000000001</v>
          </cell>
        </row>
        <row r="194">
          <cell r="B194">
            <v>1.9900010000000015</v>
          </cell>
          <cell r="C194">
            <v>1.9900000000000015</v>
          </cell>
          <cell r="D194">
            <v>0.1109</v>
          </cell>
          <cell r="E194">
            <v>0.43719999999999998</v>
          </cell>
        </row>
        <row r="195">
          <cell r="B195">
            <v>2.0000010000000015</v>
          </cell>
          <cell r="C195">
            <v>2.0000000000000013</v>
          </cell>
          <cell r="D195">
            <v>0.111</v>
          </cell>
          <cell r="E195">
            <v>0.438</v>
          </cell>
        </row>
        <row r="196">
          <cell r="B196">
            <v>2.0100010000000013</v>
          </cell>
          <cell r="C196">
            <v>2.0100000000000011</v>
          </cell>
          <cell r="D196">
            <v>0.1111</v>
          </cell>
          <cell r="E196">
            <v>0.43880000000000002</v>
          </cell>
        </row>
        <row r="197">
          <cell r="B197">
            <v>2.020001000000001</v>
          </cell>
          <cell r="C197">
            <v>2.0200000000000009</v>
          </cell>
          <cell r="D197">
            <v>0.11120000000000001</v>
          </cell>
          <cell r="E197">
            <v>0.43959999999999999</v>
          </cell>
        </row>
        <row r="198">
          <cell r="B198">
            <v>2.0300010000000008</v>
          </cell>
          <cell r="C198">
            <v>2.0300000000000007</v>
          </cell>
          <cell r="D198">
            <v>0.1113</v>
          </cell>
          <cell r="E198">
            <v>0.44040000000000001</v>
          </cell>
        </row>
        <row r="199">
          <cell r="B199">
            <v>2.0400010000000006</v>
          </cell>
          <cell r="C199">
            <v>2.0400000000000005</v>
          </cell>
          <cell r="D199">
            <v>0.1114</v>
          </cell>
          <cell r="E199">
            <v>0.44119999999999998</v>
          </cell>
        </row>
        <row r="200">
          <cell r="B200">
            <v>2.0500010000000004</v>
          </cell>
          <cell r="C200">
            <v>2.0500000000000003</v>
          </cell>
          <cell r="D200">
            <v>0.1115</v>
          </cell>
          <cell r="E200">
            <v>0.442</v>
          </cell>
        </row>
        <row r="201">
          <cell r="B201">
            <v>2.0600010000000002</v>
          </cell>
          <cell r="C201">
            <v>2.06</v>
          </cell>
          <cell r="D201">
            <v>0.1116</v>
          </cell>
          <cell r="E201">
            <v>0.44280000000000003</v>
          </cell>
        </row>
        <row r="202">
          <cell r="B202">
            <v>2.070001</v>
          </cell>
          <cell r="C202">
            <v>2.0699999999999998</v>
          </cell>
          <cell r="D202">
            <v>0.11170000000000001</v>
          </cell>
          <cell r="E202">
            <v>0.44359999999999999</v>
          </cell>
        </row>
        <row r="203">
          <cell r="B203">
            <v>2.0800009999999998</v>
          </cell>
          <cell r="C203">
            <v>2.0799999999999996</v>
          </cell>
          <cell r="D203">
            <v>0.1118</v>
          </cell>
          <cell r="E203">
            <v>0.44440000000000002</v>
          </cell>
        </row>
        <row r="204">
          <cell r="B204">
            <v>2.0900009999999996</v>
          </cell>
          <cell r="C204">
            <v>2.0899999999999994</v>
          </cell>
          <cell r="D204">
            <v>0.1119</v>
          </cell>
          <cell r="E204">
            <v>0.44519999999999998</v>
          </cell>
        </row>
        <row r="205">
          <cell r="B205">
            <v>2.1000009999999993</v>
          </cell>
          <cell r="C205">
            <v>2.0999999999999992</v>
          </cell>
          <cell r="D205">
            <v>0.112</v>
          </cell>
          <cell r="E205">
            <v>0.44600000000000001</v>
          </cell>
        </row>
        <row r="206">
          <cell r="B206">
            <v>2.1100009999999991</v>
          </cell>
          <cell r="C206">
            <v>2.109999999999999</v>
          </cell>
          <cell r="D206">
            <v>0.11210000000000001</v>
          </cell>
          <cell r="E206">
            <v>0.44669999999999999</v>
          </cell>
        </row>
        <row r="207">
          <cell r="B207">
            <v>2.1200009999999989</v>
          </cell>
          <cell r="C207">
            <v>2.1199999999999988</v>
          </cell>
          <cell r="D207">
            <v>0.11220000000000001</v>
          </cell>
          <cell r="E207">
            <v>0.44740000000000002</v>
          </cell>
        </row>
        <row r="208">
          <cell r="B208">
            <v>2.1300009999999987</v>
          </cell>
          <cell r="C208">
            <v>2.1299999999999986</v>
          </cell>
          <cell r="D208">
            <v>0.1123</v>
          </cell>
          <cell r="E208">
            <v>0.4481</v>
          </cell>
        </row>
        <row r="209">
          <cell r="B209">
            <v>2.1400009999999985</v>
          </cell>
          <cell r="C209">
            <v>2.1399999999999983</v>
          </cell>
          <cell r="D209">
            <v>0.1124</v>
          </cell>
          <cell r="E209">
            <v>0.44880000000000003</v>
          </cell>
        </row>
        <row r="210">
          <cell r="B210">
            <v>2.1500009999999983</v>
          </cell>
          <cell r="C210">
            <v>2.1499999999999981</v>
          </cell>
          <cell r="D210">
            <v>0.1125</v>
          </cell>
          <cell r="E210">
            <v>0.44950000000000001</v>
          </cell>
        </row>
        <row r="211">
          <cell r="B211">
            <v>2.1600009999999981</v>
          </cell>
          <cell r="C211">
            <v>2.1599999999999979</v>
          </cell>
          <cell r="D211">
            <v>0.11260000000000001</v>
          </cell>
          <cell r="E211">
            <v>0.45019999999999999</v>
          </cell>
        </row>
        <row r="212">
          <cell r="B212">
            <v>2.1700009999999978</v>
          </cell>
          <cell r="C212">
            <v>2.1699999999999977</v>
          </cell>
          <cell r="D212">
            <v>0.11270000000000001</v>
          </cell>
          <cell r="E212">
            <v>0.45090000000000002</v>
          </cell>
        </row>
        <row r="213">
          <cell r="B213">
            <v>2.1800009999999976</v>
          </cell>
          <cell r="C213">
            <v>2.1799999999999975</v>
          </cell>
          <cell r="D213">
            <v>0.1128</v>
          </cell>
          <cell r="E213">
            <v>0.4516</v>
          </cell>
        </row>
        <row r="214">
          <cell r="B214">
            <v>2.1900009999999974</v>
          </cell>
          <cell r="C214">
            <v>2.1899999999999973</v>
          </cell>
          <cell r="D214">
            <v>0.1129</v>
          </cell>
          <cell r="E214">
            <v>0.45230000000000004</v>
          </cell>
        </row>
        <row r="215">
          <cell r="B215">
            <v>2.2000009999999972</v>
          </cell>
          <cell r="C215">
            <v>2.1999999999999971</v>
          </cell>
          <cell r="D215">
            <v>0.113</v>
          </cell>
          <cell r="E215">
            <v>0.45300000000000001</v>
          </cell>
        </row>
        <row r="216">
          <cell r="B216">
            <v>2.210000999999997</v>
          </cell>
          <cell r="C216">
            <v>2.2099999999999969</v>
          </cell>
          <cell r="D216">
            <v>0.11310000000000001</v>
          </cell>
          <cell r="E216">
            <v>0.45369999999999999</v>
          </cell>
        </row>
        <row r="217">
          <cell r="B217">
            <v>2.2200009999999968</v>
          </cell>
          <cell r="C217">
            <v>2.2199999999999966</v>
          </cell>
          <cell r="D217">
            <v>0.11320000000000001</v>
          </cell>
          <cell r="E217">
            <v>0.45440000000000003</v>
          </cell>
        </row>
        <row r="218">
          <cell r="B218">
            <v>2.2300009999999966</v>
          </cell>
          <cell r="C218">
            <v>2.2299999999999964</v>
          </cell>
          <cell r="D218">
            <v>0.1133</v>
          </cell>
          <cell r="E218">
            <v>0.4551</v>
          </cell>
        </row>
        <row r="219">
          <cell r="B219">
            <v>2.2400009999999964</v>
          </cell>
          <cell r="C219">
            <v>2.2399999999999962</v>
          </cell>
          <cell r="D219">
            <v>0.1134</v>
          </cell>
          <cell r="E219">
            <v>0.45580000000000004</v>
          </cell>
        </row>
        <row r="220">
          <cell r="B220">
            <v>2.2500009999999961</v>
          </cell>
          <cell r="C220">
            <v>2.249999999999996</v>
          </cell>
          <cell r="D220">
            <v>0.1135</v>
          </cell>
          <cell r="E220">
            <v>0.45650000000000002</v>
          </cell>
        </row>
        <row r="221">
          <cell r="B221">
            <v>2.2600009999999959</v>
          </cell>
          <cell r="C221">
            <v>2.2599999999999958</v>
          </cell>
          <cell r="D221">
            <v>0.11360000000000001</v>
          </cell>
          <cell r="E221">
            <v>0.4572</v>
          </cell>
        </row>
        <row r="222">
          <cell r="B222">
            <v>2.2700009999999957</v>
          </cell>
          <cell r="C222">
            <v>2.2699999999999956</v>
          </cell>
          <cell r="D222">
            <v>0.11370000000000001</v>
          </cell>
          <cell r="E222">
            <v>0.45790000000000003</v>
          </cell>
        </row>
        <row r="223">
          <cell r="B223">
            <v>2.2800009999999955</v>
          </cell>
          <cell r="C223">
            <v>2.2799999999999954</v>
          </cell>
          <cell r="D223">
            <v>0.1138</v>
          </cell>
          <cell r="E223">
            <v>0.45860000000000001</v>
          </cell>
        </row>
        <row r="224">
          <cell r="B224">
            <v>2.2900009999999953</v>
          </cell>
          <cell r="C224">
            <v>2.2899999999999952</v>
          </cell>
          <cell r="D224">
            <v>0.1139</v>
          </cell>
          <cell r="E224">
            <v>0.45930000000000004</v>
          </cell>
        </row>
        <row r="225">
          <cell r="B225">
            <v>2.3000009999999951</v>
          </cell>
          <cell r="C225">
            <v>2.2999999999999949</v>
          </cell>
          <cell r="D225">
            <v>0.114</v>
          </cell>
          <cell r="E225">
            <v>0.46</v>
          </cell>
        </row>
        <row r="226">
          <cell r="B226">
            <v>2.3100009999999949</v>
          </cell>
          <cell r="C226">
            <v>2.3099999999999947</v>
          </cell>
          <cell r="D226">
            <v>0.11410000000000001</v>
          </cell>
          <cell r="E226">
            <v>0.46030000000000004</v>
          </cell>
        </row>
        <row r="227">
          <cell r="B227">
            <v>2.3200009999999947</v>
          </cell>
          <cell r="C227">
            <v>2.3199999999999945</v>
          </cell>
          <cell r="D227">
            <v>0.11420000000000001</v>
          </cell>
          <cell r="E227">
            <v>0.46060000000000001</v>
          </cell>
        </row>
        <row r="228">
          <cell r="B228">
            <v>2.3300009999999944</v>
          </cell>
          <cell r="C228">
            <v>2.3299999999999943</v>
          </cell>
          <cell r="D228">
            <v>0.1143</v>
          </cell>
          <cell r="E228">
            <v>0.46090000000000003</v>
          </cell>
        </row>
        <row r="229">
          <cell r="B229">
            <v>2.3400009999999942</v>
          </cell>
          <cell r="C229">
            <v>2.3399999999999941</v>
          </cell>
          <cell r="D229">
            <v>0.1144</v>
          </cell>
          <cell r="E229">
            <v>0.4612</v>
          </cell>
        </row>
        <row r="230">
          <cell r="B230">
            <v>2.350000999999994</v>
          </cell>
          <cell r="C230">
            <v>2.3499999999999939</v>
          </cell>
          <cell r="D230">
            <v>0.1145</v>
          </cell>
          <cell r="E230">
            <v>0.46150000000000002</v>
          </cell>
        </row>
        <row r="231">
          <cell r="B231">
            <v>2.3600009999999938</v>
          </cell>
          <cell r="C231">
            <v>2.3599999999999937</v>
          </cell>
          <cell r="D231">
            <v>0.11460000000000001</v>
          </cell>
          <cell r="E231">
            <v>0.46180000000000004</v>
          </cell>
        </row>
        <row r="232">
          <cell r="B232">
            <v>2.3700009999999936</v>
          </cell>
          <cell r="C232">
            <v>2.3699999999999934</v>
          </cell>
          <cell r="D232">
            <v>0.11470000000000001</v>
          </cell>
          <cell r="E232">
            <v>0.46210000000000001</v>
          </cell>
        </row>
        <row r="233">
          <cell r="B233">
            <v>2.3800009999999934</v>
          </cell>
          <cell r="C233">
            <v>2.3799999999999932</v>
          </cell>
          <cell r="D233">
            <v>0.1148</v>
          </cell>
          <cell r="E233">
            <v>0.46240000000000003</v>
          </cell>
        </row>
        <row r="234">
          <cell r="B234">
            <v>2.3900009999999932</v>
          </cell>
          <cell r="C234">
            <v>2.389999999999993</v>
          </cell>
          <cell r="D234">
            <v>0.1149</v>
          </cell>
          <cell r="E234">
            <v>0.4627</v>
          </cell>
        </row>
        <row r="235">
          <cell r="B235">
            <v>2.4000009999999929</v>
          </cell>
          <cell r="C235">
            <v>2.3999999999999928</v>
          </cell>
          <cell r="D235">
            <v>0.115</v>
          </cell>
          <cell r="E235">
            <v>0.46300000000000002</v>
          </cell>
        </row>
        <row r="236">
          <cell r="B236">
            <v>2.4100009999999927</v>
          </cell>
          <cell r="C236">
            <v>2.4099999999999926</v>
          </cell>
          <cell r="D236">
            <v>0.11510000000000001</v>
          </cell>
          <cell r="E236">
            <v>0.46360000000000001</v>
          </cell>
        </row>
        <row r="237">
          <cell r="B237">
            <v>2.4200009999999925</v>
          </cell>
          <cell r="C237">
            <v>2.4199999999999924</v>
          </cell>
          <cell r="D237">
            <v>0.11520000000000001</v>
          </cell>
          <cell r="E237">
            <v>0.4642</v>
          </cell>
        </row>
        <row r="238">
          <cell r="B238">
            <v>2.4300009999999923</v>
          </cell>
          <cell r="C238">
            <v>2.4299999999999922</v>
          </cell>
          <cell r="D238">
            <v>0.1153</v>
          </cell>
          <cell r="E238">
            <v>0.46479999999999999</v>
          </cell>
        </row>
        <row r="239">
          <cell r="B239">
            <v>2.4400009999999921</v>
          </cell>
          <cell r="C239">
            <v>2.439999999999992</v>
          </cell>
          <cell r="D239">
            <v>0.1154</v>
          </cell>
          <cell r="E239">
            <v>0.46539999999999998</v>
          </cell>
        </row>
        <row r="240">
          <cell r="B240">
            <v>2.4500009999999919</v>
          </cell>
          <cell r="C240">
            <v>2.4499999999999917</v>
          </cell>
          <cell r="D240">
            <v>0.11550000000000001</v>
          </cell>
          <cell r="E240">
            <v>0.46599999999999997</v>
          </cell>
        </row>
        <row r="241">
          <cell r="B241">
            <v>2.4600009999999917</v>
          </cell>
          <cell r="C241">
            <v>2.4599999999999915</v>
          </cell>
          <cell r="D241">
            <v>0.11560000000000001</v>
          </cell>
          <cell r="E241">
            <v>0.46660000000000001</v>
          </cell>
        </row>
        <row r="242">
          <cell r="B242">
            <v>2.4700009999999915</v>
          </cell>
          <cell r="C242">
            <v>2.4699999999999913</v>
          </cell>
          <cell r="D242">
            <v>0.11570000000000001</v>
          </cell>
          <cell r="E242">
            <v>0.4672</v>
          </cell>
        </row>
        <row r="243">
          <cell r="B243">
            <v>2.4800009999999912</v>
          </cell>
          <cell r="C243">
            <v>2.4799999999999911</v>
          </cell>
          <cell r="D243">
            <v>0.1158</v>
          </cell>
          <cell r="E243">
            <v>0.46779999999999999</v>
          </cell>
        </row>
        <row r="244">
          <cell r="B244">
            <v>2.490000999999991</v>
          </cell>
          <cell r="C244">
            <v>2.4899999999999909</v>
          </cell>
          <cell r="D244">
            <v>0.1159</v>
          </cell>
          <cell r="E244">
            <v>0.46839999999999998</v>
          </cell>
        </row>
        <row r="245">
          <cell r="B245">
            <v>2.5000009999999908</v>
          </cell>
          <cell r="C245">
            <v>2.4999999999999907</v>
          </cell>
          <cell r="D245">
            <v>0.11600000000000001</v>
          </cell>
          <cell r="E245">
            <v>0.46899999999999997</v>
          </cell>
        </row>
        <row r="246">
          <cell r="B246">
            <v>2.5100009999999906</v>
          </cell>
          <cell r="C246">
            <v>2.5099999999999905</v>
          </cell>
          <cell r="D246">
            <v>0.11610000000000001</v>
          </cell>
          <cell r="E246">
            <v>0.46929999999999999</v>
          </cell>
        </row>
        <row r="247">
          <cell r="B247">
            <v>2.5200009999999904</v>
          </cell>
          <cell r="C247">
            <v>2.5199999999999902</v>
          </cell>
          <cell r="D247">
            <v>0.11620000000000001</v>
          </cell>
          <cell r="E247">
            <v>0.46959999999999996</v>
          </cell>
        </row>
        <row r="248">
          <cell r="B248">
            <v>2.5300009999999902</v>
          </cell>
          <cell r="C248">
            <v>2.52999999999999</v>
          </cell>
          <cell r="D248">
            <v>0.1163</v>
          </cell>
          <cell r="E248">
            <v>0.46989999999999998</v>
          </cell>
        </row>
        <row r="249">
          <cell r="B249">
            <v>2.54000099999999</v>
          </cell>
          <cell r="C249">
            <v>2.5399999999999898</v>
          </cell>
          <cell r="D249">
            <v>0.1164</v>
          </cell>
          <cell r="E249">
            <v>0.47019999999999995</v>
          </cell>
        </row>
        <row r="250">
          <cell r="B250">
            <v>2.5500009999999897</v>
          </cell>
          <cell r="C250">
            <v>2.5499999999999896</v>
          </cell>
          <cell r="D250">
            <v>0.11650000000000001</v>
          </cell>
          <cell r="E250">
            <v>0.47049999999999997</v>
          </cell>
        </row>
        <row r="251">
          <cell r="B251">
            <v>2.5600009999999895</v>
          </cell>
          <cell r="C251">
            <v>2.5599999999999894</v>
          </cell>
          <cell r="D251">
            <v>0.11660000000000001</v>
          </cell>
          <cell r="E251">
            <v>0.4708</v>
          </cell>
        </row>
        <row r="252">
          <cell r="B252">
            <v>2.5700009999999893</v>
          </cell>
          <cell r="C252">
            <v>2.5699999999999892</v>
          </cell>
          <cell r="D252">
            <v>0.11670000000000001</v>
          </cell>
          <cell r="E252">
            <v>0.47109999999999996</v>
          </cell>
        </row>
        <row r="253">
          <cell r="B253">
            <v>2.5800009999999891</v>
          </cell>
          <cell r="C253">
            <v>2.579999999999989</v>
          </cell>
          <cell r="D253">
            <v>0.1168</v>
          </cell>
          <cell r="E253">
            <v>0.47139999999999999</v>
          </cell>
        </row>
        <row r="254">
          <cell r="B254">
            <v>2.5900009999999889</v>
          </cell>
          <cell r="C254">
            <v>2.5899999999999888</v>
          </cell>
          <cell r="D254">
            <v>0.1169</v>
          </cell>
          <cell r="E254">
            <v>0.47169999999999995</v>
          </cell>
        </row>
        <row r="255">
          <cell r="B255">
            <v>2.6000009999999887</v>
          </cell>
          <cell r="C255">
            <v>2.5999999999999885</v>
          </cell>
          <cell r="D255">
            <v>0.11700000000000001</v>
          </cell>
          <cell r="E255">
            <v>0.47199999999999998</v>
          </cell>
        </row>
        <row r="256">
          <cell r="B256">
            <v>2.6100009999999885</v>
          </cell>
          <cell r="C256">
            <v>2.6099999999999883</v>
          </cell>
          <cell r="D256">
            <v>0.11710000000000001</v>
          </cell>
          <cell r="E256">
            <v>0.47239999999999999</v>
          </cell>
        </row>
        <row r="257">
          <cell r="B257">
            <v>2.6200009999999883</v>
          </cell>
          <cell r="C257">
            <v>2.6199999999999881</v>
          </cell>
          <cell r="D257">
            <v>0.1172</v>
          </cell>
          <cell r="E257">
            <v>0.4728</v>
          </cell>
        </row>
        <row r="258">
          <cell r="B258">
            <v>2.630000999999988</v>
          </cell>
          <cell r="C258">
            <v>2.6299999999999879</v>
          </cell>
          <cell r="D258">
            <v>0.1173</v>
          </cell>
          <cell r="E258">
            <v>0.47319999999999995</v>
          </cell>
        </row>
        <row r="259">
          <cell r="B259">
            <v>2.6400009999999878</v>
          </cell>
          <cell r="C259">
            <v>2.6399999999999877</v>
          </cell>
          <cell r="D259">
            <v>0.1174</v>
          </cell>
          <cell r="E259">
            <v>0.47359999999999997</v>
          </cell>
        </row>
        <row r="260">
          <cell r="B260">
            <v>2.6500009999999876</v>
          </cell>
          <cell r="C260">
            <v>2.6499999999999875</v>
          </cell>
          <cell r="D260">
            <v>0.11749999999999999</v>
          </cell>
          <cell r="E260">
            <v>0.47399999999999998</v>
          </cell>
        </row>
        <row r="261">
          <cell r="B261">
            <v>2.6600009999999874</v>
          </cell>
          <cell r="C261">
            <v>2.6599999999999873</v>
          </cell>
          <cell r="D261">
            <v>0.1176</v>
          </cell>
          <cell r="E261">
            <v>0.47439999999999999</v>
          </cell>
        </row>
        <row r="262">
          <cell r="B262">
            <v>2.6700009999999872</v>
          </cell>
          <cell r="C262">
            <v>2.6699999999999871</v>
          </cell>
          <cell r="D262">
            <v>0.1177</v>
          </cell>
          <cell r="E262">
            <v>0.4748</v>
          </cell>
        </row>
        <row r="263">
          <cell r="B263">
            <v>2.680000999999987</v>
          </cell>
          <cell r="C263">
            <v>2.6799999999999868</v>
          </cell>
          <cell r="D263">
            <v>0.1178</v>
          </cell>
          <cell r="E263">
            <v>0.47519999999999996</v>
          </cell>
        </row>
        <row r="264">
          <cell r="B264">
            <v>2.6900009999999868</v>
          </cell>
          <cell r="C264">
            <v>2.6899999999999866</v>
          </cell>
          <cell r="D264">
            <v>0.11789999999999999</v>
          </cell>
          <cell r="E264">
            <v>0.47559999999999997</v>
          </cell>
        </row>
        <row r="265">
          <cell r="B265">
            <v>2.7000009999999866</v>
          </cell>
          <cell r="C265">
            <v>2.6999999999999864</v>
          </cell>
          <cell r="D265">
            <v>0.11799999999999999</v>
          </cell>
          <cell r="E265">
            <v>0.47599999999999998</v>
          </cell>
        </row>
        <row r="266">
          <cell r="B266">
            <v>2.7100009999999863</v>
          </cell>
          <cell r="C266">
            <v>2.7099999999999862</v>
          </cell>
          <cell r="D266">
            <v>0.1181</v>
          </cell>
          <cell r="E266">
            <v>0.47639999999999999</v>
          </cell>
        </row>
        <row r="267">
          <cell r="B267">
            <v>2.7200009999999861</v>
          </cell>
          <cell r="C267">
            <v>2.719999999999986</v>
          </cell>
          <cell r="D267">
            <v>0.1182</v>
          </cell>
          <cell r="E267">
            <v>0.4768</v>
          </cell>
        </row>
        <row r="268">
          <cell r="B268">
            <v>2.7300009999999859</v>
          </cell>
          <cell r="C268">
            <v>2.7299999999999858</v>
          </cell>
          <cell r="D268">
            <v>0.11829999999999999</v>
          </cell>
          <cell r="E268">
            <v>0.47719999999999996</v>
          </cell>
        </row>
        <row r="269">
          <cell r="B269">
            <v>2.7400009999999857</v>
          </cell>
          <cell r="C269">
            <v>2.7399999999999856</v>
          </cell>
          <cell r="D269">
            <v>0.11839999999999999</v>
          </cell>
          <cell r="E269">
            <v>0.47759999999999997</v>
          </cell>
        </row>
        <row r="270">
          <cell r="B270">
            <v>2.7500009999999855</v>
          </cell>
          <cell r="C270">
            <v>2.7499999999999853</v>
          </cell>
          <cell r="D270">
            <v>0.11849999999999999</v>
          </cell>
          <cell r="E270">
            <v>0.47799999999999998</v>
          </cell>
        </row>
        <row r="271">
          <cell r="B271">
            <v>2.7600009999999853</v>
          </cell>
          <cell r="C271">
            <v>2.7599999999999851</v>
          </cell>
          <cell r="D271">
            <v>0.1186</v>
          </cell>
          <cell r="E271">
            <v>0.47839999999999999</v>
          </cell>
        </row>
        <row r="272">
          <cell r="B272">
            <v>2.7700009999999851</v>
          </cell>
          <cell r="C272">
            <v>2.7699999999999849</v>
          </cell>
          <cell r="D272">
            <v>0.1187</v>
          </cell>
          <cell r="E272">
            <v>0.4788</v>
          </cell>
        </row>
        <row r="273">
          <cell r="B273">
            <v>2.7800009999999848</v>
          </cell>
          <cell r="C273">
            <v>2.7799999999999847</v>
          </cell>
          <cell r="D273">
            <v>0.11879999999999999</v>
          </cell>
          <cell r="E273">
            <v>0.47919999999999996</v>
          </cell>
        </row>
        <row r="274">
          <cell r="B274">
            <v>2.7900009999999846</v>
          </cell>
          <cell r="C274">
            <v>2.7899999999999845</v>
          </cell>
          <cell r="D274">
            <v>0.11889999999999999</v>
          </cell>
          <cell r="E274">
            <v>0.47959999999999997</v>
          </cell>
        </row>
        <row r="275">
          <cell r="B275">
            <v>2.8000009999999844</v>
          </cell>
          <cell r="C275">
            <v>2.7999999999999843</v>
          </cell>
          <cell r="D275">
            <v>0.11899999999999999</v>
          </cell>
          <cell r="E275">
            <v>0.48</v>
          </cell>
        </row>
        <row r="276">
          <cell r="B276">
            <v>2.8100009999999842</v>
          </cell>
          <cell r="C276">
            <v>2.8099999999999841</v>
          </cell>
          <cell r="D276">
            <v>0.1191</v>
          </cell>
          <cell r="E276">
            <v>0.48019999999999996</v>
          </cell>
        </row>
        <row r="277">
          <cell r="B277">
            <v>2.820000999999984</v>
          </cell>
          <cell r="C277">
            <v>2.8199999999999839</v>
          </cell>
          <cell r="D277">
            <v>0.1192</v>
          </cell>
          <cell r="E277">
            <v>0.48039999999999999</v>
          </cell>
        </row>
        <row r="278">
          <cell r="B278">
            <v>2.8300009999999838</v>
          </cell>
          <cell r="C278">
            <v>2.8299999999999836</v>
          </cell>
          <cell r="D278">
            <v>0.11929999999999999</v>
          </cell>
          <cell r="E278">
            <v>0.48059999999999997</v>
          </cell>
        </row>
        <row r="279">
          <cell r="B279">
            <v>2.8400009999999836</v>
          </cell>
          <cell r="C279">
            <v>2.8399999999999834</v>
          </cell>
          <cell r="D279">
            <v>0.11939999999999999</v>
          </cell>
          <cell r="E279">
            <v>0.48080000000000001</v>
          </cell>
        </row>
        <row r="280">
          <cell r="B280">
            <v>2.8500009999999834</v>
          </cell>
          <cell r="C280">
            <v>2.8499999999999832</v>
          </cell>
          <cell r="D280">
            <v>0.1195</v>
          </cell>
          <cell r="E280">
            <v>0.48099999999999998</v>
          </cell>
        </row>
        <row r="281">
          <cell r="B281">
            <v>2.8600009999999831</v>
          </cell>
          <cell r="C281">
            <v>2.859999999999983</v>
          </cell>
          <cell r="D281">
            <v>0.1196</v>
          </cell>
          <cell r="E281">
            <v>0.48119999999999996</v>
          </cell>
        </row>
        <row r="282">
          <cell r="B282">
            <v>2.8700009999999829</v>
          </cell>
          <cell r="C282">
            <v>2.8699999999999828</v>
          </cell>
          <cell r="D282">
            <v>0.1197</v>
          </cell>
          <cell r="E282">
            <v>0.48139999999999999</v>
          </cell>
        </row>
        <row r="283">
          <cell r="B283">
            <v>2.8800009999999827</v>
          </cell>
          <cell r="C283">
            <v>2.8799999999999826</v>
          </cell>
          <cell r="D283">
            <v>0.11979999999999999</v>
          </cell>
          <cell r="E283">
            <v>0.48159999999999997</v>
          </cell>
        </row>
        <row r="284">
          <cell r="B284">
            <v>2.8900009999999825</v>
          </cell>
          <cell r="C284">
            <v>2.8899999999999824</v>
          </cell>
          <cell r="D284">
            <v>0.11989999999999999</v>
          </cell>
          <cell r="E284">
            <v>0.48180000000000001</v>
          </cell>
        </row>
        <row r="285">
          <cell r="B285">
            <v>2.9000009999999823</v>
          </cell>
          <cell r="C285">
            <v>2.8999999999999821</v>
          </cell>
          <cell r="D285">
            <v>0.12</v>
          </cell>
          <cell r="E285">
            <v>0.48199999999999998</v>
          </cell>
        </row>
        <row r="286">
          <cell r="B286">
            <v>2.9100009999999821</v>
          </cell>
          <cell r="C286">
            <v>2.9099999999999819</v>
          </cell>
          <cell r="D286">
            <v>0.1201</v>
          </cell>
          <cell r="E286">
            <v>0.48219999999999996</v>
          </cell>
        </row>
        <row r="287">
          <cell r="B287">
            <v>2.9200009999999819</v>
          </cell>
          <cell r="C287">
            <v>2.9199999999999817</v>
          </cell>
          <cell r="D287">
            <v>0.1202</v>
          </cell>
          <cell r="E287">
            <v>0.4824</v>
          </cell>
        </row>
        <row r="288">
          <cell r="B288">
            <v>2.9300009999999816</v>
          </cell>
          <cell r="C288">
            <v>2.9299999999999815</v>
          </cell>
          <cell r="D288">
            <v>0.12029999999999999</v>
          </cell>
          <cell r="E288">
            <v>0.48259999999999997</v>
          </cell>
        </row>
        <row r="289">
          <cell r="B289">
            <v>2.9400009999999814</v>
          </cell>
          <cell r="C289">
            <v>2.9399999999999813</v>
          </cell>
          <cell r="D289">
            <v>0.12039999999999999</v>
          </cell>
          <cell r="E289">
            <v>0.48280000000000001</v>
          </cell>
        </row>
        <row r="290">
          <cell r="B290">
            <v>2.9500009999999812</v>
          </cell>
          <cell r="C290">
            <v>2.9499999999999811</v>
          </cell>
          <cell r="D290">
            <v>0.1205</v>
          </cell>
          <cell r="E290">
            <v>0.48299999999999998</v>
          </cell>
        </row>
        <row r="291">
          <cell r="B291">
            <v>2.960000999999981</v>
          </cell>
          <cell r="C291">
            <v>2.9599999999999809</v>
          </cell>
          <cell r="D291">
            <v>0.1206</v>
          </cell>
          <cell r="E291">
            <v>0.48319999999999996</v>
          </cell>
        </row>
        <row r="292">
          <cell r="B292">
            <v>2.9700009999999808</v>
          </cell>
          <cell r="C292">
            <v>2.9699999999999807</v>
          </cell>
          <cell r="D292">
            <v>0.1207</v>
          </cell>
          <cell r="E292">
            <v>0.4834</v>
          </cell>
        </row>
        <row r="293">
          <cell r="B293">
            <v>2.9800009999999806</v>
          </cell>
          <cell r="C293">
            <v>2.9799999999999804</v>
          </cell>
          <cell r="D293">
            <v>0.12079999999999999</v>
          </cell>
          <cell r="E293">
            <v>0.48359999999999997</v>
          </cell>
        </row>
        <row r="294">
          <cell r="B294">
            <v>2.9900009999999804</v>
          </cell>
          <cell r="C294">
            <v>2.9899999999999802</v>
          </cell>
          <cell r="D294">
            <v>0.12089999999999999</v>
          </cell>
          <cell r="E294">
            <v>0.48380000000000001</v>
          </cell>
        </row>
        <row r="295">
          <cell r="B295">
            <v>3.0000009999999802</v>
          </cell>
          <cell r="C295">
            <v>2.99999999999998</v>
          </cell>
          <cell r="D295">
            <v>0.121</v>
          </cell>
          <cell r="E295">
            <v>0.48399999999999999</v>
          </cell>
        </row>
        <row r="296">
          <cell r="B296">
            <v>3.0100009999999799</v>
          </cell>
          <cell r="C296">
            <v>3.0099999999999798</v>
          </cell>
          <cell r="D296">
            <v>0.12111999999999999</v>
          </cell>
          <cell r="E296">
            <v>0.48430000000000001</v>
          </cell>
        </row>
        <row r="297">
          <cell r="B297">
            <v>3.0200009999999797</v>
          </cell>
          <cell r="C297">
            <v>3.0199999999999796</v>
          </cell>
          <cell r="D297">
            <v>0.12124</v>
          </cell>
          <cell r="E297">
            <v>0.48459999999999998</v>
          </cell>
        </row>
        <row r="298">
          <cell r="B298">
            <v>3.0300009999999795</v>
          </cell>
          <cell r="C298">
            <v>3.0299999999999794</v>
          </cell>
          <cell r="D298">
            <v>0.12136</v>
          </cell>
          <cell r="E298">
            <v>0.4849</v>
          </cell>
        </row>
        <row r="299">
          <cell r="B299">
            <v>3.0400009999999793</v>
          </cell>
          <cell r="C299">
            <v>3.0399999999999792</v>
          </cell>
          <cell r="D299">
            <v>0.12148</v>
          </cell>
          <cell r="E299">
            <v>0.48519999999999996</v>
          </cell>
        </row>
        <row r="300">
          <cell r="B300">
            <v>3.0500009999999791</v>
          </cell>
          <cell r="C300">
            <v>3.049999999999979</v>
          </cell>
          <cell r="D300">
            <v>0.1216</v>
          </cell>
          <cell r="E300">
            <v>0.48549999999999999</v>
          </cell>
        </row>
        <row r="301">
          <cell r="B301">
            <v>3.0600009999999789</v>
          </cell>
          <cell r="C301">
            <v>3.0599999999999787</v>
          </cell>
          <cell r="D301">
            <v>0.12171999999999999</v>
          </cell>
          <cell r="E301">
            <v>0.48580000000000001</v>
          </cell>
        </row>
        <row r="302">
          <cell r="B302">
            <v>3.0700009999999787</v>
          </cell>
          <cell r="C302">
            <v>3.0699999999999785</v>
          </cell>
          <cell r="D302">
            <v>0.12184</v>
          </cell>
          <cell r="E302">
            <v>0.48609999999999998</v>
          </cell>
        </row>
        <row r="303">
          <cell r="B303">
            <v>3.0800009999999785</v>
          </cell>
          <cell r="C303">
            <v>3.0799999999999783</v>
          </cell>
          <cell r="D303">
            <v>0.12196</v>
          </cell>
          <cell r="E303">
            <v>0.4864</v>
          </cell>
        </row>
        <row r="304">
          <cell r="B304">
            <v>3.0900009999999782</v>
          </cell>
          <cell r="C304">
            <v>3.0899999999999781</v>
          </cell>
          <cell r="D304">
            <v>0.12208000000000001</v>
          </cell>
          <cell r="E304">
            <v>0.48669999999999997</v>
          </cell>
        </row>
        <row r="305">
          <cell r="B305">
            <v>3.100000999999978</v>
          </cell>
          <cell r="C305">
            <v>3.0999999999999779</v>
          </cell>
          <cell r="D305">
            <v>0.1222</v>
          </cell>
          <cell r="E305">
            <v>0.48699999999999999</v>
          </cell>
        </row>
        <row r="306">
          <cell r="B306">
            <v>3.1100009999999778</v>
          </cell>
          <cell r="C306">
            <v>3.1099999999999777</v>
          </cell>
          <cell r="D306">
            <v>0.12218</v>
          </cell>
          <cell r="E306">
            <v>0.48730000000000001</v>
          </cell>
        </row>
        <row r="307">
          <cell r="B307">
            <v>3.1200009999999776</v>
          </cell>
          <cell r="C307">
            <v>3.1199999999999775</v>
          </cell>
          <cell r="D307">
            <v>0.12216</v>
          </cell>
          <cell r="E307">
            <v>0.48759999999999998</v>
          </cell>
        </row>
        <row r="308">
          <cell r="B308">
            <v>3.1300009999999774</v>
          </cell>
          <cell r="C308">
            <v>3.1299999999999772</v>
          </cell>
          <cell r="D308">
            <v>0.12214</v>
          </cell>
          <cell r="E308">
            <v>0.4879</v>
          </cell>
        </row>
        <row r="309">
          <cell r="B309">
            <v>3.1400009999999772</v>
          </cell>
          <cell r="C309">
            <v>3.139999999999977</v>
          </cell>
          <cell r="D309">
            <v>0.12212000000000001</v>
          </cell>
          <cell r="E309">
            <v>0.48819999999999997</v>
          </cell>
        </row>
        <row r="310">
          <cell r="B310">
            <v>3.150000999999977</v>
          </cell>
          <cell r="C310">
            <v>3.1499999999999768</v>
          </cell>
          <cell r="D310">
            <v>0.1221</v>
          </cell>
          <cell r="E310">
            <v>0.48849999999999999</v>
          </cell>
        </row>
        <row r="311">
          <cell r="B311">
            <v>3.1600009999999767</v>
          </cell>
          <cell r="C311">
            <v>3.1599999999999766</v>
          </cell>
          <cell r="D311">
            <v>0.12207999999999999</v>
          </cell>
          <cell r="E311">
            <v>0.48880000000000001</v>
          </cell>
        </row>
        <row r="312">
          <cell r="B312">
            <v>3.1700009999999765</v>
          </cell>
          <cell r="C312">
            <v>3.1699999999999764</v>
          </cell>
          <cell r="D312">
            <v>0.12206</v>
          </cell>
          <cell r="E312">
            <v>0.48909999999999998</v>
          </cell>
        </row>
        <row r="313">
          <cell r="B313">
            <v>3.1800009999999763</v>
          </cell>
          <cell r="C313">
            <v>3.1799999999999762</v>
          </cell>
          <cell r="D313">
            <v>0.12204</v>
          </cell>
          <cell r="E313">
            <v>0.4894</v>
          </cell>
        </row>
        <row r="314">
          <cell r="B314">
            <v>3.1900009999999761</v>
          </cell>
          <cell r="C314">
            <v>3.189999999999976</v>
          </cell>
          <cell r="D314">
            <v>0.12202</v>
          </cell>
          <cell r="E314">
            <v>0.48969999999999997</v>
          </cell>
        </row>
        <row r="315">
          <cell r="B315">
            <v>3.2000009999999759</v>
          </cell>
          <cell r="C315">
            <v>3.1999999999999758</v>
          </cell>
          <cell r="D315">
            <v>0.122</v>
          </cell>
          <cell r="E315">
            <v>0.49</v>
          </cell>
        </row>
        <row r="316">
          <cell r="B316">
            <v>3.2100009999999757</v>
          </cell>
          <cell r="C316">
            <v>3.2099999999999755</v>
          </cell>
          <cell r="D316">
            <v>0.1221</v>
          </cell>
          <cell r="E316">
            <v>0.49019999999999997</v>
          </cell>
        </row>
        <row r="317">
          <cell r="B317">
            <v>3.2200009999999755</v>
          </cell>
          <cell r="C317">
            <v>3.2199999999999753</v>
          </cell>
          <cell r="D317">
            <v>0.1222</v>
          </cell>
          <cell r="E317">
            <v>0.4904</v>
          </cell>
        </row>
        <row r="318">
          <cell r="B318">
            <v>3.2300009999999753</v>
          </cell>
          <cell r="C318">
            <v>3.2299999999999751</v>
          </cell>
          <cell r="D318">
            <v>0.12229999999999999</v>
          </cell>
          <cell r="E318">
            <v>0.49059999999999998</v>
          </cell>
        </row>
        <row r="319">
          <cell r="B319">
            <v>3.240000999999975</v>
          </cell>
          <cell r="C319">
            <v>3.2399999999999749</v>
          </cell>
          <cell r="D319">
            <v>0.12239999999999999</v>
          </cell>
          <cell r="E319">
            <v>0.49080000000000001</v>
          </cell>
        </row>
        <row r="320">
          <cell r="B320">
            <v>3.2500009999999748</v>
          </cell>
          <cell r="C320">
            <v>3.2499999999999747</v>
          </cell>
          <cell r="D320">
            <v>0.1225</v>
          </cell>
          <cell r="E320">
            <v>0.49099999999999999</v>
          </cell>
        </row>
        <row r="321">
          <cell r="B321">
            <v>3.2600009999999746</v>
          </cell>
          <cell r="C321">
            <v>3.2599999999999745</v>
          </cell>
          <cell r="D321">
            <v>0.1226</v>
          </cell>
          <cell r="E321">
            <v>0.49119999999999997</v>
          </cell>
        </row>
        <row r="322">
          <cell r="B322">
            <v>3.2700009999999744</v>
          </cell>
          <cell r="C322">
            <v>3.2699999999999743</v>
          </cell>
          <cell r="D322">
            <v>0.1227</v>
          </cell>
          <cell r="E322">
            <v>0.4914</v>
          </cell>
        </row>
        <row r="323">
          <cell r="B323">
            <v>3.2800009999999742</v>
          </cell>
          <cell r="C323">
            <v>3.279999999999974</v>
          </cell>
          <cell r="D323">
            <v>0.12279999999999999</v>
          </cell>
          <cell r="E323">
            <v>0.49159999999999998</v>
          </cell>
        </row>
        <row r="324">
          <cell r="B324">
            <v>3.290000999999974</v>
          </cell>
          <cell r="C324">
            <v>3.2899999999999738</v>
          </cell>
          <cell r="D324">
            <v>0.1229</v>
          </cell>
          <cell r="E324">
            <v>0.49180000000000001</v>
          </cell>
        </row>
        <row r="325">
          <cell r="B325">
            <v>3.3000009999999738</v>
          </cell>
          <cell r="C325">
            <v>3.2999999999999736</v>
          </cell>
          <cell r="D325">
            <v>0.123</v>
          </cell>
          <cell r="E325">
            <v>0.49199999999999999</v>
          </cell>
        </row>
        <row r="326">
          <cell r="B326">
            <v>3.3100009999999735</v>
          </cell>
          <cell r="C326">
            <v>3.3099999999999734</v>
          </cell>
          <cell r="D326">
            <v>0.123</v>
          </cell>
          <cell r="E326">
            <v>0.49230000000000002</v>
          </cell>
        </row>
        <row r="327">
          <cell r="B327">
            <v>3.3200009999999733</v>
          </cell>
          <cell r="C327">
            <v>3.3199999999999732</v>
          </cell>
          <cell r="D327">
            <v>0.123</v>
          </cell>
          <cell r="E327">
            <v>0.49259999999999998</v>
          </cell>
        </row>
        <row r="328">
          <cell r="B328">
            <v>3.3300009999999731</v>
          </cell>
          <cell r="C328">
            <v>3.329999999999973</v>
          </cell>
          <cell r="D328">
            <v>0.123</v>
          </cell>
          <cell r="E328">
            <v>0.4929</v>
          </cell>
        </row>
        <row r="329">
          <cell r="B329">
            <v>3.3400009999999729</v>
          </cell>
          <cell r="C329">
            <v>3.3399999999999728</v>
          </cell>
          <cell r="D329">
            <v>0.123</v>
          </cell>
          <cell r="E329">
            <v>0.49319999999999997</v>
          </cell>
        </row>
        <row r="330">
          <cell r="B330">
            <v>3.3500009999999727</v>
          </cell>
          <cell r="C330">
            <v>3.3499999999999726</v>
          </cell>
          <cell r="D330">
            <v>0.123</v>
          </cell>
          <cell r="E330">
            <v>0.49349999999999999</v>
          </cell>
        </row>
        <row r="331">
          <cell r="B331">
            <v>3.3600009999999725</v>
          </cell>
          <cell r="C331">
            <v>3.3599999999999723</v>
          </cell>
          <cell r="D331">
            <v>0.123</v>
          </cell>
          <cell r="E331">
            <v>0.49380000000000002</v>
          </cell>
        </row>
        <row r="332">
          <cell r="B332">
            <v>3.3700009999999723</v>
          </cell>
          <cell r="C332">
            <v>3.3699999999999721</v>
          </cell>
          <cell r="D332">
            <v>0.123</v>
          </cell>
          <cell r="E332">
            <v>0.49409999999999998</v>
          </cell>
        </row>
        <row r="333">
          <cell r="B333">
            <v>3.3800009999999721</v>
          </cell>
          <cell r="C333">
            <v>3.3799999999999719</v>
          </cell>
          <cell r="D333">
            <v>0.123</v>
          </cell>
          <cell r="E333">
            <v>0.49440000000000001</v>
          </cell>
        </row>
        <row r="334">
          <cell r="B334">
            <v>3.3900009999999718</v>
          </cell>
          <cell r="C334">
            <v>3.3899999999999717</v>
          </cell>
          <cell r="D334">
            <v>0.123</v>
          </cell>
          <cell r="E334">
            <v>0.49469999999999997</v>
          </cell>
        </row>
        <row r="335">
          <cell r="B335">
            <v>3.4000009999999716</v>
          </cell>
          <cell r="C335">
            <v>3.3999999999999715</v>
          </cell>
          <cell r="D335">
            <v>0.123</v>
          </cell>
          <cell r="E335">
            <v>0.495</v>
          </cell>
        </row>
        <row r="336">
          <cell r="B336">
            <v>3.4100009999999714</v>
          </cell>
          <cell r="C336">
            <v>3.4099999999999713</v>
          </cell>
          <cell r="D336">
            <v>0.1231</v>
          </cell>
          <cell r="E336">
            <v>0.49519999999999997</v>
          </cell>
        </row>
        <row r="337">
          <cell r="B337">
            <v>3.4200009999999712</v>
          </cell>
          <cell r="C337">
            <v>3.4199999999999711</v>
          </cell>
          <cell r="D337">
            <v>0.1232</v>
          </cell>
          <cell r="E337">
            <v>0.49540000000000001</v>
          </cell>
        </row>
        <row r="338">
          <cell r="B338">
            <v>3.430000999999971</v>
          </cell>
          <cell r="C338">
            <v>3.4299999999999708</v>
          </cell>
          <cell r="D338">
            <v>0.12329999999999999</v>
          </cell>
          <cell r="E338">
            <v>0.49559999999999998</v>
          </cell>
        </row>
        <row r="339">
          <cell r="B339">
            <v>3.4400009999999708</v>
          </cell>
          <cell r="C339">
            <v>3.4399999999999706</v>
          </cell>
          <cell r="D339">
            <v>0.1234</v>
          </cell>
          <cell r="E339">
            <v>0.49580000000000002</v>
          </cell>
        </row>
        <row r="340">
          <cell r="B340">
            <v>3.4500009999999706</v>
          </cell>
          <cell r="C340">
            <v>3.4499999999999704</v>
          </cell>
          <cell r="D340">
            <v>0.1235</v>
          </cell>
          <cell r="E340">
            <v>0.496</v>
          </cell>
        </row>
        <row r="341">
          <cell r="B341">
            <v>3.4600009999999704</v>
          </cell>
          <cell r="C341">
            <v>3.4599999999999702</v>
          </cell>
          <cell r="D341">
            <v>0.1236</v>
          </cell>
          <cell r="E341">
            <v>0.49619999999999997</v>
          </cell>
        </row>
        <row r="342">
          <cell r="B342">
            <v>3.4700009999999701</v>
          </cell>
          <cell r="C342">
            <v>3.46999999999997</v>
          </cell>
          <cell r="D342">
            <v>0.1237</v>
          </cell>
          <cell r="E342">
            <v>0.49640000000000001</v>
          </cell>
        </row>
        <row r="343">
          <cell r="B343">
            <v>3.4800009999999699</v>
          </cell>
          <cell r="C343">
            <v>3.4799999999999698</v>
          </cell>
          <cell r="D343">
            <v>0.12379999999999999</v>
          </cell>
          <cell r="E343">
            <v>0.49659999999999999</v>
          </cell>
        </row>
        <row r="344">
          <cell r="B344">
            <v>3.4900009999999697</v>
          </cell>
          <cell r="C344">
            <v>3.4899999999999696</v>
          </cell>
          <cell r="D344">
            <v>0.1239</v>
          </cell>
          <cell r="E344">
            <v>0.49680000000000002</v>
          </cell>
        </row>
        <row r="345">
          <cell r="B345">
            <v>3.5000009999999695</v>
          </cell>
          <cell r="C345">
            <v>3.4999999999999694</v>
          </cell>
          <cell r="D345">
            <v>0.124</v>
          </cell>
          <cell r="E345">
            <v>0.497</v>
          </cell>
        </row>
        <row r="346">
          <cell r="B346">
            <v>3.5100009999999693</v>
          </cell>
          <cell r="C346">
            <v>3.5099999999999691</v>
          </cell>
          <cell r="D346">
            <v>0.124</v>
          </cell>
          <cell r="E346">
            <v>0.49709999999999999</v>
          </cell>
        </row>
        <row r="347">
          <cell r="B347">
            <v>3.5200009999999691</v>
          </cell>
          <cell r="C347">
            <v>3.5199999999999689</v>
          </cell>
          <cell r="D347">
            <v>0.124</v>
          </cell>
          <cell r="E347">
            <v>0.49719999999999998</v>
          </cell>
        </row>
        <row r="348">
          <cell r="B348">
            <v>3.5300009999999689</v>
          </cell>
          <cell r="C348">
            <v>3.5299999999999687</v>
          </cell>
          <cell r="D348">
            <v>0.124</v>
          </cell>
          <cell r="E348">
            <v>0.49730000000000002</v>
          </cell>
        </row>
        <row r="349">
          <cell r="B349">
            <v>3.5400009999999686</v>
          </cell>
          <cell r="C349">
            <v>3.5399999999999685</v>
          </cell>
          <cell r="D349">
            <v>0.124</v>
          </cell>
          <cell r="E349">
            <v>0.49740000000000001</v>
          </cell>
        </row>
        <row r="350">
          <cell r="B350">
            <v>3.5500009999999684</v>
          </cell>
          <cell r="C350">
            <v>3.5499999999999683</v>
          </cell>
          <cell r="D350">
            <v>0.124</v>
          </cell>
          <cell r="E350">
            <v>0.4975</v>
          </cell>
        </row>
        <row r="351">
          <cell r="B351">
            <v>3.5600009999999682</v>
          </cell>
          <cell r="C351">
            <v>3.5599999999999681</v>
          </cell>
          <cell r="D351">
            <v>0.124</v>
          </cell>
          <cell r="E351">
            <v>0.49759999999999999</v>
          </cell>
        </row>
        <row r="352">
          <cell r="B352">
            <v>3.570000999999968</v>
          </cell>
          <cell r="C352">
            <v>3.5699999999999679</v>
          </cell>
          <cell r="D352">
            <v>0.124</v>
          </cell>
          <cell r="E352">
            <v>0.49769999999999998</v>
          </cell>
        </row>
        <row r="353">
          <cell r="B353">
            <v>3.5800009999999678</v>
          </cell>
          <cell r="C353">
            <v>3.5799999999999677</v>
          </cell>
          <cell r="D353">
            <v>0.124</v>
          </cell>
          <cell r="E353">
            <v>0.49780000000000002</v>
          </cell>
        </row>
        <row r="354">
          <cell r="B354">
            <v>3.5900009999999676</v>
          </cell>
          <cell r="C354">
            <v>3.5899999999999674</v>
          </cell>
          <cell r="D354">
            <v>0.124</v>
          </cell>
          <cell r="E354">
            <v>0.49790000000000001</v>
          </cell>
        </row>
        <row r="355">
          <cell r="B355">
            <v>3.6000009999999674</v>
          </cell>
          <cell r="C355">
            <v>3.5999999999999672</v>
          </cell>
          <cell r="D355">
            <v>0.124</v>
          </cell>
          <cell r="E355">
            <v>0.498</v>
          </cell>
        </row>
        <row r="356">
          <cell r="B356">
            <v>3.6100009999999672</v>
          </cell>
          <cell r="C356">
            <v>3.609999999999967</v>
          </cell>
          <cell r="D356">
            <v>0.1241</v>
          </cell>
          <cell r="E356">
            <v>0.49809999999999999</v>
          </cell>
        </row>
        <row r="357">
          <cell r="B357">
            <v>3.6200009999999669</v>
          </cell>
          <cell r="C357">
            <v>3.6199999999999668</v>
          </cell>
          <cell r="D357">
            <v>0.1242</v>
          </cell>
          <cell r="E357">
            <v>0.49819999999999998</v>
          </cell>
        </row>
        <row r="358">
          <cell r="B358">
            <v>3.6300009999999667</v>
          </cell>
          <cell r="C358">
            <v>3.6299999999999666</v>
          </cell>
          <cell r="D358">
            <v>0.12429999999999999</v>
          </cell>
          <cell r="E358">
            <v>0.49830000000000002</v>
          </cell>
        </row>
        <row r="359">
          <cell r="B359">
            <v>3.6400009999999665</v>
          </cell>
          <cell r="C359">
            <v>3.6399999999999664</v>
          </cell>
          <cell r="D359">
            <v>0.1244</v>
          </cell>
          <cell r="E359">
            <v>0.49840000000000001</v>
          </cell>
        </row>
        <row r="360">
          <cell r="B360">
            <v>3.6500009999999663</v>
          </cell>
          <cell r="C360">
            <v>3.6499999999999662</v>
          </cell>
          <cell r="D360">
            <v>0.1245</v>
          </cell>
          <cell r="E360">
            <v>0.4985</v>
          </cell>
        </row>
        <row r="361">
          <cell r="B361">
            <v>3.6600009999999661</v>
          </cell>
          <cell r="C361">
            <v>3.6599999999999659</v>
          </cell>
          <cell r="D361">
            <v>0.1246</v>
          </cell>
          <cell r="E361">
            <v>0.49859999999999999</v>
          </cell>
        </row>
        <row r="362">
          <cell r="B362">
            <v>3.6700009999999659</v>
          </cell>
          <cell r="C362">
            <v>3.6699999999999657</v>
          </cell>
          <cell r="D362">
            <v>0.12470000000000001</v>
          </cell>
          <cell r="E362">
            <v>0.49869999999999998</v>
          </cell>
        </row>
        <row r="363">
          <cell r="B363">
            <v>3.6800009999999657</v>
          </cell>
          <cell r="C363">
            <v>3.6799999999999655</v>
          </cell>
          <cell r="D363">
            <v>0.12479999999999999</v>
          </cell>
          <cell r="E363">
            <v>0.49880000000000002</v>
          </cell>
        </row>
        <row r="364">
          <cell r="B364">
            <v>3.6900009999999654</v>
          </cell>
          <cell r="C364">
            <v>3.6899999999999653</v>
          </cell>
          <cell r="D364">
            <v>0.1249</v>
          </cell>
          <cell r="E364">
            <v>0.49890000000000001</v>
          </cell>
        </row>
        <row r="365">
          <cell r="B365">
            <v>3.7000009999999652</v>
          </cell>
          <cell r="C365">
            <v>3.6999999999999651</v>
          </cell>
          <cell r="D365">
            <v>0.125</v>
          </cell>
          <cell r="E365">
            <v>0.499</v>
          </cell>
        </row>
        <row r="366">
          <cell r="B366">
            <v>3.710000999999965</v>
          </cell>
          <cell r="C366">
            <v>3.7099999999999649</v>
          </cell>
          <cell r="D366">
            <v>0.125</v>
          </cell>
          <cell r="E366">
            <v>0.49909999999999999</v>
          </cell>
        </row>
        <row r="367">
          <cell r="B367">
            <v>3.7200009999999648</v>
          </cell>
          <cell r="C367">
            <v>3.7199999999999647</v>
          </cell>
          <cell r="D367">
            <v>0.125</v>
          </cell>
          <cell r="E367">
            <v>0.49919999999999998</v>
          </cell>
        </row>
        <row r="368">
          <cell r="B368">
            <v>3.7300009999999646</v>
          </cell>
          <cell r="C368">
            <v>3.7299999999999645</v>
          </cell>
          <cell r="D368">
            <v>0.125</v>
          </cell>
          <cell r="E368">
            <v>0.49930000000000002</v>
          </cell>
        </row>
        <row r="369">
          <cell r="B369">
            <v>3.7400009999999644</v>
          </cell>
          <cell r="C369">
            <v>3.7399999999999642</v>
          </cell>
          <cell r="D369">
            <v>0.125</v>
          </cell>
          <cell r="E369">
            <v>0.49940000000000001</v>
          </cell>
        </row>
        <row r="370">
          <cell r="B370">
            <v>3.7500009999999642</v>
          </cell>
          <cell r="C370">
            <v>3.749999999999964</v>
          </cell>
          <cell r="D370">
            <v>0.125</v>
          </cell>
          <cell r="E370">
            <v>0.4995</v>
          </cell>
        </row>
        <row r="371">
          <cell r="B371">
            <v>3.760000999999964</v>
          </cell>
          <cell r="C371">
            <v>3.7599999999999638</v>
          </cell>
          <cell r="D371">
            <v>0.125</v>
          </cell>
          <cell r="E371">
            <v>0.49959999999999999</v>
          </cell>
        </row>
        <row r="372">
          <cell r="B372">
            <v>3.7700009999999637</v>
          </cell>
          <cell r="C372">
            <v>3.7699999999999636</v>
          </cell>
          <cell r="D372">
            <v>0.125</v>
          </cell>
          <cell r="E372">
            <v>0.49969999999999998</v>
          </cell>
        </row>
        <row r="373">
          <cell r="B373">
            <v>3.7800009999999635</v>
          </cell>
          <cell r="C373">
            <v>3.7799999999999634</v>
          </cell>
          <cell r="D373">
            <v>0.125</v>
          </cell>
          <cell r="E373">
            <v>0.49980000000000002</v>
          </cell>
        </row>
        <row r="374">
          <cell r="B374">
            <v>3.7900009999999633</v>
          </cell>
          <cell r="C374">
            <v>3.7899999999999632</v>
          </cell>
          <cell r="D374">
            <v>0.125</v>
          </cell>
          <cell r="E374">
            <v>0.49990000000000001</v>
          </cell>
        </row>
        <row r="375">
          <cell r="B375">
            <v>3.8000009999999631</v>
          </cell>
          <cell r="C375">
            <v>3.799999999999963</v>
          </cell>
          <cell r="D375">
            <v>0.125</v>
          </cell>
          <cell r="E375">
            <v>0.5</v>
          </cell>
        </row>
        <row r="376">
          <cell r="B376">
            <v>3.8100009999999629</v>
          </cell>
          <cell r="C376">
            <v>3.8099999999999627</v>
          </cell>
          <cell r="D376">
            <v>0.12509999999999999</v>
          </cell>
          <cell r="E376">
            <v>0.50009999999999999</v>
          </cell>
        </row>
        <row r="377">
          <cell r="B377">
            <v>3.8200009999999627</v>
          </cell>
          <cell r="C377">
            <v>3.8199999999999625</v>
          </cell>
          <cell r="D377">
            <v>0.12520000000000001</v>
          </cell>
          <cell r="E377">
            <v>0.50019999999999998</v>
          </cell>
        </row>
        <row r="378">
          <cell r="B378">
            <v>3.8300009999999625</v>
          </cell>
          <cell r="C378">
            <v>3.8299999999999623</v>
          </cell>
          <cell r="D378">
            <v>0.12529999999999999</v>
          </cell>
          <cell r="E378">
            <v>0.50029999999999997</v>
          </cell>
        </row>
        <row r="379">
          <cell r="B379">
            <v>3.8400009999999623</v>
          </cell>
          <cell r="C379">
            <v>3.8399999999999621</v>
          </cell>
          <cell r="D379">
            <v>0.12540000000000001</v>
          </cell>
          <cell r="E379">
            <v>0.50039999999999996</v>
          </cell>
        </row>
        <row r="380">
          <cell r="B380">
            <v>3.850000999999962</v>
          </cell>
          <cell r="C380">
            <v>3.8499999999999619</v>
          </cell>
          <cell r="D380">
            <v>0.1255</v>
          </cell>
          <cell r="E380">
            <v>0.50049999999999994</v>
          </cell>
        </row>
        <row r="381">
          <cell r="B381">
            <v>3.8600009999999618</v>
          </cell>
          <cell r="C381">
            <v>3.8599999999999617</v>
          </cell>
          <cell r="D381">
            <v>0.12559999999999999</v>
          </cell>
          <cell r="E381">
            <v>0.50060000000000004</v>
          </cell>
        </row>
        <row r="382">
          <cell r="B382">
            <v>3.8700009999999616</v>
          </cell>
          <cell r="C382">
            <v>3.8699999999999615</v>
          </cell>
          <cell r="D382">
            <v>0.12570000000000001</v>
          </cell>
          <cell r="E382">
            <v>0.50070000000000003</v>
          </cell>
        </row>
        <row r="383">
          <cell r="B383">
            <v>3.8800009999999614</v>
          </cell>
          <cell r="C383">
            <v>3.8799999999999613</v>
          </cell>
          <cell r="D383">
            <v>0.1258</v>
          </cell>
          <cell r="E383">
            <v>0.50080000000000002</v>
          </cell>
        </row>
        <row r="384">
          <cell r="B384">
            <v>3.8900009999999612</v>
          </cell>
          <cell r="C384">
            <v>3.889999999999961</v>
          </cell>
          <cell r="D384">
            <v>0.12590000000000001</v>
          </cell>
          <cell r="E384">
            <v>0.50090000000000001</v>
          </cell>
        </row>
        <row r="385">
          <cell r="B385">
            <v>3.900000999999961</v>
          </cell>
          <cell r="C385">
            <v>3.8999999999999608</v>
          </cell>
          <cell r="D385">
            <v>0.126</v>
          </cell>
          <cell r="E385">
            <v>0.501</v>
          </cell>
        </row>
        <row r="386">
          <cell r="B386">
            <v>3.9100009999999608</v>
          </cell>
          <cell r="C386">
            <v>3.9099999999999606</v>
          </cell>
          <cell r="D386">
            <v>0.126</v>
          </cell>
          <cell r="E386">
            <v>0.50109999999999999</v>
          </cell>
        </row>
        <row r="387">
          <cell r="B387">
            <v>3.9200009999999605</v>
          </cell>
          <cell r="C387">
            <v>3.9199999999999604</v>
          </cell>
          <cell r="D387">
            <v>0.126</v>
          </cell>
          <cell r="E387">
            <v>0.50119999999999998</v>
          </cell>
        </row>
        <row r="388">
          <cell r="B388">
            <v>3.9300009999999603</v>
          </cell>
          <cell r="C388">
            <v>3.9299999999999602</v>
          </cell>
          <cell r="D388">
            <v>0.126</v>
          </cell>
          <cell r="E388">
            <v>0.50129999999999997</v>
          </cell>
        </row>
        <row r="389">
          <cell r="B389">
            <v>3.9400009999999601</v>
          </cell>
          <cell r="C389">
            <v>3.93999999999996</v>
          </cell>
          <cell r="D389">
            <v>0.126</v>
          </cell>
          <cell r="E389">
            <v>0.50139999999999996</v>
          </cell>
        </row>
        <row r="390">
          <cell r="B390">
            <v>3.9500009999999599</v>
          </cell>
          <cell r="C390">
            <v>3.9499999999999598</v>
          </cell>
          <cell r="D390">
            <v>0.126</v>
          </cell>
          <cell r="E390">
            <v>0.50150000000000006</v>
          </cell>
        </row>
        <row r="391">
          <cell r="B391">
            <v>3.9600009999999597</v>
          </cell>
          <cell r="C391">
            <v>3.9599999999999596</v>
          </cell>
          <cell r="D391">
            <v>0.126</v>
          </cell>
          <cell r="E391">
            <v>0.50160000000000005</v>
          </cell>
        </row>
        <row r="392">
          <cell r="B392">
            <v>3.9700009999999595</v>
          </cell>
          <cell r="C392">
            <v>3.9699999999999593</v>
          </cell>
          <cell r="D392">
            <v>0.126</v>
          </cell>
          <cell r="E392">
            <v>0.50170000000000003</v>
          </cell>
        </row>
        <row r="393">
          <cell r="B393">
            <v>3.9800009999999593</v>
          </cell>
          <cell r="C393">
            <v>3.9799999999999591</v>
          </cell>
          <cell r="D393">
            <v>0.126</v>
          </cell>
          <cell r="E393">
            <v>0.50180000000000002</v>
          </cell>
        </row>
        <row r="394">
          <cell r="B394">
            <v>3.9900009999999591</v>
          </cell>
          <cell r="C394">
            <v>3.9899999999999589</v>
          </cell>
          <cell r="D394">
            <v>0.126</v>
          </cell>
          <cell r="E394">
            <v>0.50190000000000001</v>
          </cell>
        </row>
        <row r="395">
          <cell r="B395">
            <v>4.0000009999999584</v>
          </cell>
          <cell r="C395">
            <v>3.9999999999999587</v>
          </cell>
          <cell r="D395">
            <v>0.126</v>
          </cell>
          <cell r="E395">
            <v>0.502</v>
          </cell>
        </row>
        <row r="396">
          <cell r="B396">
            <v>4.0100009999999591</v>
          </cell>
          <cell r="C396">
            <v>4.0099999999999589</v>
          </cell>
          <cell r="D396">
            <v>0.12609999999999999</v>
          </cell>
          <cell r="E396">
            <v>0.502</v>
          </cell>
        </row>
        <row r="397">
          <cell r="B397">
            <v>4.0200009999999589</v>
          </cell>
          <cell r="C397">
            <v>4.0199999999999587</v>
          </cell>
          <cell r="D397">
            <v>0.12620000000000001</v>
          </cell>
          <cell r="E397">
            <v>0.502</v>
          </cell>
        </row>
        <row r="398">
          <cell r="B398">
            <v>4.0300009999999586</v>
          </cell>
          <cell r="C398">
            <v>4.0299999999999585</v>
          </cell>
          <cell r="D398">
            <v>0.1263</v>
          </cell>
          <cell r="E398">
            <v>0.502</v>
          </cell>
        </row>
        <row r="399">
          <cell r="B399">
            <v>4.0400009999999584</v>
          </cell>
          <cell r="C399">
            <v>4.0399999999999583</v>
          </cell>
          <cell r="D399">
            <v>0.12640000000000001</v>
          </cell>
          <cell r="E399">
            <v>0.502</v>
          </cell>
        </row>
        <row r="400">
          <cell r="B400">
            <v>4.0500009999999582</v>
          </cell>
          <cell r="C400">
            <v>4.0499999999999581</v>
          </cell>
          <cell r="D400">
            <v>0.1265</v>
          </cell>
          <cell r="E400">
            <v>0.502</v>
          </cell>
        </row>
        <row r="401">
          <cell r="B401">
            <v>4.060000999999958</v>
          </cell>
          <cell r="C401">
            <v>4.0599999999999579</v>
          </cell>
          <cell r="D401">
            <v>0.12659999999999999</v>
          </cell>
          <cell r="E401">
            <v>0.502</v>
          </cell>
        </row>
        <row r="402">
          <cell r="B402">
            <v>4.0700009999999578</v>
          </cell>
          <cell r="C402">
            <v>4.0699999999999577</v>
          </cell>
          <cell r="D402">
            <v>0.12670000000000001</v>
          </cell>
          <cell r="E402">
            <v>0.502</v>
          </cell>
        </row>
        <row r="403">
          <cell r="B403">
            <v>4.0800009999999576</v>
          </cell>
          <cell r="C403">
            <v>4.0799999999999574</v>
          </cell>
          <cell r="D403">
            <v>0.1268</v>
          </cell>
          <cell r="E403">
            <v>0.502</v>
          </cell>
        </row>
        <row r="404">
          <cell r="B404">
            <v>4.0900009999999574</v>
          </cell>
          <cell r="C404">
            <v>4.0899999999999572</v>
          </cell>
          <cell r="D404">
            <v>0.12690000000000001</v>
          </cell>
          <cell r="E404">
            <v>0.502</v>
          </cell>
        </row>
        <row r="405">
          <cell r="B405">
            <v>4.1000009999999572</v>
          </cell>
          <cell r="C405">
            <v>4.099999999999957</v>
          </cell>
          <cell r="D405">
            <v>0.127</v>
          </cell>
          <cell r="E405">
            <v>0.502</v>
          </cell>
        </row>
        <row r="406">
          <cell r="B406">
            <v>4.1100009999999569</v>
          </cell>
          <cell r="C406">
            <v>4.1099999999999568</v>
          </cell>
          <cell r="D406">
            <v>0.127</v>
          </cell>
          <cell r="E406">
            <v>0.50209999999999999</v>
          </cell>
        </row>
        <row r="407">
          <cell r="B407">
            <v>4.1200009999999567</v>
          </cell>
          <cell r="C407">
            <v>4.1199999999999566</v>
          </cell>
          <cell r="D407">
            <v>0.127</v>
          </cell>
          <cell r="E407">
            <v>0.50219999999999998</v>
          </cell>
        </row>
        <row r="408">
          <cell r="B408">
            <v>4.1300009999999565</v>
          </cell>
          <cell r="C408">
            <v>4.1299999999999564</v>
          </cell>
          <cell r="D408">
            <v>0.127</v>
          </cell>
          <cell r="E408">
            <v>0.50229999999999997</v>
          </cell>
        </row>
        <row r="409">
          <cell r="B409">
            <v>4.1400009999999563</v>
          </cell>
          <cell r="C409">
            <v>4.1399999999999562</v>
          </cell>
          <cell r="D409">
            <v>0.127</v>
          </cell>
          <cell r="E409">
            <v>0.50239999999999996</v>
          </cell>
        </row>
        <row r="410">
          <cell r="B410">
            <v>4.1500009999999561</v>
          </cell>
          <cell r="C410">
            <v>4.1499999999999559</v>
          </cell>
          <cell r="D410">
            <v>0.127</v>
          </cell>
          <cell r="E410">
            <v>0.50249999999999995</v>
          </cell>
        </row>
        <row r="411">
          <cell r="B411">
            <v>4.1600009999999559</v>
          </cell>
          <cell r="C411">
            <v>4.1599999999999557</v>
          </cell>
          <cell r="D411">
            <v>0.127</v>
          </cell>
          <cell r="E411">
            <v>0.50260000000000005</v>
          </cell>
        </row>
        <row r="412">
          <cell r="B412">
            <v>4.1700009999999557</v>
          </cell>
          <cell r="C412">
            <v>4.1699999999999555</v>
          </cell>
          <cell r="D412">
            <v>0.127</v>
          </cell>
          <cell r="E412">
            <v>0.50270000000000004</v>
          </cell>
        </row>
        <row r="413">
          <cell r="B413">
            <v>4.1800009999999554</v>
          </cell>
          <cell r="C413">
            <v>4.1799999999999553</v>
          </cell>
          <cell r="D413">
            <v>0.127</v>
          </cell>
          <cell r="E413">
            <v>0.50280000000000002</v>
          </cell>
        </row>
        <row r="414">
          <cell r="B414">
            <v>4.1900009999999552</v>
          </cell>
          <cell r="C414">
            <v>4.1899999999999551</v>
          </cell>
          <cell r="D414">
            <v>0.127</v>
          </cell>
          <cell r="E414">
            <v>0.50290000000000001</v>
          </cell>
        </row>
        <row r="415">
          <cell r="B415">
            <v>4.200000999999955</v>
          </cell>
          <cell r="C415">
            <v>4.1999999999999549</v>
          </cell>
          <cell r="D415">
            <v>0.127</v>
          </cell>
          <cell r="E415">
            <v>0.503</v>
          </cell>
        </row>
        <row r="416">
          <cell r="B416">
            <v>4.2100009999999548</v>
          </cell>
          <cell r="C416">
            <v>4.2099999999999547</v>
          </cell>
          <cell r="D416">
            <v>0.12709999999999999</v>
          </cell>
          <cell r="E416">
            <v>0.503</v>
          </cell>
        </row>
        <row r="417">
          <cell r="B417">
            <v>4.2200009999999546</v>
          </cell>
          <cell r="C417">
            <v>4.2199999999999545</v>
          </cell>
          <cell r="D417">
            <v>0.12720000000000001</v>
          </cell>
          <cell r="E417">
            <v>0.503</v>
          </cell>
        </row>
        <row r="418">
          <cell r="B418">
            <v>4.2300009999999544</v>
          </cell>
          <cell r="C418">
            <v>4.2299999999999542</v>
          </cell>
          <cell r="D418">
            <v>0.1273</v>
          </cell>
          <cell r="E418">
            <v>0.503</v>
          </cell>
        </row>
        <row r="419">
          <cell r="B419">
            <v>4.2400009999999542</v>
          </cell>
          <cell r="C419">
            <v>4.239999999999954</v>
          </cell>
          <cell r="D419">
            <v>0.12740000000000001</v>
          </cell>
          <cell r="E419">
            <v>0.503</v>
          </cell>
        </row>
        <row r="420">
          <cell r="B420">
            <v>4.250000999999954</v>
          </cell>
          <cell r="C420">
            <v>4.2499999999999538</v>
          </cell>
          <cell r="D420">
            <v>0.1275</v>
          </cell>
          <cell r="E420">
            <v>0.503</v>
          </cell>
        </row>
        <row r="421">
          <cell r="B421">
            <v>4.2600009999999537</v>
          </cell>
          <cell r="C421">
            <v>4.2599999999999536</v>
          </cell>
          <cell r="D421">
            <v>0.12759999999999999</v>
          </cell>
          <cell r="E421">
            <v>0.503</v>
          </cell>
        </row>
        <row r="422">
          <cell r="B422">
            <v>4.2700009999999535</v>
          </cell>
          <cell r="C422">
            <v>4.2699999999999534</v>
          </cell>
          <cell r="D422">
            <v>0.12770000000000001</v>
          </cell>
          <cell r="E422">
            <v>0.503</v>
          </cell>
        </row>
        <row r="423">
          <cell r="B423">
            <v>4.2800009999999533</v>
          </cell>
          <cell r="C423">
            <v>4.2799999999999532</v>
          </cell>
          <cell r="D423">
            <v>0.1278</v>
          </cell>
          <cell r="E423">
            <v>0.503</v>
          </cell>
        </row>
        <row r="424">
          <cell r="B424">
            <v>4.2900009999999531</v>
          </cell>
          <cell r="C424">
            <v>4.289999999999953</v>
          </cell>
          <cell r="D424">
            <v>0.12790000000000001</v>
          </cell>
          <cell r="E424">
            <v>0.503</v>
          </cell>
        </row>
        <row r="425">
          <cell r="B425">
            <v>4.3000009999999529</v>
          </cell>
          <cell r="C425">
            <v>4.2999999999999527</v>
          </cell>
          <cell r="D425">
            <v>0.128</v>
          </cell>
          <cell r="E425">
            <v>0.503</v>
          </cell>
        </row>
        <row r="426">
          <cell r="B426">
            <v>4.3100009999999527</v>
          </cell>
          <cell r="C426">
            <v>4.3099999999999525</v>
          </cell>
          <cell r="D426">
            <v>0.128</v>
          </cell>
          <cell r="E426">
            <v>0.50309999999999999</v>
          </cell>
        </row>
        <row r="427">
          <cell r="B427">
            <v>4.3200009999999525</v>
          </cell>
          <cell r="C427">
            <v>4.3199999999999523</v>
          </cell>
          <cell r="D427">
            <v>0.128</v>
          </cell>
          <cell r="E427">
            <v>0.50319999999999998</v>
          </cell>
        </row>
        <row r="428">
          <cell r="B428">
            <v>4.3300009999999522</v>
          </cell>
          <cell r="C428">
            <v>4.3299999999999521</v>
          </cell>
          <cell r="D428">
            <v>0.128</v>
          </cell>
          <cell r="E428">
            <v>0.50329999999999997</v>
          </cell>
        </row>
        <row r="429">
          <cell r="B429">
            <v>4.340000999999952</v>
          </cell>
          <cell r="C429">
            <v>4.3399999999999519</v>
          </cell>
          <cell r="D429">
            <v>0.128</v>
          </cell>
          <cell r="E429">
            <v>0.50339999999999996</v>
          </cell>
        </row>
        <row r="430">
          <cell r="B430">
            <v>4.3500009999999518</v>
          </cell>
          <cell r="C430">
            <v>4.3499999999999517</v>
          </cell>
          <cell r="D430">
            <v>0.128</v>
          </cell>
          <cell r="E430">
            <v>0.50350000000000006</v>
          </cell>
        </row>
        <row r="431">
          <cell r="B431">
            <v>4.3600009999999516</v>
          </cell>
          <cell r="C431">
            <v>4.3599999999999515</v>
          </cell>
          <cell r="D431">
            <v>0.128</v>
          </cell>
          <cell r="E431">
            <v>0.50360000000000005</v>
          </cell>
        </row>
        <row r="432">
          <cell r="B432">
            <v>4.3700009999999514</v>
          </cell>
          <cell r="C432">
            <v>4.3699999999999513</v>
          </cell>
          <cell r="D432">
            <v>0.128</v>
          </cell>
          <cell r="E432">
            <v>0.50370000000000004</v>
          </cell>
        </row>
        <row r="433">
          <cell r="B433">
            <v>4.3800009999999512</v>
          </cell>
          <cell r="C433">
            <v>4.379999999999951</v>
          </cell>
          <cell r="D433">
            <v>0.128</v>
          </cell>
          <cell r="E433">
            <v>0.50380000000000003</v>
          </cell>
        </row>
        <row r="434">
          <cell r="B434">
            <v>4.390000999999951</v>
          </cell>
          <cell r="C434">
            <v>4.3899999999999508</v>
          </cell>
          <cell r="D434">
            <v>0.128</v>
          </cell>
          <cell r="E434">
            <v>0.50390000000000001</v>
          </cell>
        </row>
        <row r="435">
          <cell r="B435">
            <v>4.4000009999999508</v>
          </cell>
          <cell r="C435">
            <v>4.3999999999999506</v>
          </cell>
          <cell r="D435">
            <v>0.128</v>
          </cell>
          <cell r="E435">
            <v>0.504</v>
          </cell>
        </row>
        <row r="436">
          <cell r="B436">
            <v>4.4100009999999505</v>
          </cell>
          <cell r="C436">
            <v>4.4099999999999504</v>
          </cell>
          <cell r="D436">
            <v>0.12809999999999999</v>
          </cell>
          <cell r="E436">
            <v>0.50409999999999999</v>
          </cell>
        </row>
        <row r="437">
          <cell r="B437">
            <v>4.4200009999999503</v>
          </cell>
          <cell r="C437">
            <v>4.4199999999999502</v>
          </cell>
          <cell r="D437">
            <v>0.12820000000000001</v>
          </cell>
          <cell r="E437">
            <v>0.50419999999999998</v>
          </cell>
        </row>
        <row r="438">
          <cell r="B438">
            <v>4.4300009999999501</v>
          </cell>
          <cell r="C438">
            <v>4.42999999999995</v>
          </cell>
          <cell r="D438">
            <v>0.1283</v>
          </cell>
          <cell r="E438">
            <v>0.50429999999999997</v>
          </cell>
        </row>
        <row r="439">
          <cell r="B439">
            <v>4.4400009999999499</v>
          </cell>
          <cell r="C439">
            <v>4.4399999999999498</v>
          </cell>
          <cell r="D439">
            <v>0.12840000000000001</v>
          </cell>
          <cell r="E439">
            <v>0.50439999999999996</v>
          </cell>
        </row>
        <row r="440">
          <cell r="B440">
            <v>4.4500009999999497</v>
          </cell>
          <cell r="C440">
            <v>4.4499999999999496</v>
          </cell>
          <cell r="D440">
            <v>0.1285</v>
          </cell>
          <cell r="E440">
            <v>0.50449999999999995</v>
          </cell>
        </row>
        <row r="441">
          <cell r="B441">
            <v>4.4600009999999495</v>
          </cell>
          <cell r="C441">
            <v>4.4599999999999493</v>
          </cell>
          <cell r="D441">
            <v>0.12859999999999999</v>
          </cell>
          <cell r="E441">
            <v>0.50460000000000005</v>
          </cell>
        </row>
        <row r="442">
          <cell r="B442">
            <v>4.4700009999999493</v>
          </cell>
          <cell r="C442">
            <v>4.4699999999999491</v>
          </cell>
          <cell r="D442">
            <v>0.12870000000000001</v>
          </cell>
          <cell r="E442">
            <v>0.50470000000000004</v>
          </cell>
        </row>
        <row r="443">
          <cell r="B443">
            <v>4.4800009999999491</v>
          </cell>
          <cell r="C443">
            <v>4.4799999999999489</v>
          </cell>
          <cell r="D443">
            <v>0.1288</v>
          </cell>
          <cell r="E443">
            <v>0.50480000000000003</v>
          </cell>
        </row>
        <row r="444">
          <cell r="B444">
            <v>4.4900009999999488</v>
          </cell>
          <cell r="C444">
            <v>4.4899999999999487</v>
          </cell>
          <cell r="D444">
            <v>0.12890000000000001</v>
          </cell>
          <cell r="E444">
            <v>0.50490000000000002</v>
          </cell>
        </row>
        <row r="445">
          <cell r="B445">
            <v>4.5000009999999486</v>
          </cell>
          <cell r="C445">
            <v>4.4999999999999485</v>
          </cell>
          <cell r="D445">
            <v>0.129</v>
          </cell>
          <cell r="E445">
            <v>0.505</v>
          </cell>
        </row>
        <row r="446">
          <cell r="B446">
            <v>4.5100009999999484</v>
          </cell>
          <cell r="C446">
            <v>4.5099999999999483</v>
          </cell>
          <cell r="D446">
            <v>0.129</v>
          </cell>
          <cell r="E446">
            <v>0.50509999999999999</v>
          </cell>
        </row>
        <row r="447">
          <cell r="B447">
            <v>4.5200009999999482</v>
          </cell>
          <cell r="C447">
            <v>4.5199999999999481</v>
          </cell>
          <cell r="D447">
            <v>0.129</v>
          </cell>
          <cell r="E447">
            <v>0.50519999999999998</v>
          </cell>
        </row>
        <row r="448">
          <cell r="B448">
            <v>4.530000999999948</v>
          </cell>
          <cell r="C448">
            <v>4.5299999999999478</v>
          </cell>
          <cell r="D448">
            <v>0.129</v>
          </cell>
          <cell r="E448">
            <v>0.50529999999999997</v>
          </cell>
        </row>
        <row r="449">
          <cell r="B449">
            <v>4.5400009999999478</v>
          </cell>
          <cell r="C449">
            <v>4.5399999999999476</v>
          </cell>
          <cell r="D449">
            <v>0.129</v>
          </cell>
          <cell r="E449">
            <v>0.50539999999999996</v>
          </cell>
        </row>
        <row r="450">
          <cell r="B450">
            <v>4.5500009999999476</v>
          </cell>
          <cell r="C450">
            <v>4.5499999999999474</v>
          </cell>
          <cell r="D450">
            <v>0.129</v>
          </cell>
          <cell r="E450">
            <v>0.50550000000000006</v>
          </cell>
        </row>
        <row r="451">
          <cell r="B451">
            <v>4.5600009999999473</v>
          </cell>
          <cell r="C451">
            <v>4.5599999999999472</v>
          </cell>
          <cell r="D451">
            <v>0.129</v>
          </cell>
          <cell r="E451">
            <v>0.50560000000000005</v>
          </cell>
        </row>
        <row r="452">
          <cell r="B452">
            <v>4.5700009999999471</v>
          </cell>
          <cell r="C452">
            <v>4.569999999999947</v>
          </cell>
          <cell r="D452">
            <v>0.129</v>
          </cell>
          <cell r="E452">
            <v>0.50570000000000004</v>
          </cell>
        </row>
        <row r="453">
          <cell r="B453">
            <v>4.5800009999999469</v>
          </cell>
          <cell r="C453">
            <v>4.5799999999999468</v>
          </cell>
          <cell r="D453">
            <v>0.129</v>
          </cell>
          <cell r="E453">
            <v>0.50580000000000003</v>
          </cell>
        </row>
        <row r="454">
          <cell r="B454">
            <v>4.5900009999999467</v>
          </cell>
          <cell r="C454">
            <v>4.5899999999999466</v>
          </cell>
          <cell r="D454">
            <v>0.129</v>
          </cell>
          <cell r="E454">
            <v>0.50590000000000002</v>
          </cell>
        </row>
        <row r="455">
          <cell r="B455">
            <v>4.6000009999999465</v>
          </cell>
          <cell r="C455">
            <v>4.5999999999999464</v>
          </cell>
          <cell r="D455">
            <v>0.129</v>
          </cell>
          <cell r="E455">
            <v>0.50600000000000001</v>
          </cell>
        </row>
        <row r="456">
          <cell r="B456">
            <v>4.6100009999999463</v>
          </cell>
          <cell r="C456">
            <v>4.6099999999999461</v>
          </cell>
          <cell r="D456">
            <v>0.12909999999999999</v>
          </cell>
          <cell r="E456">
            <v>0.50609999999999999</v>
          </cell>
        </row>
        <row r="457">
          <cell r="B457">
            <v>4.6200009999999461</v>
          </cell>
          <cell r="C457">
            <v>4.6199999999999459</v>
          </cell>
          <cell r="D457">
            <v>0.12920000000000001</v>
          </cell>
          <cell r="E457">
            <v>0.50619999999999998</v>
          </cell>
        </row>
        <row r="458">
          <cell r="B458">
            <v>4.6300009999999459</v>
          </cell>
          <cell r="C458">
            <v>4.6299999999999457</v>
          </cell>
          <cell r="D458">
            <v>0.1293</v>
          </cell>
          <cell r="E458">
            <v>0.50629999999999997</v>
          </cell>
        </row>
        <row r="459">
          <cell r="B459">
            <v>4.6400009999999456</v>
          </cell>
          <cell r="C459">
            <v>4.6399999999999455</v>
          </cell>
          <cell r="D459">
            <v>0.12940000000000002</v>
          </cell>
          <cell r="E459">
            <v>0.50639999999999996</v>
          </cell>
        </row>
        <row r="460">
          <cell r="B460">
            <v>4.6500009999999454</v>
          </cell>
          <cell r="C460">
            <v>4.6499999999999453</v>
          </cell>
          <cell r="D460">
            <v>0.1295</v>
          </cell>
          <cell r="E460">
            <v>0.50649999999999995</v>
          </cell>
        </row>
        <row r="461">
          <cell r="B461">
            <v>4.6600009999999452</v>
          </cell>
          <cell r="C461">
            <v>4.6599999999999451</v>
          </cell>
          <cell r="D461">
            <v>0.12959999999999999</v>
          </cell>
          <cell r="E461">
            <v>0.50660000000000005</v>
          </cell>
        </row>
        <row r="462">
          <cell r="B462">
            <v>4.670000999999945</v>
          </cell>
          <cell r="C462">
            <v>4.6699999999999449</v>
          </cell>
          <cell r="D462">
            <v>0.12970000000000001</v>
          </cell>
          <cell r="E462">
            <v>0.50670000000000004</v>
          </cell>
        </row>
        <row r="463">
          <cell r="B463">
            <v>4.6800009999999448</v>
          </cell>
          <cell r="C463">
            <v>4.6799999999999446</v>
          </cell>
          <cell r="D463">
            <v>0.1298</v>
          </cell>
          <cell r="E463">
            <v>0.50680000000000003</v>
          </cell>
        </row>
        <row r="464">
          <cell r="B464">
            <v>4.6900009999999446</v>
          </cell>
          <cell r="C464">
            <v>4.6899999999999444</v>
          </cell>
          <cell r="D464">
            <v>0.12990000000000002</v>
          </cell>
          <cell r="E464">
            <v>0.50690000000000002</v>
          </cell>
        </row>
        <row r="465">
          <cell r="B465">
            <v>4.7000009999999444</v>
          </cell>
          <cell r="C465">
            <v>4.6999999999999442</v>
          </cell>
          <cell r="D465">
            <v>0.13</v>
          </cell>
          <cell r="E465">
            <v>0.50700000000000001</v>
          </cell>
        </row>
        <row r="466">
          <cell r="B466">
            <v>4.7100009999999441</v>
          </cell>
          <cell r="C466">
            <v>4.709999999999944</v>
          </cell>
          <cell r="D466">
            <v>0.13</v>
          </cell>
          <cell r="E466">
            <v>0.5071</v>
          </cell>
        </row>
        <row r="467">
          <cell r="B467">
            <v>4.7200009999999439</v>
          </cell>
          <cell r="C467">
            <v>4.7199999999999438</v>
          </cell>
          <cell r="D467">
            <v>0.13</v>
          </cell>
          <cell r="E467">
            <v>0.50719999999999998</v>
          </cell>
        </row>
        <row r="468">
          <cell r="B468">
            <v>4.7300009999999437</v>
          </cell>
          <cell r="C468">
            <v>4.7299999999999436</v>
          </cell>
          <cell r="D468">
            <v>0.13</v>
          </cell>
          <cell r="E468">
            <v>0.50729999999999997</v>
          </cell>
        </row>
        <row r="469">
          <cell r="B469">
            <v>4.7400009999999435</v>
          </cell>
          <cell r="C469">
            <v>4.7399999999999434</v>
          </cell>
          <cell r="D469">
            <v>0.13</v>
          </cell>
          <cell r="E469">
            <v>0.50739999999999996</v>
          </cell>
        </row>
        <row r="470">
          <cell r="B470">
            <v>4.7500009999999433</v>
          </cell>
          <cell r="C470">
            <v>4.7499999999999432</v>
          </cell>
          <cell r="D470">
            <v>0.13</v>
          </cell>
          <cell r="E470">
            <v>0.50750000000000006</v>
          </cell>
        </row>
        <row r="471">
          <cell r="B471">
            <v>4.7600009999999431</v>
          </cell>
          <cell r="C471">
            <v>4.7599999999999429</v>
          </cell>
          <cell r="D471">
            <v>0.13</v>
          </cell>
          <cell r="E471">
            <v>0.50760000000000005</v>
          </cell>
        </row>
        <row r="472">
          <cell r="B472">
            <v>4.7700009999999429</v>
          </cell>
          <cell r="C472">
            <v>4.7699999999999427</v>
          </cell>
          <cell r="D472">
            <v>0.13</v>
          </cell>
          <cell r="E472">
            <v>0.50770000000000004</v>
          </cell>
        </row>
        <row r="473">
          <cell r="B473">
            <v>4.7800009999999427</v>
          </cell>
          <cell r="C473">
            <v>4.7799999999999425</v>
          </cell>
          <cell r="D473">
            <v>0.13</v>
          </cell>
          <cell r="E473">
            <v>0.50780000000000003</v>
          </cell>
        </row>
        <row r="474">
          <cell r="B474">
            <v>4.7900009999999424</v>
          </cell>
          <cell r="C474">
            <v>4.7899999999999423</v>
          </cell>
          <cell r="D474">
            <v>0.13</v>
          </cell>
          <cell r="E474">
            <v>0.50790000000000002</v>
          </cell>
        </row>
        <row r="475">
          <cell r="B475">
            <v>4.8000009999999422</v>
          </cell>
          <cell r="C475">
            <v>4.7999999999999421</v>
          </cell>
          <cell r="D475">
            <v>0.13</v>
          </cell>
          <cell r="E475">
            <v>0.50800000000000001</v>
          </cell>
        </row>
        <row r="476">
          <cell r="B476">
            <v>4.810000999999942</v>
          </cell>
          <cell r="C476">
            <v>4.8099999999999419</v>
          </cell>
          <cell r="D476">
            <v>0.13009999999999999</v>
          </cell>
          <cell r="E476">
            <v>0.5081</v>
          </cell>
        </row>
        <row r="477">
          <cell r="B477">
            <v>4.8200009999999418</v>
          </cell>
          <cell r="C477">
            <v>4.8199999999999417</v>
          </cell>
          <cell r="D477">
            <v>0.13020000000000001</v>
          </cell>
          <cell r="E477">
            <v>0.50819999999999999</v>
          </cell>
        </row>
        <row r="478">
          <cell r="B478">
            <v>4.8300009999999416</v>
          </cell>
          <cell r="C478">
            <v>4.8299999999999415</v>
          </cell>
          <cell r="D478">
            <v>0.1303</v>
          </cell>
          <cell r="E478">
            <v>0.50829999999999997</v>
          </cell>
        </row>
        <row r="479">
          <cell r="B479">
            <v>4.8400009999999414</v>
          </cell>
          <cell r="C479">
            <v>4.8399999999999412</v>
          </cell>
          <cell r="D479">
            <v>0.13040000000000002</v>
          </cell>
          <cell r="E479">
            <v>0.50839999999999996</v>
          </cell>
        </row>
        <row r="480">
          <cell r="B480">
            <v>4.8500009999999412</v>
          </cell>
          <cell r="C480">
            <v>4.849999999999941</v>
          </cell>
          <cell r="D480">
            <v>0.1305</v>
          </cell>
          <cell r="E480">
            <v>0.50849999999999995</v>
          </cell>
        </row>
        <row r="481">
          <cell r="B481">
            <v>4.860000999999941</v>
          </cell>
          <cell r="C481">
            <v>4.8599999999999408</v>
          </cell>
          <cell r="D481">
            <v>0.13059999999999999</v>
          </cell>
          <cell r="E481">
            <v>0.50860000000000005</v>
          </cell>
        </row>
        <row r="482">
          <cell r="B482">
            <v>4.8700009999999407</v>
          </cell>
          <cell r="C482">
            <v>4.8699999999999406</v>
          </cell>
          <cell r="D482">
            <v>0.13070000000000001</v>
          </cell>
          <cell r="E482">
            <v>0.50870000000000004</v>
          </cell>
        </row>
        <row r="483">
          <cell r="B483">
            <v>4.8800009999999405</v>
          </cell>
          <cell r="C483">
            <v>4.8799999999999404</v>
          </cell>
          <cell r="D483">
            <v>0.1308</v>
          </cell>
          <cell r="E483">
            <v>0.50880000000000003</v>
          </cell>
        </row>
        <row r="484">
          <cell r="B484">
            <v>4.8900009999999403</v>
          </cell>
          <cell r="C484">
            <v>4.8899999999999402</v>
          </cell>
          <cell r="D484">
            <v>0.13090000000000002</v>
          </cell>
          <cell r="E484">
            <v>0.50890000000000002</v>
          </cell>
        </row>
        <row r="485">
          <cell r="B485">
            <v>4.9000009999999401</v>
          </cell>
          <cell r="C485">
            <v>4.89999999999994</v>
          </cell>
          <cell r="D485">
            <v>0.13100000000000001</v>
          </cell>
          <cell r="E485">
            <v>0.50900000000000001</v>
          </cell>
        </row>
        <row r="486">
          <cell r="B486">
            <v>4.9100009999999399</v>
          </cell>
          <cell r="C486">
            <v>4.9099999999999397</v>
          </cell>
          <cell r="D486">
            <v>0.13100000000000001</v>
          </cell>
          <cell r="E486">
            <v>0.5091</v>
          </cell>
        </row>
        <row r="487">
          <cell r="B487">
            <v>4.9200009999999397</v>
          </cell>
          <cell r="C487">
            <v>4.9199999999999395</v>
          </cell>
          <cell r="D487">
            <v>0.13100000000000001</v>
          </cell>
          <cell r="E487">
            <v>0.50919999999999999</v>
          </cell>
        </row>
        <row r="488">
          <cell r="B488">
            <v>4.9300009999999395</v>
          </cell>
          <cell r="C488">
            <v>4.9299999999999393</v>
          </cell>
          <cell r="D488">
            <v>0.13100000000000001</v>
          </cell>
          <cell r="E488">
            <v>0.50929999999999997</v>
          </cell>
        </row>
        <row r="489">
          <cell r="B489">
            <v>4.9400009999999392</v>
          </cell>
          <cell r="C489">
            <v>4.9399999999999391</v>
          </cell>
          <cell r="D489">
            <v>0.13100000000000001</v>
          </cell>
          <cell r="E489">
            <v>0.50939999999999996</v>
          </cell>
        </row>
        <row r="490">
          <cell r="B490">
            <v>4.950000999999939</v>
          </cell>
          <cell r="C490">
            <v>4.9499999999999389</v>
          </cell>
          <cell r="D490">
            <v>0.13100000000000001</v>
          </cell>
          <cell r="E490">
            <v>0.50950000000000006</v>
          </cell>
        </row>
        <row r="491">
          <cell r="B491">
            <v>4.9600009999999388</v>
          </cell>
          <cell r="C491">
            <v>4.9599999999999387</v>
          </cell>
          <cell r="D491">
            <v>0.13100000000000001</v>
          </cell>
          <cell r="E491">
            <v>0.50960000000000005</v>
          </cell>
        </row>
        <row r="492">
          <cell r="B492">
            <v>4.9700009999999386</v>
          </cell>
          <cell r="C492">
            <v>4.9699999999999385</v>
          </cell>
          <cell r="D492">
            <v>0.13100000000000001</v>
          </cell>
          <cell r="E492">
            <v>0.50970000000000004</v>
          </cell>
        </row>
        <row r="493">
          <cell r="B493">
            <v>4.9800009999999384</v>
          </cell>
          <cell r="C493">
            <v>4.9799999999999383</v>
          </cell>
          <cell r="D493">
            <v>0.13100000000000001</v>
          </cell>
          <cell r="E493">
            <v>0.50980000000000003</v>
          </cell>
        </row>
        <row r="494">
          <cell r="B494">
            <v>4.9900009999999382</v>
          </cell>
          <cell r="C494">
            <v>4.989999999999938</v>
          </cell>
          <cell r="D494">
            <v>0.13100000000000001</v>
          </cell>
          <cell r="E494">
            <v>0.50990000000000002</v>
          </cell>
        </row>
        <row r="495">
          <cell r="B495">
            <v>5.000000999999938</v>
          </cell>
          <cell r="C495">
            <v>4.9999999999999378</v>
          </cell>
          <cell r="D495">
            <v>0.13100000000000001</v>
          </cell>
          <cell r="E495">
            <v>0.51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설계조건"/>
      <sheetName val="단면치수"/>
      <sheetName val="단면_전단면유효"/>
      <sheetName val="단면_유효폭"/>
      <sheetName val="5.3(1)"/>
      <sheetName val="5.3(2)"/>
      <sheetName val="5.3(3)"/>
      <sheetName val="5.4"/>
      <sheetName val="5.5"/>
      <sheetName val="기본DATA"/>
      <sheetName val="도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C재료 (대)"/>
      <sheetName val="Sheet1"/>
      <sheetName val="Sheet2"/>
      <sheetName val="Sheet3"/>
      <sheetName val="날개벽"/>
      <sheetName val="DATA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날개벽"/>
      <sheetName val="ITEM"/>
      <sheetName val="중기일위대가"/>
      <sheetName val="구조물공"/>
      <sheetName val="노임단가"/>
      <sheetName val="내역서"/>
      <sheetName val="장비집계"/>
      <sheetName val="정부노임단가"/>
      <sheetName val="단위중량"/>
      <sheetName val="설계조건"/>
      <sheetName val="단면검토"/>
      <sheetName val="맨홀수량집계"/>
      <sheetName val="원형맨홀수량"/>
      <sheetName val="ilch"/>
      <sheetName val="환률"/>
      <sheetName val="옥외등신설"/>
      <sheetName val="저케CV22신설"/>
      <sheetName val="저케CV38신설"/>
      <sheetName val="저케CV8신설"/>
      <sheetName val="접지3종"/>
      <sheetName val="SORCE1"/>
      <sheetName val="가시설단위수량"/>
      <sheetName val="가시설(TYPE-A)"/>
      <sheetName val="1-1평균터파기고(1)"/>
      <sheetName val="가시설수량"/>
      <sheetName val="약품공급2"/>
      <sheetName val="플랜트 설치"/>
      <sheetName val="단위수량"/>
      <sheetName val="구조물철거타공정이월"/>
      <sheetName val="Y-WORK"/>
      <sheetName val="#REF"/>
      <sheetName val="중기사용료"/>
      <sheetName val="단가"/>
      <sheetName val="시설물일위"/>
      <sheetName val="3.하중산정4.지지력"/>
      <sheetName val="3BL공동구 수량"/>
      <sheetName val="터파기및재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"/>
      <sheetName val=""/>
      <sheetName val="현장관리비"/>
      <sheetName val="기초일위"/>
      <sheetName val="시설일위"/>
      <sheetName val="조명일위"/>
      <sheetName val="설명"/>
      <sheetName val="소방"/>
      <sheetName val="\\0"/>
    </sheetNames>
    <definedNames>
      <definedName name="가로등"/>
      <definedName name="가로등입력"/>
      <definedName name="고양"/>
      <definedName name="고양시"/>
      <definedName name="기경"/>
      <definedName name="기타자재"/>
      <definedName name="동부한강"/>
      <definedName name="ᄅ아러아"/>
      <definedName name="박인수내역서"/>
      <definedName name="사토운반"/>
      <definedName name="사토운반리핑"/>
      <definedName name="사토임"/>
      <definedName name="신호기"/>
      <definedName name="양해평"/>
      <definedName name="연암"/>
      <definedName name="연얌"/>
      <definedName name="연접"/>
      <definedName name="연접물량"/>
      <definedName name="용산하도급"/>
      <definedName name="이미"/>
      <definedName name="인수"/>
      <definedName name="임영성"/>
      <definedName name="전체갑지"/>
      <definedName name="전체분"/>
      <definedName name="점멸기입력"/>
      <definedName name="통합"/>
      <definedName name="홍길동"/>
    </defined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1"/>
      <sheetName val="표지"/>
      <sheetName val="공사개요"/>
      <sheetName val="PAGE2"/>
      <sheetName val="조직표"/>
      <sheetName val="직원투입"/>
      <sheetName val="SPAGE3"/>
      <sheetName val="실행집계표"/>
      <sheetName val="공종별집계"/>
      <sheetName val="PAGE4"/>
      <sheetName val="외주"/>
      <sheetName val="토목"/>
      <sheetName val="지급자재"/>
      <sheetName val="현장관리비"/>
      <sheetName val="Sheet2"/>
      <sheetName val="Sheet3"/>
      <sheetName val="시설물일위"/>
      <sheetName val="가설공사"/>
      <sheetName val="단가결정"/>
      <sheetName val="울타리"/>
      <sheetName val="내역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포장총집"/>
      <sheetName val="포장총집계"/>
      <sheetName val="포장집"/>
      <sheetName val="포장집계"/>
      <sheetName val="표준횡단"/>
      <sheetName val="확폭면적"/>
      <sheetName val="포장연장"/>
      <sheetName val="측구증감"/>
      <sheetName val="측구공제"/>
      <sheetName val="L형절포장공제"/>
      <sheetName val="L형성포장공제"/>
      <sheetName val="L형옹벽포장공제"/>
      <sheetName val="브럭체인"/>
      <sheetName val="접속수량집"/>
      <sheetName val="접속포장집"/>
      <sheetName val="접속산출 "/>
      <sheetName val="수방진입"/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</sheetNames>
    <definedNames>
      <definedName name="수식입력매크로" refersTo="#REF!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자재산출"/>
      <sheetName val="수량 집계"/>
      <sheetName val="자재집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식재"/>
      <sheetName val="시설물"/>
      <sheetName val="식재출력용"/>
      <sheetName val="유지관리"/>
      <sheetName val="단가"/>
    </sheetNames>
    <sheetDataSet>
      <sheetData sheetId="0" refreshError="1">
        <row r="5">
          <cell r="R5">
            <v>0.48</v>
          </cell>
        </row>
        <row r="9">
          <cell r="R9">
            <v>0.26</v>
          </cell>
        </row>
        <row r="20">
          <cell r="R20">
            <v>1.8</v>
          </cell>
        </row>
        <row r="37">
          <cell r="R37">
            <v>1</v>
          </cell>
        </row>
        <row r="39">
          <cell r="R39">
            <v>2</v>
          </cell>
        </row>
      </sheetData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갑지"/>
      <sheetName val="총괄내역서"/>
      <sheetName val="내역서"/>
      <sheetName val="일위대가"/>
      <sheetName val="산근1 실시설계비(목동)"/>
      <sheetName val="산근2 실시설계비(신월동)"/>
      <sheetName val="산근3_토질조사"/>
      <sheetName val="산근4_토질시험비"/>
      <sheetName val="보험료"/>
      <sheetName val="노임단가"/>
      <sheetName val="자재단가 "/>
      <sheetName val="Sheet1"/>
      <sheetName val="직접인건비호표(항목60%)"/>
      <sheetName val="직접경비호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표지"/>
      <sheetName val="과업지시서"/>
      <sheetName val="설계예산서표지"/>
      <sheetName val="갑지"/>
      <sheetName val="총괄설계내역서"/>
      <sheetName val="설계내역"/>
      <sheetName val="일위대가표(표지)"/>
      <sheetName val="일위대가"/>
      <sheetName val="산출근거(표지)"/>
      <sheetName val="준설단가"/>
      <sheetName val="산출근거(기본설계비)"/>
      <sheetName val="물량 및 단가산출기초(표지)"/>
      <sheetName val="물량기초(관거현황)"/>
      <sheetName val="관거보수 물량"/>
      <sheetName val="용역물량"/>
      <sheetName val="관거개량물량"/>
      <sheetName val="공사비(관거개량)"/>
      <sheetName val="공사비단가(굴착, 개량)"/>
      <sheetName val="공사비단가(비굴착)"/>
      <sheetName val="공사비(관거보수)"/>
      <sheetName val="산출기초(인건비)"/>
      <sheetName val="설계기준"/>
      <sheetName val="내역1"/>
      <sheetName val="N賃率-職"/>
      <sheetName val="H-PILE수량집계"/>
      <sheetName val="99노임기준"/>
      <sheetName val="건축내역서"/>
      <sheetName val="설비내역서"/>
      <sheetName val="전기내역서"/>
      <sheetName val="집계표"/>
      <sheetName val="수량산출"/>
      <sheetName val="가시설수량"/>
      <sheetName val="요율"/>
      <sheetName val="setup"/>
      <sheetName val="D"/>
      <sheetName val="#REF"/>
      <sheetName val="설계"/>
      <sheetName val="L_RPTB02_01"/>
      <sheetName val="간지"/>
      <sheetName val="2003상반기노임기준"/>
      <sheetName val="직접인건비호표(항목60%)"/>
      <sheetName val="직접경비호표"/>
      <sheetName val="총괄서"/>
      <sheetName val="내역서"/>
      <sheetName val="감녹제"/>
      <sheetName val="강산제"/>
      <sheetName val="검산제"/>
      <sheetName val="교산제"/>
      <sheetName val="구룡제"/>
      <sheetName val="구산제"/>
      <sheetName val="구정제"/>
      <sheetName val="궁천대죽제"/>
      <sheetName val="남계제"/>
      <sheetName val="남봉제"/>
      <sheetName val="내구제"/>
      <sheetName val="대성제"/>
      <sheetName val="대촌제"/>
      <sheetName val="도덕제"/>
      <sheetName val="동계제"/>
      <sheetName val="동복제"/>
      <sheetName val="망월제"/>
      <sheetName val="목사동제"/>
      <sheetName val="목천제"/>
      <sheetName val="병암제"/>
      <sheetName val="병영제"/>
      <sheetName val="봉냉제"/>
      <sheetName val="사천상류"/>
      <sheetName val="사천하류"/>
      <sheetName val="산호제"/>
      <sheetName val="삼천제"/>
      <sheetName val="석곡제"/>
      <sheetName val="선동제"/>
      <sheetName val="선암제"/>
      <sheetName val="기타현황"/>
      <sheetName val="소양제"/>
      <sheetName val="송림제"/>
      <sheetName val="송풍제"/>
      <sheetName val="쌍치제"/>
      <sheetName val="영산강보축"/>
      <sheetName val="옥정제"/>
      <sheetName val="왕궁제"/>
      <sheetName val="용호제"/>
      <sheetName val="유치제"/>
      <sheetName val="작천제"/>
      <sheetName val="장동당호제"/>
      <sheetName val="장평제"/>
      <sheetName val="적동동삼제"/>
      <sheetName val="죽곡제"/>
      <sheetName val="죽산제"/>
      <sheetName val="지산제"/>
      <sheetName val="지석천"/>
      <sheetName val="창평제"/>
      <sheetName val="천호제"/>
      <sheetName val="팔덕제"/>
      <sheetName val="평지제"/>
      <sheetName val="홍정제"/>
      <sheetName val="회문제"/>
      <sheetName val="기초단가"/>
      <sheetName val="입찰안"/>
      <sheetName val="용수량(생활용수)"/>
      <sheetName val="예측단가간지"/>
      <sheetName val="우배수"/>
      <sheetName val="일위"/>
      <sheetName val="설계내역서(최종)"/>
      <sheetName val="단위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개발"/>
      <sheetName val="일위대가"/>
      <sheetName val="신산출"/>
      <sheetName val="산출근거(1)"/>
      <sheetName val="산출근거(2)"/>
      <sheetName val="계산"/>
      <sheetName val="심사출력"/>
      <sheetName val="심사물량"/>
      <sheetName val="심사계산"/>
      <sheetName val="집계표"/>
      <sheetName val="기초단가"/>
      <sheetName val="직접인건비호표(항목60%)"/>
      <sheetName val="직접경비호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숫자"/>
      <sheetName val="전압강하율"/>
      <sheetName val="개소별명세표 (2)"/>
      <sheetName val="인공"/>
      <sheetName val="도면치수"/>
      <sheetName val="설계산출표지"/>
      <sheetName val="마지막일위대가표"/>
      <sheetName val="설계산출기초"/>
      <sheetName val="공사원가계산서"/>
      <sheetName val="도급예산내역서"/>
      <sheetName val="도급예산내역서봉투"/>
      <sheetName val="도급예산내역서표지"/>
      <sheetName val="전선가설"/>
      <sheetName val="전선철거"/>
      <sheetName val="가공지선신설"/>
      <sheetName val="가공지선철거"/>
      <sheetName val="도급예산내역서총괄표"/>
      <sheetName val="가공케이블신설"/>
      <sheetName val="저케VCT2.0신설"/>
      <sheetName val="전주신설"/>
      <sheetName val="전주철거"/>
      <sheetName val="지선신설"/>
      <sheetName val="지선철거"/>
      <sheetName val="전주철거11"/>
      <sheetName val="고정빔철거"/>
      <sheetName val="변압기신설"/>
      <sheetName val="변압기철거"/>
      <sheetName val="개폐기개신"/>
      <sheetName val="옥외등개신"/>
      <sheetName val="옥외등 철거"/>
      <sheetName val="개폐기함신설"/>
      <sheetName val="SENSOR신설"/>
      <sheetName val="단가단출기초 (2)"/>
      <sheetName val="접지1종"/>
      <sheetName val="접지3종"/>
      <sheetName val="수량산출근거"/>
      <sheetName val="단가산출표지"/>
      <sheetName val="단가단출기초"/>
      <sheetName val="수량산출기초표지"/>
      <sheetName val="설계산출기초표지"/>
      <sheetName val="운반비산출표지"/>
      <sheetName val="운반비산출"/>
      <sheetName val="을부담운반비"/>
      <sheetName val="중량산출기초(전선류)"/>
      <sheetName val="(철재류)"/>
      <sheetName val="(애자류)"/>
      <sheetName val="(비계목류)"/>
      <sheetName val="(시멘근가류)"/>
      <sheetName val="폐기물중량산출표지"/>
      <sheetName val="(폐기물처리중량)"/>
      <sheetName val="(철거발생)"/>
      <sheetName val="철거발생품"/>
      <sheetName val="공사재료사정조서"/>
      <sheetName val="공사재료사정조서 (2)"/>
      <sheetName val="관급자재조서"/>
      <sheetName val="수량조서"/>
      <sheetName val="개소별명세표"/>
      <sheetName val="2.재료비"/>
      <sheetName val="12.보오링"/>
      <sheetName val="18.공내수압탄성자연"/>
      <sheetName val="주포터널"/>
      <sheetName val="원가계산서 "/>
      <sheetName val="해평견적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석재타일"/>
      <sheetName val="자기질타일"/>
      <sheetName val="계단색채포장"/>
      <sheetName val="Sheet1"/>
      <sheetName val="테라조계석재붙이기"/>
      <sheetName val="기초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LD"/>
      <sheetName val="용역비내역-진짜"/>
      <sheetName val="기초단가"/>
      <sheetName val="일위대가 "/>
      <sheetName val="표지"/>
      <sheetName val="변수"/>
      <sheetName val="쌍송교"/>
      <sheetName val="토사(PE)"/>
      <sheetName val="투자비"/>
      <sheetName val="조성원가DATA"/>
      <sheetName val="사업비"/>
      <sheetName val="심사물량"/>
      <sheetName val="심사계산"/>
      <sheetName val="고시단가"/>
      <sheetName val="내역서"/>
      <sheetName val="일위대가"/>
      <sheetName val="Sheet1"/>
      <sheetName val="설계기준"/>
      <sheetName val="내역1"/>
      <sheetName val="연기"/>
      <sheetName val="실행대비"/>
      <sheetName val="철거산출근거"/>
      <sheetName val="DATE"/>
      <sheetName val="단위수량"/>
      <sheetName val="2.재료비"/>
      <sheetName val="12.보오링"/>
      <sheetName val="18.공내수압탄성자연"/>
      <sheetName val="data"/>
      <sheetName val="직접경비"/>
      <sheetName val="직접인건비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비대비"/>
      <sheetName val="일위(총괄)"/>
      <sheetName val="일위대가"/>
      <sheetName val="부단수천공"/>
      <sheetName val="내역(중앙)"/>
      <sheetName val="수원공사비"/>
      <sheetName val="자재대"/>
      <sheetName val="남사개략공사비산출기준"/>
      <sheetName val="라.공사비"/>
      <sheetName val="내역서"/>
      <sheetName val="다.도서인쇄비 "/>
      <sheetName val="9GNG운반"/>
      <sheetName val="자재단가"/>
      <sheetName val="Data&amp;Result"/>
      <sheetName val="식재인부"/>
      <sheetName val="코드"/>
      <sheetName val="기초단가"/>
      <sheetName val="4.2유효폭의 계산"/>
      <sheetName val="합계"/>
      <sheetName val="입찰"/>
      <sheetName val="현경"/>
      <sheetName val="호표"/>
      <sheetName val="직접경비"/>
      <sheetName val="직접인건비"/>
      <sheetName val="용역단가"/>
      <sheetName val="단위단가"/>
      <sheetName val="제잡비계산"/>
      <sheetName val="터파기및재료"/>
      <sheetName val="input"/>
      <sheetName val="예측단가간지"/>
      <sheetName val="TYPE-A"/>
      <sheetName val="형틀공사"/>
      <sheetName val="단가"/>
      <sheetName val="맨홀_공사비"/>
      <sheetName val="Sheet1 (2)"/>
      <sheetName val="토목"/>
      <sheetName val="공사비"/>
      <sheetName val="시점교대"/>
      <sheetName val="부대내역"/>
      <sheetName val="도근좌표"/>
      <sheetName val="종배수관"/>
      <sheetName val="일위대가표지"/>
      <sheetName val="다.도서인쇄비"/>
      <sheetName val="내역"/>
      <sheetName val="토사(PE)"/>
      <sheetName val="5지구단위"/>
      <sheetName val="원가계산서"/>
      <sheetName val="환경검토직접인건비"/>
      <sheetName val="환경검토직접경비"/>
      <sheetName val="노임단가"/>
      <sheetName val="수목단가"/>
      <sheetName val="관거공사비"/>
      <sheetName val="노임"/>
      <sheetName val="물가대비표"/>
      <sheetName val="부관수량집계"/>
      <sheetName val="단위수량"/>
      <sheetName val="내역(창신)"/>
      <sheetName val="간지"/>
      <sheetName val="임금"/>
      <sheetName val="용역비내역-진짜"/>
      <sheetName val="Y-WORK"/>
      <sheetName val="설계기준"/>
      <sheetName val="내역1"/>
      <sheetName val="경비산출"/>
      <sheetName val="일위대가(가설)"/>
      <sheetName val="간접비"/>
      <sheetName val="지급자재"/>
      <sheetName val="부대공"/>
      <sheetName val="포장공"/>
      <sheetName val="상세"/>
      <sheetName val="설계"/>
      <sheetName val="교각 P3"/>
      <sheetName val="현장조사"/>
      <sheetName val="Sheet6"/>
      <sheetName val="사리부설"/>
      <sheetName val="산출근거"/>
      <sheetName val="관리,공감"/>
      <sheetName val="gyun"/>
      <sheetName val="시중노임"/>
      <sheetName val="변경내역"/>
      <sheetName val="수자재단위당"/>
      <sheetName val="총괄내역"/>
      <sheetName val="C.배수관공"/>
      <sheetName val="수량산출"/>
      <sheetName val="유입량"/>
      <sheetName val="이형관중량"/>
      <sheetName val="일위대가(목록)"/>
      <sheetName val="산근(목록)"/>
      <sheetName val="재료비"/>
      <sheetName val="경비"/>
      <sheetName val="토공"/>
      <sheetName val="산식3"/>
      <sheetName val="유효폭의 계산"/>
      <sheetName val="6.원문조성계획"/>
      <sheetName val="자재(원원+원대)"/>
      <sheetName val="교통(소요인력산정기준)"/>
      <sheetName val="점검총괄"/>
      <sheetName val="지구단위계획"/>
      <sheetName val="도시기본계획"/>
      <sheetName val="DATE"/>
      <sheetName val="횡배수관"/>
      <sheetName val="자재목록"/>
      <sheetName val="노임목록"/>
      <sheetName val="우배수"/>
      <sheetName val="Baby일위대가"/>
      <sheetName val="N賃率-職"/>
      <sheetName val="공사요율"/>
      <sheetName val="일위대가표"/>
      <sheetName val="Sheet1"/>
      <sheetName val="예산총괄표"/>
      <sheetName val="가격조사서"/>
      <sheetName val="SW개발내역"/>
      <sheetName val="5.세운W-A"/>
      <sheetName val="단가조사"/>
      <sheetName val="단가산출"/>
      <sheetName val="조도계산"/>
      <sheetName val="R&amp;D"/>
      <sheetName val="기준단가표"/>
      <sheetName val="입력변수"/>
      <sheetName val="범례표"/>
      <sheetName val="인건비"/>
      <sheetName val="2.재료비"/>
      <sheetName val="ABUT수량-A1"/>
      <sheetName val="내역서2"/>
      <sheetName val="밸브설치"/>
      <sheetName val="수목데이타"/>
      <sheetName val="데리네이타현황"/>
      <sheetName val="공사개요"/>
      <sheetName val="6호기"/>
      <sheetName val="빗물받이(910-510-410)"/>
      <sheetName val="백호우계수"/>
      <sheetName val="원형1호맨홀토공수량"/>
      <sheetName val="배수공 내역서 적용수량"/>
      <sheetName val="교대(A1-A2)"/>
      <sheetName val="약품공급2"/>
      <sheetName val="Code"/>
      <sheetName val="관부설"/>
      <sheetName val="횡단굴착및 분기점폐쇄"/>
      <sheetName val="측량노임단가"/>
      <sheetName val="배지거총재료집계표"/>
      <sheetName val="실행내역"/>
      <sheetName val="공내역"/>
      <sheetName val="4.설계예산내역서"/>
      <sheetName val="본공사"/>
      <sheetName val="A-4"/>
      <sheetName val="별첨2(임금)"/>
      <sheetName val="백룡교차로"/>
      <sheetName val="제경비"/>
      <sheetName val="원가계산"/>
      <sheetName val="목차"/>
      <sheetName val="심사물량"/>
      <sheetName val="일위"/>
      <sheetName val="직접인건비호표(항목60%)"/>
      <sheetName val="직접경비호표"/>
      <sheetName val="일위대가 3"/>
      <sheetName val="일위대가 2"/>
      <sheetName val="신고분기설정참고"/>
      <sheetName val="거래처자료등록"/>
      <sheetName val="제-노임"/>
      <sheetName val="설직재-1"/>
      <sheetName val="제직재"/>
      <sheetName val="이토변실"/>
      <sheetName val="갑지(추정)"/>
      <sheetName val="기본단가표"/>
      <sheetName val="부하계산서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확폭부포장수량"/>
      <sheetName val="확폭부수량산출"/>
      <sheetName val="확폭부"/>
      <sheetName val="토공"/>
      <sheetName val="-치수표(곡선부)"/>
      <sheetName val="확폭부 (2)"/>
      <sheetName val="계산서(곡선부)"/>
      <sheetName val="-평면선형조서-"/>
      <sheetName val="확폭구간"/>
      <sheetName val="총괄내역서"/>
      <sheetName val="관접합및부설"/>
      <sheetName val="단가"/>
      <sheetName val="심사물량"/>
      <sheetName val="심사계산"/>
      <sheetName val="공사비"/>
      <sheetName val="요율"/>
      <sheetName val="포장재료집계표"/>
      <sheetName val="data"/>
      <sheetName val="직접경비"/>
      <sheetName val="진주방향"/>
      <sheetName val="노임단가(2010"/>
      <sheetName val="접속도로1"/>
      <sheetName val="DATE"/>
      <sheetName val="토사(PE)"/>
      <sheetName val="2.재료비"/>
      <sheetName val="1.인건비"/>
      <sheetName val="12.보오링"/>
      <sheetName val="18.공내수압탄성자연"/>
      <sheetName val="데이타"/>
      <sheetName val="식재인부"/>
      <sheetName val="기초단가"/>
      <sheetName val="기초도면제작"/>
      <sheetName val="주출입구조사"/>
      <sheetName val="집계표"/>
      <sheetName val="대로근거"/>
      <sheetName val="중로근거"/>
      <sheetName val="단 가"/>
      <sheetName val="지구물리탐사"/>
      <sheetName val="2003상반기노임기준"/>
      <sheetName val="상호참고자료"/>
      <sheetName val="발주처자료입력"/>
      <sheetName val="회사기본자료"/>
      <sheetName val="하자보증자료"/>
      <sheetName val="기술자관련자료"/>
      <sheetName val="값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B1" t="str">
            <v xml:space="preserve">     포장단위수량치수표(곡선부)</v>
          </cell>
          <cell r="K1" t="str">
            <v>t' = t1 + t2 + t3 + t4</v>
          </cell>
        </row>
        <row r="2">
          <cell r="C2" t="str">
            <v>WT =</v>
          </cell>
          <cell r="D2">
            <v>10</v>
          </cell>
          <cell r="E2" t="str">
            <v>S =</v>
          </cell>
          <cell r="F2">
            <v>0.75</v>
          </cell>
          <cell r="G2" t="str">
            <v>t1 =</v>
          </cell>
          <cell r="H2">
            <v>0.05</v>
          </cell>
          <cell r="I2" t="str">
            <v>t2 =</v>
          </cell>
          <cell r="J2">
            <v>7.0000000000000007E-2</v>
          </cell>
          <cell r="K2" t="str">
            <v>t3 =</v>
          </cell>
          <cell r="L2">
            <v>0.2</v>
          </cell>
          <cell r="M2" t="str">
            <v>t4 =</v>
          </cell>
          <cell r="N2">
            <v>0.2</v>
          </cell>
        </row>
        <row r="3">
          <cell r="A3" t="str">
            <v>공</v>
          </cell>
          <cell r="B3" t="str">
            <v>종</v>
          </cell>
          <cell r="C3" t="str">
            <v>WP =</v>
          </cell>
          <cell r="D3">
            <v>8.5</v>
          </cell>
          <cell r="E3" t="str">
            <v>t' =</v>
          </cell>
          <cell r="F3">
            <v>0.52</v>
          </cell>
          <cell r="G3" t="str">
            <v xml:space="preserve"> </v>
          </cell>
          <cell r="I3" t="str">
            <v xml:space="preserve"> </v>
          </cell>
          <cell r="K3" t="str">
            <v xml:space="preserve"> </v>
          </cell>
          <cell r="M3" t="str">
            <v xml:space="preserve"> </v>
          </cell>
        </row>
        <row r="4">
          <cell r="C4" t="str">
            <v xml:space="preserve"> </v>
          </cell>
          <cell r="D4">
            <v>0.02</v>
          </cell>
          <cell r="E4" t="str">
            <v xml:space="preserve"> </v>
          </cell>
          <cell r="F4">
            <v>0.03</v>
          </cell>
          <cell r="G4" t="str">
            <v xml:space="preserve"> </v>
          </cell>
          <cell r="H4">
            <v>0.04</v>
          </cell>
          <cell r="I4" t="str">
            <v xml:space="preserve"> </v>
          </cell>
          <cell r="J4">
            <v>0.05</v>
          </cell>
          <cell r="K4" t="str">
            <v xml:space="preserve"> </v>
          </cell>
          <cell r="L4">
            <v>0.06</v>
          </cell>
          <cell r="M4" t="str">
            <v xml:space="preserve">  비   고</v>
          </cell>
        </row>
        <row r="5">
          <cell r="A5" t="str">
            <v xml:space="preserve"> </v>
          </cell>
          <cell r="B5" t="str">
            <v>(t1+t2)</v>
          </cell>
          <cell r="C5" t="str">
            <v xml:space="preserve"> </v>
          </cell>
          <cell r="D5">
            <v>0.02</v>
          </cell>
          <cell r="E5" t="str">
            <v xml:space="preserve"> </v>
          </cell>
          <cell r="F5">
            <v>0.01</v>
          </cell>
          <cell r="G5" t="str">
            <v xml:space="preserve"> </v>
          </cell>
          <cell r="H5">
            <v>0</v>
          </cell>
          <cell r="I5" t="str">
            <v xml:space="preserve"> </v>
          </cell>
          <cell r="J5">
            <v>0</v>
          </cell>
          <cell r="K5" t="str">
            <v xml:space="preserve"> </v>
          </cell>
          <cell r="L5">
            <v>0</v>
          </cell>
        </row>
        <row r="6">
          <cell r="A6" t="str">
            <v xml:space="preserve"> </v>
          </cell>
          <cell r="B6" t="str">
            <v xml:space="preserve"> -S*(  )</v>
          </cell>
          <cell r="C6" t="str">
            <v xml:space="preserve"> </v>
          </cell>
          <cell r="D6">
            <v>0.105</v>
          </cell>
          <cell r="E6" t="str">
            <v xml:space="preserve"> </v>
          </cell>
          <cell r="F6">
            <v>0.1125</v>
          </cell>
          <cell r="G6" t="str">
            <v xml:space="preserve"> </v>
          </cell>
          <cell r="H6">
            <v>0.12</v>
          </cell>
          <cell r="I6" t="str">
            <v xml:space="preserve"> </v>
          </cell>
          <cell r="J6">
            <v>0.12</v>
          </cell>
          <cell r="K6" t="str">
            <v xml:space="preserve"> </v>
          </cell>
          <cell r="L6">
            <v>0.12</v>
          </cell>
        </row>
        <row r="7">
          <cell r="A7" t="str">
            <v xml:space="preserve"> </v>
          </cell>
          <cell r="B7" t="str">
            <v>(t1+t2+t3)</v>
          </cell>
          <cell r="C7" t="str">
            <v xml:space="preserve"> </v>
          </cell>
          <cell r="D7">
            <v>0.02</v>
          </cell>
          <cell r="E7" t="str">
            <v xml:space="preserve"> </v>
          </cell>
          <cell r="F7">
            <v>0.01</v>
          </cell>
          <cell r="G7" t="str">
            <v xml:space="preserve"> </v>
          </cell>
          <cell r="H7">
            <v>0</v>
          </cell>
          <cell r="I7" t="str">
            <v xml:space="preserve"> </v>
          </cell>
          <cell r="J7">
            <v>0</v>
          </cell>
          <cell r="K7" t="str">
            <v xml:space="preserve"> </v>
          </cell>
          <cell r="L7">
            <v>0</v>
          </cell>
        </row>
        <row r="8">
          <cell r="A8" t="str">
            <v xml:space="preserve"> </v>
          </cell>
          <cell r="B8" t="str">
            <v xml:space="preserve"> -S*(  )</v>
          </cell>
          <cell r="C8" t="str">
            <v xml:space="preserve"> </v>
          </cell>
          <cell r="D8">
            <v>0.30499999999999999</v>
          </cell>
          <cell r="E8" t="str">
            <v xml:space="preserve"> </v>
          </cell>
          <cell r="F8">
            <v>0.313</v>
          </cell>
          <cell r="G8" t="str">
            <v xml:space="preserve"> </v>
          </cell>
          <cell r="H8">
            <v>0.32</v>
          </cell>
          <cell r="I8" t="str">
            <v xml:space="preserve"> </v>
          </cell>
          <cell r="J8">
            <v>0.32</v>
          </cell>
          <cell r="K8" t="str">
            <v xml:space="preserve"> </v>
          </cell>
          <cell r="L8">
            <v>0.32</v>
          </cell>
        </row>
        <row r="9">
          <cell r="A9" t="str">
            <v xml:space="preserve"> </v>
          </cell>
          <cell r="B9" t="str">
            <v>t'-S*(  )</v>
          </cell>
          <cell r="C9" t="str">
            <v xml:space="preserve"> </v>
          </cell>
          <cell r="D9">
            <v>0.02</v>
          </cell>
          <cell r="E9" t="str">
            <v xml:space="preserve"> </v>
          </cell>
          <cell r="F9">
            <v>0.01</v>
          </cell>
          <cell r="G9" t="str">
            <v xml:space="preserve"> </v>
          </cell>
          <cell r="H9">
            <v>0</v>
          </cell>
          <cell r="I9" t="str">
            <v xml:space="preserve"> </v>
          </cell>
          <cell r="J9">
            <v>0</v>
          </cell>
          <cell r="K9" t="str">
            <v xml:space="preserve"> </v>
          </cell>
          <cell r="L9">
            <v>0</v>
          </cell>
        </row>
        <row r="10">
          <cell r="C10" t="str">
            <v xml:space="preserve"> </v>
          </cell>
          <cell r="D10">
            <v>0.505</v>
          </cell>
          <cell r="E10" t="str">
            <v xml:space="preserve"> </v>
          </cell>
          <cell r="F10">
            <v>0.51300000000000001</v>
          </cell>
          <cell r="G10" t="str">
            <v xml:space="preserve"> </v>
          </cell>
          <cell r="H10">
            <v>0.52</v>
          </cell>
          <cell r="I10" t="str">
            <v xml:space="preserve"> </v>
          </cell>
          <cell r="J10">
            <v>0.52</v>
          </cell>
          <cell r="K10" t="str">
            <v xml:space="preserve"> </v>
          </cell>
          <cell r="L10">
            <v>0.52</v>
          </cell>
        </row>
        <row r="11">
          <cell r="A11" t="str">
            <v xml:space="preserve"> </v>
          </cell>
          <cell r="B11" t="str">
            <v>(t1+t2)</v>
          </cell>
          <cell r="C11" t="str">
            <v xml:space="preserve"> </v>
          </cell>
          <cell r="D11">
            <v>0.02</v>
          </cell>
          <cell r="E11" t="str">
            <v xml:space="preserve"> </v>
          </cell>
          <cell r="F11">
            <v>0.02</v>
          </cell>
          <cell r="G11" t="str">
            <v xml:space="preserve"> </v>
          </cell>
          <cell r="H11">
            <v>0.02</v>
          </cell>
          <cell r="I11" t="str">
            <v xml:space="preserve"> </v>
          </cell>
          <cell r="J11">
            <v>0.01</v>
          </cell>
          <cell r="K11" t="str">
            <v xml:space="preserve"> </v>
          </cell>
          <cell r="L11">
            <v>0</v>
          </cell>
        </row>
        <row r="12">
          <cell r="B12" t="str">
            <v xml:space="preserve"> -S*(  )</v>
          </cell>
          <cell r="C12" t="str">
            <v xml:space="preserve"> </v>
          </cell>
          <cell r="D12">
            <v>0.105</v>
          </cell>
          <cell r="E12" t="str">
            <v xml:space="preserve"> </v>
          </cell>
          <cell r="F12">
            <v>0.105</v>
          </cell>
          <cell r="G12" t="str">
            <v xml:space="preserve"> </v>
          </cell>
          <cell r="H12">
            <v>0.105</v>
          </cell>
          <cell r="I12" t="str">
            <v xml:space="preserve"> </v>
          </cell>
          <cell r="J12">
            <v>0.113</v>
          </cell>
          <cell r="K12" t="str">
            <v xml:space="preserve"> </v>
          </cell>
          <cell r="L12">
            <v>0.12</v>
          </cell>
        </row>
        <row r="13">
          <cell r="A13" t="str">
            <v xml:space="preserve"> </v>
          </cell>
          <cell r="B13" t="str">
            <v>(t1+t2+t3)</v>
          </cell>
          <cell r="C13" t="str">
            <v xml:space="preserve"> </v>
          </cell>
          <cell r="D13">
            <v>0.02</v>
          </cell>
          <cell r="E13" t="str">
            <v xml:space="preserve"> </v>
          </cell>
          <cell r="F13">
            <v>0.02</v>
          </cell>
          <cell r="G13" t="str">
            <v xml:space="preserve"> </v>
          </cell>
          <cell r="H13">
            <v>0.02</v>
          </cell>
          <cell r="I13" t="str">
            <v xml:space="preserve"> </v>
          </cell>
          <cell r="J13">
            <v>0.01</v>
          </cell>
          <cell r="K13" t="str">
            <v xml:space="preserve"> </v>
          </cell>
          <cell r="L13">
            <v>0</v>
          </cell>
        </row>
        <row r="14">
          <cell r="B14" t="str">
            <v xml:space="preserve"> -S*(  )</v>
          </cell>
          <cell r="C14" t="str">
            <v xml:space="preserve"> </v>
          </cell>
          <cell r="D14">
            <v>0.30499999999999999</v>
          </cell>
          <cell r="E14" t="str">
            <v xml:space="preserve"> </v>
          </cell>
          <cell r="F14">
            <v>0.30499999999999999</v>
          </cell>
          <cell r="G14" t="str">
            <v xml:space="preserve"> </v>
          </cell>
          <cell r="H14">
            <v>0.30499999999999999</v>
          </cell>
          <cell r="I14" t="str">
            <v xml:space="preserve"> </v>
          </cell>
          <cell r="J14">
            <v>0.313</v>
          </cell>
          <cell r="K14" t="str">
            <v xml:space="preserve"> </v>
          </cell>
          <cell r="L14">
            <v>0.32</v>
          </cell>
        </row>
        <row r="15">
          <cell r="A15" t="str">
            <v xml:space="preserve"> </v>
          </cell>
          <cell r="B15" t="str">
            <v>t'-S*(  )</v>
          </cell>
          <cell r="C15" t="str">
            <v xml:space="preserve"> </v>
          </cell>
          <cell r="D15">
            <v>0.02</v>
          </cell>
          <cell r="E15" t="str">
            <v xml:space="preserve"> </v>
          </cell>
          <cell r="F15">
            <v>0.02</v>
          </cell>
          <cell r="G15" t="str">
            <v xml:space="preserve"> </v>
          </cell>
          <cell r="H15">
            <v>0.02</v>
          </cell>
          <cell r="I15" t="str">
            <v xml:space="preserve"> </v>
          </cell>
          <cell r="J15">
            <v>0.01</v>
          </cell>
          <cell r="K15" t="str">
            <v xml:space="preserve"> </v>
          </cell>
          <cell r="L15">
            <v>0</v>
          </cell>
        </row>
        <row r="16">
          <cell r="B16" t="str">
            <v xml:space="preserve"> </v>
          </cell>
          <cell r="C16" t="str">
            <v xml:space="preserve"> </v>
          </cell>
          <cell r="D16">
            <v>0.505</v>
          </cell>
          <cell r="E16" t="str">
            <v xml:space="preserve"> </v>
          </cell>
          <cell r="F16">
            <v>0.505</v>
          </cell>
          <cell r="G16" t="str">
            <v xml:space="preserve"> </v>
          </cell>
          <cell r="H16">
            <v>0.505</v>
          </cell>
          <cell r="I16" t="str">
            <v xml:space="preserve"> </v>
          </cell>
          <cell r="J16">
            <v>0.51300000000000001</v>
          </cell>
          <cell r="K16" t="str">
            <v xml:space="preserve"> </v>
          </cell>
          <cell r="L16">
            <v>0.52</v>
          </cell>
        </row>
        <row r="17">
          <cell r="A17" t="str">
            <v xml:space="preserve"> </v>
          </cell>
          <cell r="B17" t="str">
            <v>1.5 * h1</v>
          </cell>
          <cell r="C17" t="str">
            <v xml:space="preserve"> </v>
          </cell>
          <cell r="D17">
            <v>0.02</v>
          </cell>
          <cell r="E17" t="str">
            <v xml:space="preserve"> </v>
          </cell>
          <cell r="F17">
            <v>0.03</v>
          </cell>
          <cell r="G17" t="str">
            <v xml:space="preserve"> </v>
          </cell>
          <cell r="H17">
            <v>0.04</v>
          </cell>
          <cell r="I17" t="str">
            <v xml:space="preserve"> </v>
          </cell>
          <cell r="J17">
            <v>0.05</v>
          </cell>
          <cell r="K17" t="str">
            <v xml:space="preserve"> </v>
          </cell>
          <cell r="L17">
            <v>0.06</v>
          </cell>
        </row>
        <row r="18">
          <cell r="B18" t="str">
            <v>1-1.5*( )</v>
          </cell>
          <cell r="C18" t="str">
            <v xml:space="preserve"> </v>
          </cell>
          <cell r="D18">
            <v>0.16200000000000001</v>
          </cell>
          <cell r="E18" t="str">
            <v xml:space="preserve"> </v>
          </cell>
          <cell r="F18">
            <v>0.17699999999999999</v>
          </cell>
          <cell r="G18" t="str">
            <v xml:space="preserve"> </v>
          </cell>
          <cell r="H18">
            <v>0.191</v>
          </cell>
          <cell r="I18" t="str">
            <v xml:space="preserve"> </v>
          </cell>
          <cell r="J18">
            <v>0.19500000000000001</v>
          </cell>
          <cell r="K18" t="str">
            <v xml:space="preserve"> </v>
          </cell>
          <cell r="L18">
            <v>0.19800000000000001</v>
          </cell>
        </row>
        <row r="19">
          <cell r="A19" t="str">
            <v xml:space="preserve"> </v>
          </cell>
          <cell r="B19" t="str">
            <v>1.5 * h2</v>
          </cell>
          <cell r="C19" t="str">
            <v xml:space="preserve"> </v>
          </cell>
          <cell r="D19">
            <v>0.02</v>
          </cell>
          <cell r="E19" t="str">
            <v xml:space="preserve"> </v>
          </cell>
          <cell r="F19">
            <v>0.03</v>
          </cell>
          <cell r="G19" t="str">
            <v xml:space="preserve"> </v>
          </cell>
          <cell r="H19">
            <v>0.04</v>
          </cell>
          <cell r="I19" t="str">
            <v xml:space="preserve"> </v>
          </cell>
          <cell r="J19">
            <v>0.05</v>
          </cell>
          <cell r="K19" t="str">
            <v xml:space="preserve"> </v>
          </cell>
          <cell r="L19">
            <v>0.06</v>
          </cell>
        </row>
        <row r="20">
          <cell r="B20" t="str">
            <v>1-1.5*( )</v>
          </cell>
          <cell r="C20" t="str">
            <v xml:space="preserve"> </v>
          </cell>
          <cell r="D20">
            <v>0.47199999999999998</v>
          </cell>
          <cell r="E20" t="str">
            <v xml:space="preserve"> </v>
          </cell>
          <cell r="F20">
            <v>0.49199999999999999</v>
          </cell>
          <cell r="G20" t="str">
            <v xml:space="preserve"> </v>
          </cell>
          <cell r="H20">
            <v>0.51100000000000001</v>
          </cell>
          <cell r="I20" t="str">
            <v xml:space="preserve"> </v>
          </cell>
          <cell r="J20">
            <v>0.51900000000000002</v>
          </cell>
          <cell r="K20" t="str">
            <v xml:space="preserve"> </v>
          </cell>
          <cell r="L20">
            <v>0.52700000000000002</v>
          </cell>
        </row>
        <row r="21">
          <cell r="A21" t="str">
            <v xml:space="preserve"> </v>
          </cell>
          <cell r="B21" t="str">
            <v>1.5 * h3</v>
          </cell>
          <cell r="C21" t="str">
            <v xml:space="preserve"> </v>
          </cell>
          <cell r="D21">
            <v>0.02</v>
          </cell>
          <cell r="E21" t="str">
            <v xml:space="preserve"> </v>
          </cell>
          <cell r="F21">
            <v>0.03</v>
          </cell>
          <cell r="G21" t="str">
            <v xml:space="preserve"> </v>
          </cell>
          <cell r="H21">
            <v>0.04</v>
          </cell>
          <cell r="I21" t="str">
            <v xml:space="preserve"> </v>
          </cell>
          <cell r="J21">
            <v>0.05</v>
          </cell>
          <cell r="K21" t="str">
            <v xml:space="preserve"> </v>
          </cell>
          <cell r="L21">
            <v>0.06</v>
          </cell>
        </row>
        <row r="22">
          <cell r="B22" t="str">
            <v>1-1.5*( )</v>
          </cell>
          <cell r="C22" t="str">
            <v xml:space="preserve"> </v>
          </cell>
          <cell r="D22">
            <v>0.78100000000000003</v>
          </cell>
          <cell r="E22" t="str">
            <v xml:space="preserve"> </v>
          </cell>
          <cell r="F22">
            <v>0.80600000000000005</v>
          </cell>
          <cell r="G22" t="str">
            <v xml:space="preserve"> </v>
          </cell>
          <cell r="H22">
            <v>0.83</v>
          </cell>
          <cell r="I22" t="str">
            <v xml:space="preserve"> </v>
          </cell>
          <cell r="J22">
            <v>0.84299999999999997</v>
          </cell>
          <cell r="K22" t="str">
            <v xml:space="preserve"> </v>
          </cell>
          <cell r="L22">
            <v>0.85699999999999998</v>
          </cell>
        </row>
        <row r="23">
          <cell r="A23" t="str">
            <v xml:space="preserve"> </v>
          </cell>
          <cell r="B23" t="str">
            <v>1.5 * h4</v>
          </cell>
          <cell r="C23" t="str">
            <v xml:space="preserve"> </v>
          </cell>
          <cell r="D23">
            <v>0.02</v>
          </cell>
          <cell r="E23" t="str">
            <v xml:space="preserve"> </v>
          </cell>
          <cell r="F23">
            <v>0.02</v>
          </cell>
          <cell r="G23" t="str">
            <v xml:space="preserve"> </v>
          </cell>
          <cell r="H23">
            <v>0.02</v>
          </cell>
          <cell r="I23" t="str">
            <v xml:space="preserve"> </v>
          </cell>
          <cell r="J23">
            <v>0.02</v>
          </cell>
          <cell r="K23" t="str">
            <v xml:space="preserve"> </v>
          </cell>
          <cell r="L23">
            <v>0.02</v>
          </cell>
        </row>
        <row r="24">
          <cell r="B24" t="str">
            <v>1-1.5*( )</v>
          </cell>
          <cell r="C24" t="str">
            <v xml:space="preserve"> </v>
          </cell>
          <cell r="D24">
            <v>0.16200000000000001</v>
          </cell>
          <cell r="E24" t="str">
            <v xml:space="preserve"> </v>
          </cell>
          <cell r="F24">
            <v>0.16200000000000001</v>
          </cell>
          <cell r="G24" t="str">
            <v xml:space="preserve"> </v>
          </cell>
          <cell r="H24">
            <v>0.16200000000000001</v>
          </cell>
          <cell r="I24" t="str">
            <v xml:space="preserve"> </v>
          </cell>
          <cell r="J24">
            <v>0.17499999999999999</v>
          </cell>
          <cell r="K24" t="str">
            <v xml:space="preserve"> </v>
          </cell>
          <cell r="L24">
            <v>0.186</v>
          </cell>
        </row>
        <row r="25">
          <cell r="A25" t="str">
            <v xml:space="preserve"> </v>
          </cell>
          <cell r="B25" t="str">
            <v>1.5 * h5</v>
          </cell>
          <cell r="C25" t="str">
            <v xml:space="preserve"> </v>
          </cell>
          <cell r="D25">
            <v>0.02</v>
          </cell>
          <cell r="E25" t="str">
            <v xml:space="preserve"> </v>
          </cell>
          <cell r="F25">
            <v>0.02</v>
          </cell>
          <cell r="G25" t="str">
            <v xml:space="preserve"> </v>
          </cell>
          <cell r="H25">
            <v>0.02</v>
          </cell>
          <cell r="I25" t="str">
            <v xml:space="preserve"> </v>
          </cell>
          <cell r="J25">
            <v>0.02</v>
          </cell>
          <cell r="K25" t="str">
            <v xml:space="preserve"> </v>
          </cell>
          <cell r="L25">
            <v>0.02</v>
          </cell>
        </row>
        <row r="26">
          <cell r="B26" t="str">
            <v>1-1.5*( )</v>
          </cell>
          <cell r="C26" t="str">
            <v xml:space="preserve"> </v>
          </cell>
          <cell r="D26">
            <v>0.47199999999999998</v>
          </cell>
          <cell r="E26" t="str">
            <v xml:space="preserve"> </v>
          </cell>
          <cell r="F26">
            <v>0.47199999999999998</v>
          </cell>
          <cell r="G26" t="str">
            <v xml:space="preserve"> </v>
          </cell>
          <cell r="H26">
            <v>0.47199999999999998</v>
          </cell>
          <cell r="I26" t="str">
            <v xml:space="preserve"> </v>
          </cell>
          <cell r="J26">
            <v>0.48399999999999999</v>
          </cell>
          <cell r="K26" t="str">
            <v xml:space="preserve"> </v>
          </cell>
          <cell r="L26">
            <v>0.495</v>
          </cell>
        </row>
        <row r="27">
          <cell r="A27" t="str">
            <v xml:space="preserve"> </v>
          </cell>
          <cell r="B27" t="str">
            <v>1.5 * h6</v>
          </cell>
          <cell r="C27" t="str">
            <v xml:space="preserve"> </v>
          </cell>
          <cell r="D27">
            <v>0.02</v>
          </cell>
          <cell r="E27" t="str">
            <v xml:space="preserve"> </v>
          </cell>
          <cell r="F27">
            <v>0.02</v>
          </cell>
          <cell r="G27" t="str">
            <v xml:space="preserve"> </v>
          </cell>
          <cell r="H27">
            <v>0.02</v>
          </cell>
          <cell r="I27" t="str">
            <v xml:space="preserve"> </v>
          </cell>
          <cell r="J27">
            <v>0.02</v>
          </cell>
          <cell r="K27" t="str">
            <v xml:space="preserve"> </v>
          </cell>
          <cell r="L27">
            <v>0.02</v>
          </cell>
        </row>
        <row r="28">
          <cell r="B28" t="str">
            <v>1-1.5*( )</v>
          </cell>
          <cell r="C28" t="str">
            <v xml:space="preserve"> </v>
          </cell>
          <cell r="D28">
            <v>0.78100000000000003</v>
          </cell>
          <cell r="E28" t="str">
            <v xml:space="preserve"> </v>
          </cell>
          <cell r="F28">
            <v>0.78100000000000003</v>
          </cell>
          <cell r="G28" t="str">
            <v xml:space="preserve"> </v>
          </cell>
          <cell r="H28">
            <v>0.78100000000000003</v>
          </cell>
          <cell r="I28" t="str">
            <v xml:space="preserve"> </v>
          </cell>
          <cell r="J28">
            <v>0.79300000000000004</v>
          </cell>
          <cell r="K28" t="str">
            <v xml:space="preserve"> </v>
          </cell>
          <cell r="L28">
            <v>0.80400000000000005</v>
          </cell>
        </row>
      </sheetData>
      <sheetData sheetId="5" refreshError="1"/>
      <sheetData sheetId="6" refreshError="1">
        <row r="1">
          <cell r="D1" t="str">
            <v xml:space="preserve"> 포장단위수량(곡선부)</v>
          </cell>
        </row>
        <row r="2">
          <cell r="B2" t="str">
            <v>WT =</v>
          </cell>
          <cell r="C2">
            <v>10</v>
          </cell>
          <cell r="D2" t="str">
            <v>S =</v>
          </cell>
          <cell r="E2">
            <v>0.75</v>
          </cell>
          <cell r="F2" t="str">
            <v>t1 =</v>
          </cell>
          <cell r="G2">
            <v>0.05</v>
          </cell>
          <cell r="H2" t="str">
            <v>t2 =</v>
          </cell>
          <cell r="I2">
            <v>7.0000000000000007E-2</v>
          </cell>
          <cell r="J2" t="str">
            <v>t3 =</v>
          </cell>
          <cell r="K2">
            <v>0.2</v>
          </cell>
          <cell r="L2" t="str">
            <v>t4 =</v>
          </cell>
          <cell r="M2">
            <v>0.2</v>
          </cell>
        </row>
        <row r="3">
          <cell r="A3" t="str">
            <v>공 종</v>
          </cell>
          <cell r="B3" t="str">
            <v>WP =</v>
          </cell>
          <cell r="C3">
            <v>8.5</v>
          </cell>
          <cell r="D3" t="str">
            <v>t' =</v>
          </cell>
          <cell r="E3">
            <v>0.52</v>
          </cell>
          <cell r="F3" t="str">
            <v xml:space="preserve"> </v>
          </cell>
          <cell r="H3" t="str">
            <v xml:space="preserve"> </v>
          </cell>
          <cell r="J3" t="str">
            <v xml:space="preserve"> </v>
          </cell>
          <cell r="L3" t="str">
            <v xml:space="preserve"> </v>
          </cell>
        </row>
        <row r="4">
          <cell r="B4" t="str">
            <v xml:space="preserve"> </v>
          </cell>
          <cell r="C4">
            <v>0.02</v>
          </cell>
          <cell r="D4" t="str">
            <v xml:space="preserve"> </v>
          </cell>
          <cell r="E4">
            <v>0.03</v>
          </cell>
          <cell r="F4" t="str">
            <v xml:space="preserve"> </v>
          </cell>
          <cell r="G4">
            <v>0.04</v>
          </cell>
          <cell r="H4" t="str">
            <v xml:space="preserve"> </v>
          </cell>
          <cell r="I4">
            <v>0.05</v>
          </cell>
          <cell r="J4" t="str">
            <v xml:space="preserve"> </v>
          </cell>
          <cell r="K4">
            <v>0.06</v>
          </cell>
          <cell r="L4" t="str">
            <v xml:space="preserve">  비   고</v>
          </cell>
        </row>
        <row r="5">
          <cell r="A5" t="str">
            <v>h1</v>
          </cell>
          <cell r="B5" t="str">
            <v xml:space="preserve"> </v>
          </cell>
          <cell r="C5">
            <v>0.105</v>
          </cell>
          <cell r="D5" t="str">
            <v xml:space="preserve"> </v>
          </cell>
          <cell r="E5">
            <v>0.1125</v>
          </cell>
          <cell r="F5" t="str">
            <v xml:space="preserve"> </v>
          </cell>
          <cell r="G5">
            <v>0.12</v>
          </cell>
          <cell r="H5" t="str">
            <v xml:space="preserve"> </v>
          </cell>
          <cell r="I5">
            <v>0.12</v>
          </cell>
          <cell r="J5" t="str">
            <v xml:space="preserve"> </v>
          </cell>
          <cell r="K5">
            <v>0.12</v>
          </cell>
        </row>
        <row r="6">
          <cell r="A6" t="str">
            <v>h2</v>
          </cell>
          <cell r="B6" t="str">
            <v xml:space="preserve"> </v>
          </cell>
          <cell r="C6">
            <v>0.30499999999999999</v>
          </cell>
          <cell r="D6" t="str">
            <v xml:space="preserve"> </v>
          </cell>
          <cell r="E6">
            <v>0.313</v>
          </cell>
          <cell r="F6" t="str">
            <v xml:space="preserve"> </v>
          </cell>
          <cell r="G6">
            <v>0.32</v>
          </cell>
          <cell r="H6" t="str">
            <v xml:space="preserve"> </v>
          </cell>
          <cell r="I6">
            <v>0.32</v>
          </cell>
          <cell r="J6" t="str">
            <v xml:space="preserve"> </v>
          </cell>
          <cell r="K6">
            <v>0.32</v>
          </cell>
        </row>
        <row r="7">
          <cell r="A7" t="str">
            <v>h3</v>
          </cell>
          <cell r="B7" t="str">
            <v xml:space="preserve"> </v>
          </cell>
          <cell r="C7">
            <v>0.505</v>
          </cell>
          <cell r="D7" t="str">
            <v xml:space="preserve"> </v>
          </cell>
          <cell r="E7">
            <v>0.51300000000000001</v>
          </cell>
          <cell r="F7" t="str">
            <v xml:space="preserve"> </v>
          </cell>
          <cell r="G7">
            <v>0.52</v>
          </cell>
          <cell r="H7" t="str">
            <v xml:space="preserve"> </v>
          </cell>
          <cell r="I7">
            <v>0.52</v>
          </cell>
          <cell r="J7" t="str">
            <v xml:space="preserve"> </v>
          </cell>
          <cell r="K7">
            <v>0.52</v>
          </cell>
        </row>
        <row r="8">
          <cell r="A8" t="str">
            <v>h4</v>
          </cell>
          <cell r="B8" t="str">
            <v xml:space="preserve"> </v>
          </cell>
          <cell r="C8">
            <v>0.105</v>
          </cell>
          <cell r="D8" t="str">
            <v xml:space="preserve"> </v>
          </cell>
          <cell r="E8">
            <v>0.105</v>
          </cell>
          <cell r="F8" t="str">
            <v xml:space="preserve"> </v>
          </cell>
          <cell r="G8">
            <v>0.105</v>
          </cell>
          <cell r="H8" t="str">
            <v xml:space="preserve"> </v>
          </cell>
          <cell r="I8">
            <v>0.113</v>
          </cell>
          <cell r="J8" t="str">
            <v xml:space="preserve"> </v>
          </cell>
          <cell r="K8">
            <v>0.12</v>
          </cell>
        </row>
        <row r="9">
          <cell r="A9" t="str">
            <v>h5</v>
          </cell>
          <cell r="B9" t="str">
            <v xml:space="preserve"> </v>
          </cell>
          <cell r="C9">
            <v>0.30499999999999999</v>
          </cell>
          <cell r="D9" t="str">
            <v xml:space="preserve"> </v>
          </cell>
          <cell r="E9">
            <v>0.30499999999999999</v>
          </cell>
          <cell r="F9" t="str">
            <v xml:space="preserve"> </v>
          </cell>
          <cell r="G9">
            <v>0.30499999999999999</v>
          </cell>
          <cell r="H9" t="str">
            <v xml:space="preserve"> </v>
          </cell>
          <cell r="I9">
            <v>0.313</v>
          </cell>
          <cell r="J9" t="str">
            <v xml:space="preserve"> </v>
          </cell>
          <cell r="K9">
            <v>0.32</v>
          </cell>
        </row>
        <row r="10">
          <cell r="A10" t="str">
            <v>h6</v>
          </cell>
          <cell r="B10" t="str">
            <v xml:space="preserve"> </v>
          </cell>
          <cell r="C10">
            <v>0.505</v>
          </cell>
          <cell r="D10" t="str">
            <v xml:space="preserve"> </v>
          </cell>
          <cell r="E10">
            <v>0.505</v>
          </cell>
          <cell r="F10" t="str">
            <v xml:space="preserve"> </v>
          </cell>
          <cell r="G10">
            <v>0.505</v>
          </cell>
          <cell r="H10" t="str">
            <v xml:space="preserve"> </v>
          </cell>
          <cell r="I10">
            <v>0.51300000000000001</v>
          </cell>
          <cell r="J10" t="str">
            <v xml:space="preserve"> </v>
          </cell>
          <cell r="K10">
            <v>0.52</v>
          </cell>
        </row>
        <row r="11">
          <cell r="A11" t="str">
            <v>b1</v>
          </cell>
          <cell r="B11" t="str">
            <v xml:space="preserve"> </v>
          </cell>
          <cell r="C11">
            <v>0.16200000000000001</v>
          </cell>
          <cell r="D11" t="str">
            <v xml:space="preserve"> </v>
          </cell>
          <cell r="E11">
            <v>0.17699999999999999</v>
          </cell>
          <cell r="F11" t="str">
            <v xml:space="preserve"> </v>
          </cell>
          <cell r="G11">
            <v>0.191</v>
          </cell>
          <cell r="H11" t="str">
            <v xml:space="preserve"> </v>
          </cell>
          <cell r="I11">
            <v>0.19500000000000001</v>
          </cell>
          <cell r="J11" t="str">
            <v xml:space="preserve"> </v>
          </cell>
          <cell r="K11">
            <v>0.19800000000000001</v>
          </cell>
        </row>
        <row r="12">
          <cell r="A12" t="str">
            <v>b2</v>
          </cell>
          <cell r="B12" t="str">
            <v xml:space="preserve"> </v>
          </cell>
          <cell r="C12">
            <v>0.47199999999999998</v>
          </cell>
          <cell r="D12" t="str">
            <v xml:space="preserve"> </v>
          </cell>
          <cell r="E12">
            <v>0.49199999999999999</v>
          </cell>
          <cell r="F12" t="str">
            <v xml:space="preserve"> </v>
          </cell>
          <cell r="G12">
            <v>0.51100000000000001</v>
          </cell>
          <cell r="H12" t="str">
            <v xml:space="preserve"> </v>
          </cell>
          <cell r="I12">
            <v>0.51900000000000002</v>
          </cell>
          <cell r="J12" t="str">
            <v xml:space="preserve"> </v>
          </cell>
          <cell r="K12">
            <v>0.52700000000000002</v>
          </cell>
        </row>
        <row r="13">
          <cell r="A13" t="str">
            <v>b3</v>
          </cell>
          <cell r="B13" t="str">
            <v xml:space="preserve"> </v>
          </cell>
          <cell r="C13">
            <v>0.78100000000000003</v>
          </cell>
          <cell r="D13" t="str">
            <v xml:space="preserve"> </v>
          </cell>
          <cell r="E13">
            <v>0.80600000000000005</v>
          </cell>
          <cell r="F13" t="str">
            <v xml:space="preserve"> </v>
          </cell>
          <cell r="G13">
            <v>0.83</v>
          </cell>
          <cell r="H13" t="str">
            <v xml:space="preserve"> </v>
          </cell>
          <cell r="I13">
            <v>0.84299999999999997</v>
          </cell>
          <cell r="J13" t="str">
            <v xml:space="preserve"> </v>
          </cell>
          <cell r="K13">
            <v>0.85699999999999998</v>
          </cell>
        </row>
        <row r="14">
          <cell r="A14" t="str">
            <v>b4</v>
          </cell>
          <cell r="B14" t="str">
            <v xml:space="preserve"> </v>
          </cell>
          <cell r="C14">
            <v>0.16200000000000001</v>
          </cell>
          <cell r="D14" t="str">
            <v xml:space="preserve"> </v>
          </cell>
          <cell r="E14">
            <v>0.16200000000000001</v>
          </cell>
          <cell r="F14" t="str">
            <v xml:space="preserve"> </v>
          </cell>
          <cell r="G14">
            <v>0.16200000000000001</v>
          </cell>
          <cell r="H14" t="str">
            <v xml:space="preserve"> </v>
          </cell>
          <cell r="I14">
            <v>0.17499999999999999</v>
          </cell>
          <cell r="J14" t="str">
            <v xml:space="preserve"> </v>
          </cell>
          <cell r="K14">
            <v>0.186</v>
          </cell>
          <cell r="M14" t="str">
            <v xml:space="preserve"> </v>
          </cell>
        </row>
        <row r="15">
          <cell r="A15" t="str">
            <v>b5</v>
          </cell>
          <cell r="B15" t="str">
            <v xml:space="preserve"> </v>
          </cell>
          <cell r="C15">
            <v>0.47199999999999998</v>
          </cell>
          <cell r="D15" t="str">
            <v xml:space="preserve"> </v>
          </cell>
          <cell r="E15">
            <v>0.47199999999999998</v>
          </cell>
          <cell r="F15" t="str">
            <v xml:space="preserve"> </v>
          </cell>
          <cell r="G15">
            <v>0.47199999999999998</v>
          </cell>
          <cell r="H15" t="str">
            <v xml:space="preserve"> </v>
          </cell>
          <cell r="I15">
            <v>0.48399999999999999</v>
          </cell>
          <cell r="J15" t="str">
            <v xml:space="preserve"> </v>
          </cell>
          <cell r="K15">
            <v>0.495</v>
          </cell>
        </row>
        <row r="16">
          <cell r="A16" t="str">
            <v>b6</v>
          </cell>
          <cell r="B16" t="str">
            <v xml:space="preserve"> </v>
          </cell>
          <cell r="C16">
            <v>0.78100000000000003</v>
          </cell>
          <cell r="D16" t="str">
            <v xml:space="preserve"> </v>
          </cell>
          <cell r="E16">
            <v>0.78100000000000003</v>
          </cell>
          <cell r="F16" t="str">
            <v xml:space="preserve"> </v>
          </cell>
          <cell r="G16">
            <v>0.78100000000000003</v>
          </cell>
          <cell r="H16" t="str">
            <v xml:space="preserve"> </v>
          </cell>
          <cell r="I16">
            <v>0.79300000000000004</v>
          </cell>
          <cell r="J16" t="str">
            <v xml:space="preserve"> </v>
          </cell>
          <cell r="K16">
            <v>0.80400000000000005</v>
          </cell>
        </row>
        <row r="17">
          <cell r="A17" t="str">
            <v>A.전단면</v>
          </cell>
          <cell r="C17">
            <v>5.5944000000000003</v>
          </cell>
          <cell r="E17">
            <v>5.6039000000000003</v>
          </cell>
          <cell r="G17">
            <v>5.6130000000000004</v>
          </cell>
          <cell r="I17">
            <v>5.6226000000000003</v>
          </cell>
          <cell r="K17">
            <v>5.6318999999999999</v>
          </cell>
        </row>
        <row r="18">
          <cell r="A18" t="str">
            <v>B.표층</v>
          </cell>
          <cell r="C18">
            <v>0.42749999999999999</v>
          </cell>
          <cell r="E18">
            <v>0.42749999999999999</v>
          </cell>
          <cell r="G18">
            <v>0.42749999999999999</v>
          </cell>
          <cell r="I18">
            <v>0.42749999999999999</v>
          </cell>
          <cell r="K18">
            <v>0.42749999999999999</v>
          </cell>
        </row>
        <row r="19">
          <cell r="A19" t="str">
            <v>B'.표층</v>
          </cell>
          <cell r="C19">
            <v>8.5500000000000007</v>
          </cell>
          <cell r="E19">
            <v>8.5500000000000007</v>
          </cell>
          <cell r="G19">
            <v>8.5500000000000007</v>
          </cell>
          <cell r="I19">
            <v>8.5500000000000007</v>
          </cell>
          <cell r="K19">
            <v>8.5500000000000007</v>
          </cell>
        </row>
        <row r="20">
          <cell r="A20" t="str">
            <v>C.기층</v>
          </cell>
          <cell r="C20">
            <v>0.62090000000000001</v>
          </cell>
          <cell r="E20">
            <v>0.62090000000000001</v>
          </cell>
          <cell r="G20">
            <v>0.62090000000000001</v>
          </cell>
          <cell r="I20">
            <v>0.62090000000000001</v>
          </cell>
          <cell r="K20">
            <v>0.62090000000000001</v>
          </cell>
        </row>
        <row r="21">
          <cell r="A21" t="str">
            <v>C'.기층</v>
          </cell>
          <cell r="C21">
            <v>8.8699999999999992</v>
          </cell>
          <cell r="E21">
            <v>8.8699999999999992</v>
          </cell>
          <cell r="G21">
            <v>8.8699999999999992</v>
          </cell>
          <cell r="I21">
            <v>8.8699999999999992</v>
          </cell>
          <cell r="K21">
            <v>8.8699999999999992</v>
          </cell>
        </row>
        <row r="22">
          <cell r="A22" t="str">
            <v>D.보조기층</v>
          </cell>
          <cell r="C22">
            <v>2.1267999999999998</v>
          </cell>
          <cell r="E22">
            <v>2.1303000000000001</v>
          </cell>
          <cell r="G22">
            <v>2.1335999999999999</v>
          </cell>
          <cell r="I22">
            <v>2.1373000000000002</v>
          </cell>
          <cell r="K22">
            <v>2.1406000000000001</v>
          </cell>
        </row>
        <row r="23">
          <cell r="A23" t="str">
            <v>E.선택층</v>
          </cell>
          <cell r="C23">
            <v>2.2505999999999999</v>
          </cell>
          <cell r="E23">
            <v>2.2551000000000001</v>
          </cell>
          <cell r="G23">
            <v>2.2593999999999999</v>
          </cell>
          <cell r="I23">
            <v>2.2639</v>
          </cell>
          <cell r="K23">
            <v>2.2683</v>
          </cell>
        </row>
        <row r="24">
          <cell r="A24" t="str">
            <v>F.노견토</v>
          </cell>
          <cell r="C24">
            <v>0.1686</v>
          </cell>
          <cell r="E24">
            <v>0.1701</v>
          </cell>
          <cell r="G24">
            <v>0.1716</v>
          </cell>
          <cell r="I24">
            <v>0.17299999999999999</v>
          </cell>
          <cell r="K24">
            <v>0.17460000000000001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일위(PANEL)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기계경비(시간당)"/>
      <sheetName val="램머"/>
      <sheetName val="내역서01"/>
      <sheetName val="일위대가"/>
      <sheetName val="계수시트"/>
      <sheetName val="단가산출서"/>
      <sheetName val="CTEMCOST"/>
      <sheetName val="일위대가 "/>
      <sheetName val="효성CB 1P기초"/>
      <sheetName val="교사기준면적(초등)"/>
      <sheetName val="Y-WORK"/>
      <sheetName val="MOTOR"/>
      <sheetName val="경산"/>
      <sheetName val="견적업체"/>
      <sheetName val="조명율표"/>
      <sheetName val="KKK"/>
      <sheetName val="수배전반"/>
      <sheetName val="작업일보"/>
      <sheetName val="토사(PE)"/>
      <sheetName val="Sheet5"/>
      <sheetName val="구천"/>
      <sheetName val="경영상태"/>
      <sheetName val="파일의이용"/>
      <sheetName val="#REF"/>
      <sheetName val="사급자재(1단계)"/>
      <sheetName val="철거산출근거"/>
      <sheetName val="관급단가"/>
      <sheetName val="6호기"/>
      <sheetName val="부대집계"/>
      <sheetName val="손익분석"/>
      <sheetName val="내역서"/>
      <sheetName val="산출"/>
      <sheetName val="내역"/>
      <sheetName val="데이타"/>
      <sheetName val="전기"/>
      <sheetName val="간지"/>
      <sheetName val="조명시설"/>
      <sheetName val="2.고용보험료산출근거"/>
      <sheetName val="Baby일위대가"/>
      <sheetName val="ÀÏÀ§(PANEL)"/>
      <sheetName val="단위단가"/>
      <sheetName val="DATE"/>
      <sheetName val="요율"/>
      <sheetName val="자재대"/>
      <sheetName val="집계표"/>
      <sheetName val="수량산출"/>
      <sheetName val="관로공정"/>
      <sheetName val="일위목록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  <sheetName val="원가계산"/>
      <sheetName val="수정내역"/>
      <sheetName val="일위대가표"/>
      <sheetName val="실행내역"/>
      <sheetName val="XXXXXX"/>
      <sheetName val="VXXX"/>
      <sheetName val="진짜내역"/>
      <sheetName val="전시원"/>
      <sheetName val="전시내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제작총집계표"/>
      <sheetName val="총경기장별내역서(10-11)"/>
      <sheetName val="경기장별내역서(12-107)"/>
      <sheetName val="중기사용료"/>
      <sheetName val="재료단가"/>
      <sheetName val="노임단가"/>
      <sheetName val="예산서"/>
      <sheetName val="01"/>
      <sheetName val="프랜트면허"/>
      <sheetName val="라.공사비"/>
      <sheetName val="공비대비"/>
      <sheetName val="다.도서인쇄비 "/>
      <sheetName val="산출금액내역"/>
      <sheetName val="설계서"/>
      <sheetName val="기초입력 DATA"/>
      <sheetName val="설비"/>
      <sheetName val="AS포장복구 "/>
      <sheetName val="청천내"/>
      <sheetName val="평가데이터"/>
      <sheetName val="2000년1차"/>
      <sheetName val="GI-LIST"/>
      <sheetName val="직접경비"/>
      <sheetName val="직접인건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/>
      <sheetData sheetId="76"/>
      <sheetData sheetId="77" refreshError="1"/>
      <sheetData sheetId="78" refreshError="1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by일위대가"/>
      <sheetName val="기계경비(시간당)"/>
      <sheetName val="램머"/>
      <sheetName val="일위대가"/>
      <sheetName val="단가조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점검표"/>
      <sheetName val="점검사항"/>
      <sheetName val="집계표"/>
      <sheetName val="품질시험계획"/>
      <sheetName val="타이틀"/>
      <sheetName val="추가편입조서"/>
      <sheetName val="추가편입내역"/>
      <sheetName val="98공정계획표"/>
      <sheetName val="97공정계획표"/>
      <sheetName val="Sheet16"/>
      <sheetName val="호안추가"/>
      <sheetName val="보완계획안"/>
      <sheetName val="추"/>
      <sheetName val="김용철"/>
      <sheetName val="추진상황"/>
      <sheetName val="범례표"/>
      <sheetName val="자재사용계획"/>
      <sheetName val="관급자재내역"/>
      <sheetName val="잔공계획"/>
      <sheetName val="보완결과"/>
      <sheetName val="보완결과 (2)"/>
      <sheetName val="보완계획"/>
      <sheetName val="잔공계획 (2)"/>
      <sheetName val="추가편입내역 (2)"/>
      <sheetName val="공정표"/>
      <sheetName val="추진점검표"/>
      <sheetName val="점검"/>
      <sheetName val="점검결과"/>
      <sheetName val="기계경비(시간당)"/>
      <sheetName val="램머"/>
      <sheetName val="일위대가목록"/>
      <sheetName val="경산"/>
      <sheetName val="구천"/>
      <sheetName val="초기화면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현장경비"/>
      <sheetName val="공사비"/>
      <sheetName val="공구"/>
      <sheetName val="직접경비"/>
      <sheetName val="직접인건비"/>
      <sheetName val="요율"/>
      <sheetName val="(당평)자재"/>
      <sheetName val="내역서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2003상반기노임기준"/>
      <sheetName val="공수"/>
      <sheetName val="산근"/>
      <sheetName val="DATE"/>
      <sheetName val="08공임"/>
      <sheetName val="기중"/>
      <sheetName val=""/>
      <sheetName val="직접경비산출근거"/>
      <sheetName val="기초자료입력"/>
      <sheetName val="설계명세서"/>
      <sheetName val="평가데이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례공사명령"/>
      <sheetName val="설계산출기초"/>
      <sheetName val="공사원가계산서"/>
      <sheetName val="도급예산내역서총괄표"/>
      <sheetName val="적산전력계신설"/>
      <sheetName val="전선철거"/>
      <sheetName val="케이블신설"/>
      <sheetName val="도급예산내역서봉투"/>
      <sheetName val="설계산출표지"/>
      <sheetName val="을부담운반비"/>
      <sheetName val="운반비산출"/>
      <sheetName val="효성CB 1P기초"/>
      <sheetName val="#REF"/>
      <sheetName val="기계경비(시간당)"/>
      <sheetName val="램머"/>
      <sheetName val="동원인원"/>
      <sheetName val="분전함신설"/>
      <sheetName val="접지1종"/>
      <sheetName val="하수급견적대비"/>
      <sheetName val="조명시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수량 집계"/>
      <sheetName val="자재산출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5지구단위"/>
      <sheetName val="내역서01"/>
    </sheetNames>
    <sheetDataSet>
      <sheetData sheetId="0">
        <row r="164">
          <cell r="R164">
            <v>952.33000000000015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공케이블신설(터널)"/>
      <sheetName val="가공케이블신설(터널) (2)"/>
      <sheetName val="#REF"/>
      <sheetName val="효성CB 1P기초"/>
      <sheetName val="DATE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관접합및부설"/>
      <sheetName val="단가"/>
      <sheetName val="노임"/>
      <sheetName val="분전함신설"/>
      <sheetName val="접지1종"/>
      <sheetName val="장비집계"/>
      <sheetName val="데이타"/>
      <sheetName val="자재단가"/>
      <sheetName val="단가비교"/>
      <sheetName val="단가조사"/>
      <sheetName val="1.수인터널"/>
      <sheetName val="일위대가"/>
      <sheetName val="설계산출기초"/>
      <sheetName val="각형맨홀"/>
      <sheetName val="전선 및 전선관"/>
      <sheetName val="계장 품셈표"/>
      <sheetName val="계수시트"/>
      <sheetName val="기초단가"/>
      <sheetName val="값"/>
      <sheetName val="수량산출"/>
      <sheetName val="토사(PE)"/>
      <sheetName val="자판실행"/>
      <sheetName val="총괄변경내역서"/>
      <sheetName val="집계표"/>
      <sheetName val="직접경비"/>
      <sheetName val="직접인건비"/>
      <sheetName val="진주방향"/>
      <sheetName val="내역서"/>
    </sheetNames>
    <definedNames>
      <definedName name="굵기"/>
      <definedName name="돌아가_교통"/>
      <definedName name="돌아가기"/>
      <definedName name="등가도움"/>
      <definedName name="연접도움말"/>
      <definedName name="전선_관"/>
      <definedName name="전압강하가기"/>
      <definedName name="터파기계산"/>
    </defined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-상세집계"/>
      <sheetName val="저판(버림100)"/>
      <sheetName val="기둥"/>
      <sheetName val="COPING"/>
      <sheetName val="토공 (2단)"/>
      <sheetName val="토공(우물통,기타) "/>
      <sheetName val="UGPU-1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000001"/>
      <sheetName val="노임단가"/>
      <sheetName val="재료비단가"/>
      <sheetName val="기계경비"/>
      <sheetName val="인원산출"/>
      <sheetName val="산출근거"/>
      <sheetName val="일위대가"/>
      <sheetName val="견적서"/>
      <sheetName val="계수시트"/>
      <sheetName val="G.R300경비"/>
      <sheetName val="토사(PE)"/>
      <sheetName val="파일의이용"/>
      <sheetName val="5지구단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안전보호책"/>
      <sheetName val="부대공"/>
      <sheetName val="#REF"/>
      <sheetName val="기타부대공산출"/>
      <sheetName val="부대공주요자재집계"/>
      <sheetName val="부대공수량집계"/>
      <sheetName val="부대공집계"/>
      <sheetName val="부대공 (2)"/>
      <sheetName val="계량시설"/>
      <sheetName val="정문산출근거"/>
      <sheetName val="이설수로(1.5×10)"/>
      <sheetName val="직접인건비"/>
      <sheetName val="쌍송교"/>
      <sheetName val="대로근거"/>
      <sheetName val="중로근거"/>
      <sheetName val="일위목록"/>
      <sheetName val="직재"/>
      <sheetName val="DATE"/>
      <sheetName val="Sheet1"/>
      <sheetName val="Sheet2"/>
      <sheetName val="SORCE1"/>
      <sheetName val="DATA"/>
      <sheetName val="9811"/>
      <sheetName val="접속도로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기계가격"/>
      <sheetName val="경산"/>
      <sheetName val="토공(우물통,기타) "/>
    </sheetNames>
    <sheetDataSet>
      <sheetData sheetId="0" refreshError="1"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안전시설(수집)"/>
      <sheetName val="안전시설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4.포장공"/>
      <sheetName val="관로"/>
      <sheetName val="가정연결관"/>
      <sheetName val="5.부대공"/>
      <sheetName val="(1)가시설공"/>
      <sheetName val="(2)경고"/>
      <sheetName val="(3)기타"/>
      <sheetName val="6.주요자재대"/>
      <sheetName val="7.폐기물"/>
      <sheetName val="토실"/>
      <sheetName val="신당동집계표"/>
      <sheetName val="토사(PE)"/>
      <sheetName val="기계경비(시간당)"/>
      <sheetName val="램머"/>
      <sheetName val="터파기및재료"/>
      <sheetName val="토목"/>
      <sheetName val="일위대가표"/>
      <sheetName val="설비"/>
      <sheetName val="요율"/>
      <sheetName val="자재대"/>
      <sheetName val="구간별"/>
      <sheetName val="교량하부공"/>
      <sheetName val="조건표"/>
      <sheetName val="구분표"/>
      <sheetName val="기계가격"/>
      <sheetName val="토공"/>
      <sheetName val="내역"/>
      <sheetName val="배수공"/>
      <sheetName val="측구공"/>
      <sheetName val="산출근거"/>
      <sheetName val="남평내역"/>
      <sheetName val="설계명세서"/>
      <sheetName val="부대tu"/>
      <sheetName val="1호인버트수량"/>
      <sheetName val="고양관재"/>
      <sheetName val="일위대가 1"/>
      <sheetName val="설계내역서"/>
      <sheetName val="산거 1(인력투입)"/>
      <sheetName val="일위대가 2"/>
      <sheetName val="일위대가 3"/>
      <sheetName val="내역서01"/>
      <sheetName val="지구단위계획내역서"/>
      <sheetName val="코드표"/>
      <sheetName val="자재코드"/>
      <sheetName val="WORK"/>
      <sheetName val="수로BOX"/>
      <sheetName val="경산"/>
      <sheetName val="Sheet1"/>
      <sheetName val="토공(우물통,기타) "/>
      <sheetName val="인건비 "/>
      <sheetName val="데이터"/>
      <sheetName val="초기화면"/>
      <sheetName val="이름정의"/>
      <sheetName val="2호맨홀공제수량"/>
      <sheetName val="단위수량"/>
      <sheetName val="가시설수량"/>
      <sheetName val="데이타"/>
      <sheetName val="고유코드_설계"/>
      <sheetName val="관로토공"/>
      <sheetName val="연결임시"/>
      <sheetName val="계산서(곡선부)"/>
      <sheetName val="포장재료집계표"/>
      <sheetName val="평가내역"/>
      <sheetName val="Sensitivity"/>
      <sheetName val="구조물공"/>
      <sheetName val="부대공"/>
      <sheetName val="포장공"/>
      <sheetName val="도수로현황"/>
      <sheetName val="SORCE1"/>
      <sheetName val="청천내"/>
      <sheetName val="1-1합"/>
      <sheetName val="1-1오"/>
      <sheetName val="1-1우"/>
      <sheetName val="ygd1-2"/>
      <sheetName val="ygr1-3"/>
      <sheetName val="ygr1-2"/>
      <sheetName val="ygr1-4"/>
      <sheetName val="G.R300경비"/>
      <sheetName val="이토변실(A3-LINE)"/>
      <sheetName val="직접경비"/>
      <sheetName val="직접인건비"/>
      <sheetName val="A1"/>
      <sheetName val="맨홀수량산출(A-LINE)"/>
      <sheetName val="우수받이"/>
      <sheetName val="내역서(교량)전체"/>
      <sheetName val="배수관집계"/>
      <sheetName val="석축설면"/>
      <sheetName val="#REF"/>
      <sheetName val="설계조건"/>
      <sheetName val="안정계산"/>
      <sheetName val="단면검토"/>
      <sheetName val="기본일위"/>
      <sheetName val="맨홀수량산출"/>
      <sheetName val="공토공단위당"/>
      <sheetName val="정부노임단가"/>
      <sheetName val="Sheet5"/>
      <sheetName val="가시설단위수량"/>
      <sheetName val="조명시설"/>
      <sheetName val="구조물"/>
      <sheetName val="철거산출근거"/>
      <sheetName val="공종"/>
      <sheetName val="범례표"/>
      <sheetName val="횡배수관설치현황"/>
      <sheetName val="옹벽기초자료"/>
      <sheetName val="현황산출서"/>
      <sheetName val="경율산정.XLS"/>
      <sheetName val="해외(원화)"/>
      <sheetName val="용소리교"/>
      <sheetName val="DATA 입력란"/>
      <sheetName val="1. 설계조건 2.단면가정 3. 하중계산"/>
      <sheetName val="간지"/>
      <sheetName val="자재총괄"/>
      <sheetName val="시멘트레미콘구입량"/>
      <sheetName val="골재구입량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지장물보호(수집)"/>
      <sheetName val="지장물산근"/>
      <sheetName val="지장물보호공단위수량"/>
      <sheetName val="자재집계표"/>
      <sheetName val="주요자재집계표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1.토공집계"/>
      <sheetName val="2.관대집계표"/>
      <sheetName val="접합"/>
      <sheetName val="3.구조물공"/>
      <sheetName val="7.폐기물집계"/>
      <sheetName val="VXXXXX"/>
      <sheetName val="방음벽수량"/>
      <sheetName val="방음벽기초수량"/>
      <sheetName val="방음벽설치현황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Sheet1 (2)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식재"/>
      <sheetName val="시설물"/>
      <sheetName val="식재출력용"/>
      <sheetName val="유지관리"/>
      <sheetName val="단가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세부내역"/>
      <sheetName val="일위대가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수량산출"/>
      <sheetName val="bearing"/>
      <sheetName val="연동내역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관경고용테이프수집"/>
      <sheetName val="관경고용산근"/>
      <sheetName val="투입집계표"/>
      <sheetName val="이형관재료표(A-L)"/>
      <sheetName val="기본단가표"/>
      <sheetName val="집계표"/>
      <sheetName val="Control"/>
      <sheetName val="공사개요"/>
      <sheetName val="1_토총"/>
      <sheetName val="2_관로집"/>
      <sheetName val="3_구조물집계"/>
      <sheetName val="4_포장공"/>
      <sheetName val="5_부대공"/>
      <sheetName val="6_주요자재대"/>
      <sheetName val="7_폐기물"/>
      <sheetName val="중부"/>
      <sheetName val="북부"/>
      <sheetName val="남부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4"/>
      <sheetName val="Sheet3 (2)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토사(PE "/>
      <sheetName val="도대하도변경최종정산조경"/>
      <sheetName val="우배수"/>
      <sheetName val="토적기초자료"/>
      <sheetName val="내역서"/>
      <sheetName val="내#일산설치"/>
      <sheetName val="중기사용료산출근거"/>
      <sheetName val="단가 및 재료비"/>
      <sheetName val="도급"/>
      <sheetName val="인구"/>
      <sheetName val="환경평가"/>
      <sheetName val="상반기손익차2총괄"/>
      <sheetName val="총괄표"/>
      <sheetName val="공사비_NDE"/>
      <sheetName val="3연box"/>
      <sheetName val="단 box"/>
      <sheetName val="기자재대비표"/>
      <sheetName val="합계"/>
      <sheetName val="일위목록"/>
      <sheetName val="방음벽기초"/>
      <sheetName val="구천"/>
      <sheetName val="국산화"/>
      <sheetName val="부대내역"/>
      <sheetName val="H PILE수량"/>
      <sheetName val="전력구구조물산근"/>
      <sheetName val="01.10월"/>
      <sheetName val="토목검측서"/>
      <sheetName val="21301동"/>
      <sheetName val="일위대가(교통성검토)"/>
      <sheetName val="일위총괄"/>
      <sheetName val="노임단가"/>
      <sheetName val="일대가(도시계획시설결정)"/>
      <sheetName val="보정율산정근거"/>
      <sheetName val="환경성 산출근거"/>
      <sheetName val="일위대가(사전환경성)"/>
      <sheetName val="요율적용(건설)"/>
      <sheetName val="재해성 산출근거"/>
      <sheetName val="일위대가(재해성검토)"/>
      <sheetName val="적성평가 산출근거"/>
      <sheetName val="일위대가(토지적성평가)"/>
      <sheetName val="1호맨홀자연토공"/>
      <sheetName val="wall"/>
      <sheetName val="금액내역서"/>
      <sheetName val="실행철강하도"/>
      <sheetName val="9902"/>
      <sheetName val="토사(PE_x0009_"/>
      <sheetName val="법면단"/>
      <sheetName val="교각별철근수량집계표"/>
      <sheetName val="파이프류"/>
      <sheetName val="분석투자 내역(광명)"/>
      <sheetName val="날개벽수량표"/>
      <sheetName val="평균터파기고(1-2,ASP)"/>
      <sheetName val="계수시트"/>
      <sheetName val="마산방향"/>
      <sheetName val="진주방향"/>
      <sheetName val="TOTAL_BOQ"/>
      <sheetName val="SG"/>
      <sheetName val="식재인부"/>
      <sheetName val="구역화물"/>
      <sheetName val="기초공"/>
      <sheetName val="기둥(원형)"/>
      <sheetName val="교각1"/>
      <sheetName val="APT"/>
      <sheetName val="ABUT수량-A1"/>
      <sheetName val="수안보-MBR1"/>
      <sheetName val="분뇨"/>
      <sheetName val="시행예산"/>
      <sheetName val="공구"/>
      <sheetName val="b_balju"/>
      <sheetName val="지구단위계획수립(공사수행)"/>
      <sheetName val="주공 갑지"/>
      <sheetName val="슬래브"/>
      <sheetName val="중기손료"/>
      <sheetName val="노임"/>
      <sheetName val="준검 내역서"/>
      <sheetName val="공사비집계표(서해안고속도로)"/>
      <sheetName val="3.하중산정4.지지력"/>
      <sheetName val="70%"/>
      <sheetName val="지급자재"/>
      <sheetName val="해외"/>
      <sheetName val="평가데이터"/>
      <sheetName val="안정성검토"/>
      <sheetName val="하중계산"/>
      <sheetName val="설계기준"/>
      <sheetName val="2000년1차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변수값"/>
      <sheetName val="중기상차"/>
      <sheetName val="AS복구"/>
      <sheetName val="중기터파기"/>
      <sheetName val="공사설명서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일반화물자동차운임"/>
      <sheetName val="내역서(전기)"/>
      <sheetName val="신당동산출근거"/>
      <sheetName val="산근"/>
      <sheetName val="해평견적"/>
      <sheetName val="단가일람"/>
      <sheetName val="조경일람"/>
      <sheetName val="총괄내역서"/>
      <sheetName val="장비집계"/>
      <sheetName val="일위대가목차"/>
      <sheetName val="관급자재대"/>
      <sheetName val="SLAB"/>
      <sheetName val="관접합및부설"/>
      <sheetName val="구조물철거타공정이월"/>
      <sheetName val="5.정산서"/>
      <sheetName val="가도공"/>
      <sheetName val="입찰"/>
      <sheetName val="현경"/>
      <sheetName val="4차원가계산서"/>
      <sheetName val="1-4-2.관(약)"/>
      <sheetName val="L형 옹벽"/>
      <sheetName val="공사비"/>
      <sheetName val="DATA1"/>
      <sheetName val="삭제및변경불가"/>
      <sheetName val="날개벽(시점좌측)"/>
      <sheetName val="토공 total"/>
      <sheetName val="고압수량(철거)"/>
      <sheetName val="건축내역"/>
      <sheetName val="차액보증"/>
      <sheetName val="원가계산"/>
      <sheetName val="상부공"/>
      <sheetName val="BD"/>
      <sheetName val="T13(P68~72,78)"/>
      <sheetName val="-치수표(곡선부)"/>
      <sheetName val="계산식"/>
      <sheetName val="상부집계표"/>
      <sheetName val="데리네이타현황"/>
      <sheetName val="수지표"/>
      <sheetName val="셀명"/>
      <sheetName val="공사"/>
      <sheetName val="견적대비표"/>
      <sheetName val="차수별내역서"/>
      <sheetName val="총괄내역서(설계)"/>
      <sheetName val="실행내역"/>
      <sheetName val="자료"/>
      <sheetName val="guard(mac)"/>
      <sheetName val="자재단가"/>
      <sheetName val="경비단가"/>
      <sheetName val="8.석축단위(H=1.5M)"/>
      <sheetName val="자압1"/>
      <sheetName val="3.공통공사대비"/>
      <sheetName val="에너지요금"/>
      <sheetName val="교각별수량"/>
      <sheetName val="지구단위계획"/>
      <sheetName val="총괄"/>
      <sheetName val="설계예산서"/>
      <sheetName val="예산내역서"/>
      <sheetName val="역T형옹벽(3.0)"/>
      <sheetName val="A1-DATA"/>
      <sheetName val="단면"/>
      <sheetName val="전차선로 물량표"/>
      <sheetName val="한강운반비"/>
      <sheetName val="공통(20-91)"/>
      <sheetName val="고재중량"/>
      <sheetName val="Sheet2"/>
      <sheetName val="2.단면가정"/>
      <sheetName val="4.2.1 마루높이 검토"/>
      <sheetName val="우수"/>
      <sheetName val="집수정(600-700)"/>
      <sheetName val="input"/>
      <sheetName val="부시수량"/>
      <sheetName val="설명"/>
      <sheetName val="Total"/>
      <sheetName val="수압시험수집"/>
      <sheetName val="수압시험산근"/>
      <sheetName val="을"/>
      <sheetName val="BID"/>
      <sheetName val="원가"/>
      <sheetName val="금액"/>
      <sheetName val="증감내역서"/>
      <sheetName val="P-산#1-1(WOWA1)"/>
      <sheetName val="잡비계산"/>
      <sheetName val="개산공사비"/>
      <sheetName val="음봉방향"/>
      <sheetName val="4차공사"/>
      <sheetName val="천방교접속"/>
      <sheetName val="대포2교접속"/>
      <sheetName val="총_구조물공"/>
      <sheetName val="말뚝지지력산정"/>
      <sheetName val="참고사항"/>
      <sheetName val="근로자자료입력"/>
      <sheetName val="1월요청,실사(운용통보기준)"/>
      <sheetName val="골재집계"/>
      <sheetName val="8.PILE  (돌출)"/>
      <sheetName val="수자재단위당"/>
      <sheetName val="5.배수관로"/>
      <sheetName val="주요자재"/>
      <sheetName val="폐기물처리"/>
      <sheetName val="DATA"/>
      <sheetName val="기기리스트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왕십리방향"/>
      <sheetName val="횡배수관재료-"/>
      <sheetName val="계산서(직선부)"/>
      <sheetName val="콘크리트측구연장"/>
      <sheetName val="-몰탈콘크리트"/>
      <sheetName val="-배수구조물공토공"/>
      <sheetName val="예산명세서"/>
      <sheetName val="자료입력"/>
      <sheetName val="원형맨홀수량"/>
      <sheetName val="연결관산출조서"/>
      <sheetName val="ⴭⴭⴭⴭ"/>
      <sheetName val="비탈면보호공수량산출"/>
      <sheetName val="법면설면"/>
      <sheetName val="석축단"/>
      <sheetName val="법면수집"/>
      <sheetName val="설계내역"/>
      <sheetName val="기초입력 DATA"/>
      <sheetName val="자재"/>
      <sheetName val="실행대비"/>
      <sheetName val="JUCK"/>
      <sheetName val="-레미콘집계"/>
      <sheetName val="자갈,시멘트,모래산출"/>
      <sheetName val="-철근집계"/>
      <sheetName val="포장재료(1)"/>
      <sheetName val="-흄관집계"/>
      <sheetName val="nys"/>
      <sheetName val="우각부보강"/>
      <sheetName val="내역1"/>
      <sheetName val="국민연금표"/>
      <sheetName val="수량집계"/>
      <sheetName val="SANBAISU"/>
      <sheetName val="2@ BOX"/>
      <sheetName val="MOTOR"/>
      <sheetName val="구조물공집계"/>
      <sheetName val="을지"/>
      <sheetName val="장비단가(010427)"/>
      <sheetName val="9811"/>
      <sheetName val="세금자료"/>
      <sheetName val="노무비단가"/>
      <sheetName val="토공산근"/>
      <sheetName val="경비집계"/>
      <sheetName val="General Data"/>
      <sheetName val="구간공종"/>
      <sheetName val="9GNG운반"/>
      <sheetName val="실행(표지,갑,을)"/>
      <sheetName val="일위대가 "/>
      <sheetName val="실행"/>
      <sheetName val="실행(ALT1)"/>
      <sheetName val="갑지"/>
      <sheetName val="6호기"/>
      <sheetName val="1-1평균터파기고(1)"/>
      <sheetName val="값"/>
      <sheetName val="1_토총2"/>
      <sheetName val="2_관로집2"/>
      <sheetName val="3_구조물집계2"/>
      <sheetName val="4_포장공2"/>
      <sheetName val="5_부대공2"/>
      <sheetName val="6_주요자재대2"/>
      <sheetName val="7_폐기물2"/>
      <sheetName val="1_토총1"/>
      <sheetName val="2_관로집1"/>
      <sheetName val="3_구조물집계1"/>
      <sheetName val="4_포장공1"/>
      <sheetName val="5_부대공1"/>
      <sheetName val="6_주요자재대1"/>
      <sheetName val="7_폐기물1"/>
      <sheetName val="안전보건교육"/>
      <sheetName val="AS포장복구 "/>
      <sheetName val="내역서1999.8최종"/>
      <sheetName val="배수내역"/>
      <sheetName val="S"/>
      <sheetName val="본선토공수량산출근거"/>
      <sheetName val="구간산출"/>
      <sheetName val="단가조사"/>
      <sheetName val="자압"/>
      <sheetName val="단면가정"/>
      <sheetName val="EP0618"/>
      <sheetName val="토적(3차분)"/>
      <sheetName val="토량운반계산"/>
      <sheetName val="용역비내역-진짜"/>
      <sheetName val="데크수량집계표 (3)"/>
      <sheetName val="수량(숲생태관람데크)"/>
      <sheetName val="수량(암석원관람데크)"/>
      <sheetName val="수량(개비자관람데크)"/>
      <sheetName val="만병초관람데크"/>
      <sheetName val="난간A"/>
      <sheetName val="난간B"/>
      <sheetName val="습지원관람데크"/>
      <sheetName val="전망대"/>
      <sheetName val="전망데크"/>
      <sheetName val="데크산책로A"/>
      <sheetName val="데크산책로B"/>
      <sheetName val="데크산책로C"/>
      <sheetName val="관람데크A"/>
      <sheetName val="관람데크B"/>
      <sheetName val="관람데크C"/>
      <sheetName val="입구계단A"/>
      <sheetName val="입구계단B"/>
      <sheetName val="입구계단C"/>
      <sheetName val="입구계단D"/>
      <sheetName val="입구계단E"/>
      <sheetName val="암석원관람데크"/>
      <sheetName val="숲생태관람데크"/>
      <sheetName val="개비자관람데크"/>
      <sheetName val="2003상반기노임기준"/>
      <sheetName val="CODE"/>
      <sheetName val="슬래브(유곡)"/>
      <sheetName val="가점"/>
      <sheetName val="index"/>
      <sheetName val="etc"/>
      <sheetName val="설 계"/>
      <sheetName val="집수정단위수량600 "/>
      <sheetName val="S.중기사용료"/>
      <sheetName val="입력란"/>
      <sheetName val="소비자가"/>
      <sheetName val="COPING"/>
      <sheetName val="99노임단가"/>
      <sheetName val="실행예산"/>
      <sheetName val="증감대비표(전체변경)"/>
      <sheetName val="원가계산서(공동+분담)"/>
      <sheetName val="원가계산서(공동)"/>
      <sheetName val="원가계산서(분담-지열)"/>
      <sheetName val="공종별증감대비표"/>
      <sheetName val="건축"/>
      <sheetName val="조경"/>
      <sheetName val="기계"/>
      <sheetName val="지열"/>
      <sheetName val="총괄 내역서"/>
      <sheetName val="공사요율"/>
      <sheetName val="상호참고자료"/>
      <sheetName val="공사기본내용입력"/>
      <sheetName val="발주처자료입력"/>
      <sheetName val="회사기본자료"/>
      <sheetName val="하자보증자료"/>
      <sheetName val="기술자관련자료"/>
      <sheetName val="토공연장"/>
      <sheetName val="FOB발"/>
      <sheetName val="일위대가(가설)"/>
      <sheetName val="설계예시"/>
      <sheetName val="일위산출"/>
      <sheetName val="건축내역서"/>
      <sheetName val="설비내역서"/>
      <sheetName val="전기내역서"/>
      <sheetName val="중기조종사 단위단가"/>
      <sheetName val="아파트 내역"/>
      <sheetName val="원가계산서"/>
      <sheetName val="적용단위길이"/>
      <sheetName val="교대(A1)"/>
      <sheetName val="공통가설"/>
      <sheetName val="계림(함평)"/>
      <sheetName val="계림(장성)"/>
      <sheetName val="unitpric"/>
      <sheetName val="단가산출내역(노임부분수정)"/>
      <sheetName val="배수장토목공사비"/>
      <sheetName val="noyim"/>
      <sheetName val="구체"/>
      <sheetName val="좌측날개벽"/>
      <sheetName val="우측날개벽"/>
      <sheetName val="type-F"/>
      <sheetName val="신우"/>
      <sheetName val="2000,9월 일위"/>
      <sheetName val="공통단가"/>
      <sheetName val="재료비"/>
      <sheetName val="운반비"/>
      <sheetName val="단가표"/>
      <sheetName val="보차도경계석"/>
      <sheetName val="대로근거"/>
      <sheetName val="지수"/>
      <sheetName val="1.설계조건"/>
      <sheetName val="bm(CIcable)"/>
      <sheetName val="5.소재"/>
      <sheetName val="노무단가"/>
      <sheetName val="노무비"/>
      <sheetName val="깨기"/>
      <sheetName val="CTEMCOST"/>
      <sheetName val="2공구산출내역"/>
      <sheetName val="편입용지조서"/>
      <sheetName val="파일의이용"/>
      <sheetName val="사진내용 입력"/>
      <sheetName val="SPEC"/>
      <sheetName val="중기솔뇨"/>
      <sheetName val="단가산출서(기계)"/>
      <sheetName val="문학간접"/>
      <sheetName val="간접"/>
      <sheetName val="합천내역"/>
      <sheetName val="3련 BOX"/>
      <sheetName val="수목표준대가"/>
      <sheetName val="COVER"/>
      <sheetName val="관경별내역서"/>
      <sheetName val="D"/>
      <sheetName val="개비온집계"/>
      <sheetName val="개비온 단위"/>
      <sheetName val="SAMPLE!"/>
      <sheetName val="이티입력"/>
      <sheetName val="N賃率-職"/>
      <sheetName val="노견단위수량"/>
      <sheetName val="동해title"/>
      <sheetName val="교대"/>
      <sheetName val="대치판정"/>
      <sheetName val="기둥"/>
      <sheetName val="저판(버림100)"/>
      <sheetName val="용량(1-2)"/>
      <sheetName val="견적서-을지"/>
      <sheetName val="산근1,2"/>
      <sheetName val="약품공급2"/>
      <sheetName val="검측서"/>
      <sheetName val="2. 공원조도"/>
      <sheetName val="변경원가서갑"/>
      <sheetName val="3"/>
      <sheetName val="소방일위 "/>
      <sheetName val="단가설계"/>
      <sheetName val="BEND LOSS"/>
      <sheetName val="가로등 조도계산"/>
      <sheetName val="금전출납"/>
      <sheetName val="직영명부"/>
      <sheetName val="수량BOQ"/>
      <sheetName val="경상비"/>
      <sheetName val="인건비"/>
      <sheetName val="단면A-A(TR)"/>
      <sheetName val="POOM_MOTO"/>
      <sheetName val="SULKEA"/>
      <sheetName val="98년도 투자현황"/>
      <sheetName val="하수급견적대비"/>
      <sheetName val="기준액"/>
      <sheetName val="관보호공단위수량"/>
      <sheetName val="7월11일"/>
      <sheetName val="투찰금액"/>
      <sheetName val="수로단위수량"/>
      <sheetName val="역T형"/>
      <sheetName val="진천방향"/>
      <sheetName val="관구보호몰탈"/>
      <sheetName val="설계내역2"/>
      <sheetName val="투입내역"/>
      <sheetName val="토목공사"/>
      <sheetName val="공종단가"/>
      <sheetName val="본체"/>
      <sheetName val="실행간접비용"/>
      <sheetName val="원형1호맨홀토공수량"/>
      <sheetName val="수량"/>
      <sheetName val="조달청적격심사"/>
      <sheetName val="단위중량"/>
      <sheetName val="BQMP"/>
      <sheetName val="물가시세"/>
      <sheetName val="전기"/>
      <sheetName val="INTRO."/>
      <sheetName val="접합 및 부설 "/>
      <sheetName val="조건"/>
      <sheetName val="Macro(차단기)"/>
      <sheetName val="I.설계조건"/>
      <sheetName val="중기사용료"/>
      <sheetName val="매입세율"/>
      <sheetName val="원가계산 (2)"/>
      <sheetName val="우수공"/>
      <sheetName val="토공유용계획"/>
      <sheetName val="유입관로집계"/>
      <sheetName val="유입관로토적"/>
      <sheetName val="처리장집계"/>
      <sheetName val="시트"/>
      <sheetName val="토목공사일반"/>
      <sheetName val="용수량(생활용수)"/>
      <sheetName val="시설물단가표"/>
      <sheetName val="노무비단가표"/>
    </sheetNames>
    <sheetDataSet>
      <sheetData sheetId="0" refreshError="1"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/>
      <sheetData sheetId="124"/>
      <sheetData sheetId="125"/>
      <sheetData sheetId="126"/>
      <sheetData sheetId="127"/>
      <sheetData sheetId="128"/>
      <sheetData sheetId="129" refreshError="1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 refreshError="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 refreshError="1"/>
      <sheetData sheetId="177" refreshError="1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/>
      <sheetData sheetId="464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/>
      <sheetData sheetId="524" refreshError="1"/>
      <sheetData sheetId="525" refreshError="1"/>
      <sheetData sheetId="526" refreshError="1"/>
      <sheetData sheetId="527" refreshError="1"/>
      <sheetData sheetId="528"/>
      <sheetData sheetId="529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/>
      <sheetData sheetId="603" refreshError="1"/>
      <sheetData sheetId="604" refreshError="1"/>
      <sheetData sheetId="605" refreshError="1"/>
      <sheetData sheetId="606"/>
      <sheetData sheetId="607" refreshError="1"/>
      <sheetData sheetId="608" refreshError="1"/>
      <sheetData sheetId="609" refreshError="1"/>
      <sheetData sheetId="610" refreshError="1"/>
      <sheetData sheetId="61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/>
      <sheetData sheetId="768" refreshError="1"/>
      <sheetData sheetId="769" refreshError="1"/>
      <sheetData sheetId="770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접속도로수량집계표"/>
      <sheetName val="미력포장"/>
      <sheetName val="접속도로1"/>
      <sheetName val="접속도로2"/>
      <sheetName val="-접속도로-"/>
      <sheetName val="-접속도로증감-"/>
      <sheetName val="금액결정"/>
      <sheetName val="지구단위계획"/>
      <sheetName val="소일위대가코드표"/>
      <sheetName val="data"/>
      <sheetName val="단가"/>
      <sheetName val="9509"/>
      <sheetName val="접속도로"/>
      <sheetName val="산출근거"/>
      <sheetName val="단위량당중기사용료"/>
      <sheetName val="남한강 2단계 전체분"/>
      <sheetName val="대로근거"/>
      <sheetName val="요율"/>
      <sheetName val="중로근거"/>
      <sheetName val="기자재대비표"/>
      <sheetName val="일위목록"/>
      <sheetName val="기초일위"/>
      <sheetName val="시설일위"/>
      <sheetName val="식재일위"/>
      <sheetName val="우배수"/>
      <sheetName val="INPUT(덕도방향-시점)"/>
      <sheetName val="설계명세"/>
      <sheetName val="환경인력"/>
      <sheetName val="범례표"/>
      <sheetName val="설계기준"/>
      <sheetName val="내역1"/>
      <sheetName val="기본일위"/>
      <sheetName val="내역서01"/>
      <sheetName val="SORCE1"/>
      <sheetName val="용역단가"/>
      <sheetName val="토공수량산출"/>
      <sheetName val="토적계산서"/>
      <sheetName val="자  재"/>
      <sheetName val="건축외주"/>
      <sheetName val="집계표"/>
      <sheetName val="포장재료집계표"/>
      <sheetName val="포장면적산출"/>
      <sheetName val="포장수량집계"/>
      <sheetName val="데리네이타현황"/>
      <sheetName val="내역서"/>
      <sheetName val="토목"/>
      <sheetName val="입력변수"/>
      <sheetName val="100만평"/>
      <sheetName val="Data&amp;Result"/>
      <sheetName val="터파기및재료"/>
      <sheetName val="BOX"/>
      <sheetName val="중기조종사 단위단가"/>
      <sheetName val="을지"/>
      <sheetName val="환경성검토 총괄"/>
      <sheetName val="2차 설계내역서(변경)"/>
      <sheetName val="포장수량집계표"/>
      <sheetName val="출력X"/>
      <sheetName val="직접인건비"/>
      <sheetName val="직접경비"/>
      <sheetName val="토사(PE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3지구단위"/>
    </sheetNames>
    <sheetDataSet>
      <sheetData sheetId="0" refreshError="1">
        <row r="24">
          <cell r="D24" t="str">
            <v xml:space="preserve"> ⊃</v>
          </cell>
        </row>
        <row r="25">
          <cell r="D25" t="str">
            <v xml:space="preserve"> ⊃</v>
          </cell>
        </row>
        <row r="26">
          <cell r="D26" t="str">
            <v xml:space="preserve"> ⊃</v>
          </cell>
        </row>
        <row r="27">
          <cell r="D27" t="str">
            <v xml:space="preserve"> ⊃</v>
          </cell>
        </row>
        <row r="28">
          <cell r="D28" t="str">
            <v xml:space="preserve"> ⊃</v>
          </cell>
        </row>
        <row r="29">
          <cell r="D29" t="str">
            <v xml:space="preserve"> ⊃</v>
          </cell>
        </row>
        <row r="30">
          <cell r="D30" t="str">
            <v xml:space="preserve"> ⊃</v>
          </cell>
        </row>
        <row r="31">
          <cell r="D31" t="str">
            <v xml:space="preserve"> ⊃</v>
          </cell>
        </row>
        <row r="32">
          <cell r="D32" t="str">
            <v xml:space="preserve"> ⊃</v>
          </cell>
        </row>
        <row r="33">
          <cell r="D33" t="str">
            <v xml:space="preserve"> ⊃</v>
          </cell>
        </row>
        <row r="34">
          <cell r="D34" t="str">
            <v xml:space="preserve"> ⊃</v>
          </cell>
        </row>
        <row r="35">
          <cell r="D35" t="str">
            <v xml:space="preserve"> ⊃</v>
          </cell>
        </row>
      </sheetData>
      <sheetData sheetId="1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수량"/>
      <sheetName val="교대구조물수량"/>
      <sheetName val="라멘구조물"/>
      <sheetName val="토공(우물통,기타) "/>
      <sheetName val="인건비 "/>
      <sheetName val="내역서"/>
      <sheetName val="기초일위"/>
      <sheetName val="시설일위"/>
      <sheetName val="조명일위"/>
      <sheetName val="교대"/>
      <sheetName val="노임"/>
      <sheetName val="TOTAL3"/>
      <sheetName val="공사요율"/>
      <sheetName val="재정비직인"/>
      <sheetName val="재정비내역"/>
      <sheetName val="지적고시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"/>
      <sheetName val="노임단가"/>
      <sheetName val="자재단가"/>
      <sheetName val="기계경비산출"/>
      <sheetName val="기계경비"/>
      <sheetName val="공통 "/>
      <sheetName val="설비"/>
      <sheetName val="분수"/>
      <sheetName val="건축"/>
      <sheetName val="전기"/>
      <sheetName val="내역서"/>
      <sheetName val="공사요율"/>
    </sheetNames>
    <sheetDataSet>
      <sheetData sheetId="0" refreshError="1"/>
      <sheetData sheetId="1" refreshError="1"/>
      <sheetData sheetId="2">
        <row r="32">
          <cell r="D32">
            <v>51272</v>
          </cell>
        </row>
      </sheetData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서"/>
      <sheetName val="기초자료입력"/>
      <sheetName val="내역서갑지"/>
      <sheetName val="총 괄 표"/>
      <sheetName val="실시설계비"/>
      <sheetName val="측 량 비"/>
      <sheetName val="측량일위대가"/>
      <sheetName val="토질조사비"/>
      <sheetName val="토질일위대가"/>
      <sheetName val="도서인쇄비"/>
      <sheetName val="도서일위대가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L-3"/>
      <sheetName val="DATA"/>
      <sheetName val="데이타"/>
      <sheetName val="인건비"/>
      <sheetName val="96노임기준"/>
      <sheetName val="2.단가산출서(2)"/>
      <sheetName val="변압기 및 발전기 용량"/>
      <sheetName val="인건-측정"/>
      <sheetName val="입찰안"/>
      <sheetName val="#REF"/>
      <sheetName val="웅진교-S2"/>
      <sheetName val="ABUT수량-A1"/>
      <sheetName val="일위대가(건축)"/>
      <sheetName val="품셈"/>
      <sheetName val="수목표준대가"/>
      <sheetName val="노임단가"/>
      <sheetName val="단가조사"/>
      <sheetName val="기계경비"/>
      <sheetName val="변경1총괄"/>
      <sheetName val="일위"/>
      <sheetName val="80이상"/>
      <sheetName val="설직재-1"/>
      <sheetName val="Sheet1"/>
      <sheetName val="9GNG운반"/>
      <sheetName val="JUCKEYK"/>
      <sheetName val="경산"/>
      <sheetName val="토목주소"/>
      <sheetName val="프랜트면허"/>
      <sheetName val="단"/>
      <sheetName val="MOTOR"/>
      <sheetName val="공사비"/>
      <sheetName val="일위대가"/>
      <sheetName val="각종장비전압강하계산"/>
      <sheetName val="설 계"/>
      <sheetName val="BID"/>
      <sheetName val="내역"/>
      <sheetName val="집계표"/>
      <sheetName val="품셈TABLE"/>
      <sheetName val="N賃率-職"/>
      <sheetName val="일위대가표"/>
      <sheetName val="노임"/>
      <sheetName val="품목"/>
      <sheetName val="호표"/>
      <sheetName val="수문일1"/>
      <sheetName val="EQ-R1"/>
      <sheetName val="시설자재 가격정보"/>
      <sheetName val="sw1"/>
      <sheetName val="NOMUBI"/>
      <sheetName val="가공비"/>
      <sheetName val="Project Brief"/>
      <sheetName val="인건비 "/>
      <sheetName val="단가비교표"/>
      <sheetName val="터널조도"/>
      <sheetName val="단가산출서"/>
      <sheetName val="단가표"/>
      <sheetName val="단가(1)"/>
      <sheetName val="단가산출"/>
      <sheetName val="이토변실(A3-LINE)"/>
      <sheetName val="수량산출"/>
      <sheetName val="수량명세서"/>
      <sheetName val="내역서"/>
      <sheetName val="자  재"/>
      <sheetName val="건축외주"/>
      <sheetName val="TYPE1"/>
      <sheetName val="6. 직접경비"/>
      <sheetName val="집"/>
      <sheetName val="노무"/>
      <sheetName val="일위_파일"/>
      <sheetName val="자재"/>
      <sheetName val="기계경비(시간당)"/>
      <sheetName val="램머"/>
      <sheetName val="자재단가"/>
      <sheetName val="단가대비"/>
      <sheetName val="일위목차"/>
      <sheetName val="참조-(1)"/>
      <sheetName val="별표 "/>
      <sheetName val="하부철근수량"/>
      <sheetName val="제출내역 (2)"/>
      <sheetName val="수량산출근거"/>
      <sheetName val="G.R300경비"/>
      <sheetName val="재정비직인"/>
      <sheetName val="재정비내역"/>
      <sheetName val="지적고시내역"/>
      <sheetName val="설계"/>
      <sheetName val="건축내역"/>
      <sheetName val="µ¥ÀÌÅ¸"/>
      <sheetName val="wall"/>
      <sheetName val="DATE"/>
      <sheetName val="설비"/>
      <sheetName val="실행예산서"/>
      <sheetName val="맨홀조서"/>
      <sheetName val="토사(PE)"/>
      <sheetName val="일위대가(계측기설치)"/>
      <sheetName val="토공"/>
      <sheetName val="상부공"/>
      <sheetName val="일위대가 집계표"/>
      <sheetName val="비탈면보호공수량산출"/>
      <sheetName val="주형"/>
      <sheetName val="변경후-SHEET"/>
      <sheetName val="효성CB 1P기초"/>
      <sheetName val="전기일위대가"/>
      <sheetName val="SORCE1"/>
      <sheetName val="총괄-1"/>
      <sheetName val="횡배수관집현황(2공구)"/>
      <sheetName val="설계조건"/>
      <sheetName val="안정계산"/>
      <sheetName val="Sheet3"/>
      <sheetName val="Sheet2"/>
      <sheetName val="일위목록"/>
      <sheetName val="요율"/>
      <sheetName val="산출집계"/>
      <sheetName val="설계서"/>
      <sheetName val="품셈표"/>
      <sheetName val="전기단가조사서"/>
      <sheetName val="9509"/>
      <sheetName val="공종"/>
      <sheetName val="도급"/>
      <sheetName val="Sheet1 (2)"/>
      <sheetName val="22인공"/>
      <sheetName val="수량산출서"/>
      <sheetName val="노단"/>
      <sheetName val="7단가"/>
      <sheetName val="CATV"/>
      <sheetName val="01_ 원가계산서"/>
      <sheetName val="AV시스템"/>
      <sheetName val="DATA1"/>
      <sheetName val="적용기준표(98년상반기)"/>
      <sheetName val="시멘트"/>
      <sheetName val="원가(칠곡다부)"/>
      <sheetName val="다부IC내역"/>
      <sheetName val="원가(재방송)"/>
      <sheetName val="재방송"/>
      <sheetName val="다부내역"/>
      <sheetName val="읍내터널"/>
      <sheetName val="칠곡IC내역"/>
      <sheetName val="토목원가계산서"/>
      <sheetName val="토목원가"/>
      <sheetName val="집계장"/>
      <sheetName val="설계내역"/>
      <sheetName val="제외공종"/>
      <sheetName val="선급금사용계획서"/>
      <sheetName val="사용세부내역"/>
      <sheetName val="VXXXXX"/>
      <sheetName val="갑지"/>
      <sheetName val="원가계산서"/>
      <sheetName val="내역집계표"/>
      <sheetName val="내역서 (3)"/>
      <sheetName val="대가"/>
      <sheetName val="산출양식"/>
      <sheetName val="자료"/>
      <sheetName val="대가목록"/>
      <sheetName val="산출양식 (2)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공문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가드레일산근"/>
      <sheetName val="수량집계표"/>
      <sheetName val="수량"/>
      <sheetName val="단가비교"/>
      <sheetName val="적용2002"/>
      <sheetName val="중기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실행내역"/>
      <sheetName val="실행총괄 "/>
      <sheetName val="간접비"/>
      <sheetName val="총괄"/>
      <sheetName val="토목"/>
      <sheetName val="본체"/>
      <sheetName val="[IL-3.XLSY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토목공사"/>
      <sheetName val="공종단가"/>
      <sheetName val="노무비"/>
      <sheetName val="총괄표"/>
      <sheetName val="2000년1차"/>
      <sheetName val="2000전체분"/>
      <sheetName val=""/>
      <sheetName val="설비내역서"/>
      <sheetName val="건축내역서"/>
      <sheetName val="전기내역서"/>
      <sheetName val="재료비"/>
      <sheetName val="건축공사"/>
      <sheetName val="CON'C"/>
      <sheetName val="재료"/>
      <sheetName val="데리네이타현황"/>
      <sheetName val="세부내역"/>
      <sheetName val="b_balju_cho"/>
      <sheetName val="접지수량"/>
      <sheetName val="예가표"/>
      <sheetName val="단가"/>
      <sheetName val="공사비총괄표"/>
      <sheetName val="보증수수료산출"/>
      <sheetName val="냉천부속동"/>
      <sheetName val="중강당 내역"/>
      <sheetName val="부대내역"/>
      <sheetName val="총공사내역서"/>
      <sheetName val="차수공개요"/>
      <sheetName val="DAN"/>
      <sheetName val="백호우계수"/>
      <sheetName val="도급내역서(재노경)"/>
      <sheetName val="2.대외공문"/>
      <sheetName val="철근량"/>
      <sheetName val="동원인원"/>
      <sheetName val="조도계산서 (도서)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실행내역 "/>
      <sheetName val="일위대가(4층원격)"/>
      <sheetName val="조명율표"/>
      <sheetName val="백암비스타내역"/>
      <sheetName val="공종구간"/>
      <sheetName val="국내조달(통합-1)"/>
      <sheetName val="1.수인터널"/>
      <sheetName val="48단가"/>
      <sheetName val="대포2교접속"/>
      <sheetName val="천방교접속"/>
      <sheetName val="단가일람표"/>
      <sheetName val="기흥하도용"/>
      <sheetName val="Macro1"/>
      <sheetName val="4.일위대가목차"/>
      <sheetName val="내역_ver1.0"/>
      <sheetName val="BM"/>
      <sheetName val="BQ(실행)"/>
      <sheetName val="연결임시"/>
      <sheetName val="원가"/>
      <sheetName val="내역서적용수량"/>
      <sheetName val="의왕내역"/>
      <sheetName val="빌딩 안내"/>
      <sheetName val="준검 내역서"/>
      <sheetName val="2000,9월 일위"/>
      <sheetName val="DATA 입력란"/>
      <sheetName val="일반전기(2단지-을지)"/>
      <sheetName val="암거단위"/>
      <sheetName val="지급자재"/>
      <sheetName val="교수설계"/>
      <sheetName val="부하LOAD"/>
      <sheetName val="COST"/>
      <sheetName val="항목등록"/>
      <sheetName val="적용단위길이"/>
      <sheetName val="원가계산서(남측)"/>
      <sheetName val="신고분기설정참고"/>
      <sheetName val="거래처자료등록"/>
      <sheetName val="Total"/>
      <sheetName val="제-노임"/>
      <sheetName val="입상내역"/>
      <sheetName val="Baby일위대가"/>
      <sheetName val="9811"/>
      <sheetName val="간선계산"/>
      <sheetName val="배관공사기초자료"/>
      <sheetName val="대비"/>
      <sheetName val="산출근거(복구)"/>
      <sheetName val="기자재비"/>
      <sheetName val="차액보증"/>
      <sheetName val="48일위"/>
      <sheetName val="22수량"/>
      <sheetName val="49일위"/>
      <sheetName val="22일위"/>
      <sheetName val="49수량"/>
      <sheetName val="품목현황"/>
      <sheetName val="출고대장"/>
      <sheetName val="조경일람"/>
      <sheetName val="직노"/>
      <sheetName val="표지"/>
      <sheetName val="단가대비표 (3)"/>
      <sheetName val="49단가"/>
      <sheetName val="기계공사비집계(원안)"/>
      <sheetName val="주beam"/>
      <sheetName val="변수값"/>
      <sheetName val="중기상차"/>
      <sheetName val="AS복구"/>
      <sheetName val="중기터파기"/>
      <sheetName val="산출목록표"/>
      <sheetName val="출력용"/>
      <sheetName val="ITEM"/>
      <sheetName val="단가(보완)"/>
      <sheetName val="대가 (보완)"/>
      <sheetName val="노임단가산출근거"/>
      <sheetName val="증감대비"/>
      <sheetName val="구간산출"/>
      <sheetName val="연결관산출조서"/>
      <sheetName val="수량집계"/>
      <sheetName val="총괄집계표"/>
      <sheetName val="인수공규격"/>
      <sheetName val="계획집계"/>
      <sheetName val="기계물량"/>
      <sheetName val="코드표"/>
      <sheetName val="상시"/>
      <sheetName val="준공검사원(갑)"/>
      <sheetName val="기성내역서(을) (2)"/>
      <sheetName val="건설기계목록"/>
      <sheetName val="일위대가_목록"/>
      <sheetName val="재료단가"/>
      <sheetName val="시중노임"/>
      <sheetName val="터파기및재료"/>
      <sheetName val="단가일람"/>
      <sheetName val="2000양배"/>
      <sheetName val="공통단가"/>
      <sheetName val="운반비"/>
      <sheetName val="단가대비표"/>
      <sheetName val="청주(철골발주의뢰서)"/>
      <sheetName val="찍기"/>
      <sheetName val="2.냉난방설비공사"/>
      <sheetName val="7.자동제어공사"/>
      <sheetName val="2.1  노무비 평균단가산출"/>
      <sheetName val="CABLE"/>
      <sheetName val="CABLE (2)"/>
      <sheetName val="예산명세서"/>
      <sheetName val="설계명세서"/>
      <sheetName val="자료입력"/>
      <sheetName val="견"/>
      <sheetName val="6. 안전관리비"/>
      <sheetName val="국별인원"/>
      <sheetName val="조도계산"/>
      <sheetName val="Bid Summary"/>
      <sheetName val="이동시 예상비용"/>
      <sheetName val="Seg 1DE비용"/>
      <sheetName val="Transit 비용_감가상각미포함"/>
      <sheetName val="단가조사서"/>
      <sheetName val="내역서1"/>
      <sheetName val="일대목차"/>
      <sheetName val="정거장 설계조건"/>
      <sheetName val="WORK"/>
      <sheetName val="토적집계"/>
      <sheetName val="영신토건물가변동"/>
      <sheetName val="Customer Databas"/>
      <sheetName val="1단계 (2)"/>
      <sheetName val="L_RPTA05_목록"/>
      <sheetName val="평야부단가"/>
      <sheetName val="식재가격"/>
      <sheetName val="식재총괄"/>
      <sheetName val="#3_일위대가목록"/>
      <sheetName val="띘랷랷랷"/>
      <sheetName val="1공구 건정토건 토공"/>
      <sheetName val="TRE TABLE"/>
      <sheetName val="바닥판"/>
      <sheetName val="산출근거"/>
      <sheetName val="입력DATA"/>
      <sheetName val="기초자료입력및 K치 확인"/>
      <sheetName val="오동"/>
      <sheetName val="대조"/>
      <sheetName val="나한"/>
      <sheetName val="36단가"/>
      <sheetName val="36수량"/>
      <sheetName val="부하"/>
      <sheetName val="Sheet13"/>
      <sheetName val="배선DATA"/>
      <sheetName val="전동기DATA"/>
      <sheetName val="실행"/>
      <sheetName val="노임이"/>
      <sheetName val="환율"/>
      <sheetName val="Sheet4"/>
      <sheetName val="고창터널(고창방향)"/>
      <sheetName val="간접경상비"/>
      <sheetName val="6호기"/>
      <sheetName val="자재수불증(누계)"/>
      <sheetName val="단위수량"/>
      <sheetName val="하조서"/>
      <sheetName val="수안보-MBR1"/>
      <sheetName val="IMPEADENCE MAP 취수장"/>
      <sheetName val="가로등내역서"/>
      <sheetName val="내역표지"/>
      <sheetName val="토목단가"/>
      <sheetName val="설계내역서"/>
      <sheetName val="견적을지"/>
      <sheetName val="BDATA"/>
      <sheetName val="일위집계"/>
      <sheetName val="MCC제원"/>
      <sheetName val="Imp-Data"/>
      <sheetName val="노원열병합  건축공사기성내역서"/>
      <sheetName val="사  업  비  수  지  예  산  서"/>
      <sheetName val="Sheet5"/>
      <sheetName val="단가일람 (2)"/>
      <sheetName val="을지"/>
      <sheetName val="설계예산서"/>
      <sheetName val="10.공통-노임단가"/>
      <sheetName val="자재단가비교표"/>
      <sheetName val="AS포장복구 "/>
      <sheetName val="산근1"/>
      <sheetName val="장비"/>
      <sheetName val="품목단가"/>
      <sheetName val="견적서"/>
      <sheetName val="6PILE  (돌출)"/>
      <sheetName val="기초자료입력"/>
      <sheetName val="Y-WORK"/>
      <sheetName val="말뚝설계"/>
      <sheetName val="수량인공"/>
      <sheetName val="정렬"/>
      <sheetName val="6공구(당초)"/>
      <sheetName val="b_balju"/>
      <sheetName val="공조기"/>
      <sheetName val="제잡비"/>
      <sheetName val="2공구산출내역"/>
      <sheetName val="기둥(원형)"/>
      <sheetName val="IMP(MAIN)"/>
      <sheetName val="IMP (REACTOR)"/>
      <sheetName val="원가계산서 (2)"/>
      <sheetName val="주소록"/>
      <sheetName val="구조물집계 "/>
      <sheetName val="기초일위"/>
      <sheetName val="시설일위"/>
      <sheetName val="조명일위"/>
      <sheetName val="토공 total"/>
      <sheetName val="200"/>
      <sheetName val="3.공통공사대비"/>
      <sheetName val="1호맨홀토공"/>
      <sheetName val="99년하반기"/>
      <sheetName val="산출내역서집계표"/>
      <sheetName val="2002하반기노임기준"/>
      <sheetName val="식재인부"/>
      <sheetName val="부표총괄"/>
      <sheetName val="지주토목내역서"/>
      <sheetName val="암거날개벽재료집계"/>
      <sheetName val="I.설계조건"/>
      <sheetName val="을"/>
      <sheetName val="발주설계서(당초)"/>
      <sheetName val="단가산출목록표"/>
      <sheetName val="말뚝지지력산정"/>
      <sheetName val="회기수량(AFC)"/>
      <sheetName val="회기수량(CCTV)"/>
      <sheetName val="회기수량(TDI)"/>
      <sheetName val="회기수량(TV)"/>
      <sheetName val="회기수량(방송)"/>
      <sheetName val="회기수량(전화)"/>
      <sheetName val="회기수량(통신선로)"/>
      <sheetName val="회기수량(화탐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 refreshError="1"/>
      <sheetData sheetId="214"/>
      <sheetData sheetId="215"/>
      <sheetData sheetId="216"/>
      <sheetData sheetId="217"/>
      <sheetData sheetId="218"/>
      <sheetData sheetId="219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/>
      <sheetData sheetId="388"/>
      <sheetData sheetId="389"/>
      <sheetData sheetId="390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dt"/>
      <sheetName val="PYO"/>
      <sheetName val="WON기타"/>
      <sheetName val="WON제"/>
      <sheetName val="NAI-T"/>
      <sheetName val="NAI"/>
      <sheetName val="관급"/>
      <sheetName val="IL-L"/>
      <sheetName val="IL"/>
      <sheetName val="G-IL-L"/>
      <sheetName val="G-IL"/>
      <sheetName val="EQ-L"/>
      <sheetName val="EQ-총"/>
      <sheetName val="EQ-R1"/>
      <sheetName val="BU-L"/>
      <sheetName val="BU"/>
      <sheetName val="BU-손"/>
      <sheetName val="DAN"/>
      <sheetName val="CAL-R"/>
      <sheetName val="운반시간"/>
      <sheetName val="요율표"/>
      <sheetName val="+-"/>
      <sheetName val="F1"/>
      <sheetName val="불도저 계수"/>
      <sheetName val="배토판 용량"/>
      <sheetName val="BD운반거리계수"/>
      <sheetName val="로더계수"/>
      <sheetName val="백호우계수"/>
      <sheetName val="덤프트럭계수"/>
      <sheetName val="그레이더계수"/>
      <sheetName val="롤러계수"/>
      <sheetName val="디젤파일해머계수"/>
      <sheetName val="SU_전기공량"/>
      <sheetName val="인력터파기품"/>
      <sheetName val="조경계수"/>
      <sheetName val="수목표준대가"/>
      <sheetName val="data"/>
      <sheetName val="우배수"/>
      <sheetName val="인건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  지"/>
      <sheetName val="공사개요"/>
      <sheetName val="직원투입계획"/>
      <sheetName val="조직표"/>
      <sheetName val="총집계"/>
      <sheetName val="실집비교"/>
      <sheetName val="공종집계"/>
      <sheetName val="건축외주"/>
      <sheetName val="자  재"/>
      <sheetName val="토    목"/>
      <sheetName val="설계감리비"/>
      <sheetName val="설비공사"/>
      <sheetName val="전  기"/>
      <sheetName val="간접공사비"/>
      <sheetName val="횡배수관집현황(2공구)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익산"/>
      <sheetName val="현장조사"/>
      <sheetName val="2공구산출내역"/>
    </sheetNames>
    <sheetDataSet>
      <sheetData sheetId="0" refreshError="1">
        <row r="15">
          <cell r="A15" t="str">
            <v>3. 소모품비</v>
          </cell>
          <cell r="B15" t="str">
            <v>커피,보리차,세제,필기구등</v>
          </cell>
          <cell r="D15">
            <v>5092824</v>
          </cell>
          <cell r="E15" t="str">
            <v>400 원 / 평</v>
          </cell>
          <cell r="F15" t="str">
            <v>400원x12,732.06</v>
          </cell>
          <cell r="G15">
            <v>5202800</v>
          </cell>
          <cell r="H15" t="str">
            <v>415 원 / 평 소요</v>
          </cell>
          <cell r="I15">
            <v>-109976</v>
          </cell>
          <cell r="J15" t="str">
            <v>커피,컵,음료-1,150,000원/호스,비닐-1,670,000원                    사무용품,복사용지-990,000원/ 보리차,세제등-920,000원</v>
          </cell>
        </row>
        <row r="16">
          <cell r="A16" t="str">
            <v xml:space="preserve">4. 복리 </v>
          </cell>
          <cell r="B16" t="str">
            <v>① 직원 식 간식대</v>
          </cell>
          <cell r="D16">
            <v>35840000</v>
          </cell>
          <cell r="E16" t="str">
            <v>8,000원x근무일수(28일)x월수x인원</v>
          </cell>
          <cell r="F16" t="str">
            <v>8,000x28x20x8</v>
          </cell>
          <cell r="G16">
            <v>34571600</v>
          </cell>
          <cell r="H16" t="str">
            <v>8,000원x28일x20x7.7인</v>
          </cell>
          <cell r="I16">
            <v>1268400</v>
          </cell>
          <cell r="J16" t="str">
            <v>외지 : 3식 2간식</v>
          </cell>
        </row>
        <row r="21">
          <cell r="A21" t="str">
            <v>5. 통신비</v>
          </cell>
          <cell r="B21" t="str">
            <v>① 전화 요금</v>
          </cell>
          <cell r="D21">
            <v>7560000</v>
          </cell>
          <cell r="E21" t="str">
            <v>4,2000원/인x직원수x공사기간</v>
          </cell>
          <cell r="F21" t="str">
            <v>42,000원 x 9인 x 20개월</v>
          </cell>
          <cell r="G21">
            <v>7558150</v>
          </cell>
          <cell r="H21" t="str">
            <v>42,000원 / 인</v>
          </cell>
          <cell r="I21">
            <v>1850</v>
          </cell>
        </row>
        <row r="22">
          <cell r="A22" t="str">
            <v>6. 수도</v>
          </cell>
          <cell r="B22" t="str">
            <v>① 임시전력</v>
          </cell>
          <cell r="D22">
            <v>20817850</v>
          </cell>
          <cell r="E22" t="str">
            <v>용량에 따른 변화</v>
          </cell>
          <cell r="G22">
            <v>20817850</v>
          </cell>
          <cell r="H22" t="str">
            <v>영수증 첨부</v>
          </cell>
          <cell r="I22">
            <v>0</v>
          </cell>
          <cell r="J22" t="str">
            <v>임시전력 용량에따른 변화</v>
          </cell>
        </row>
        <row r="24">
          <cell r="A24" t="str">
            <v xml:space="preserve">7. 지급 </v>
          </cell>
          <cell r="B24" t="str">
            <v>① 안전관리 대행 수수료</v>
          </cell>
          <cell r="D24">
            <v>2282400</v>
          </cell>
          <cell r="E24" t="str">
            <v>120,000원 x 19개월</v>
          </cell>
          <cell r="F24" t="str">
            <v>200-299KW:118,910원/월</v>
          </cell>
          <cell r="G24">
            <v>2282400</v>
          </cell>
          <cell r="H24" t="str">
            <v>120,000원/월</v>
          </cell>
          <cell r="I24">
            <v>0</v>
          </cell>
          <cell r="J24" t="str">
            <v>건설기술관리법 제24조 2항에 의거한 안전진단수수료                                (임시전력용량 - 225 KW)</v>
          </cell>
        </row>
        <row r="29">
          <cell r="A29" t="str">
            <v>9. 도서</v>
          </cell>
          <cell r="B29" t="str">
            <v>① 청사진, 복사</v>
          </cell>
          <cell r="D29">
            <v>180000</v>
          </cell>
          <cell r="E29" t="str">
            <v>공사기간(월)x9,000원/월</v>
          </cell>
          <cell r="F29" t="str">
            <v>20개월 x 9,000원</v>
          </cell>
          <cell r="G29">
            <v>135500</v>
          </cell>
          <cell r="H29" t="str">
            <v>7,000원/월 소요</v>
          </cell>
          <cell r="I29">
            <v>44500</v>
          </cell>
        </row>
        <row r="33">
          <cell r="A33" t="str">
            <v>9. 수리비</v>
          </cell>
          <cell r="B33" t="str">
            <v>① 양수기 수리비</v>
          </cell>
          <cell r="D33">
            <v>375000</v>
          </cell>
          <cell r="E33" t="str">
            <v>회수(5회기준)x75,000원</v>
          </cell>
          <cell r="F33" t="str">
            <v>5회 x 75,000원</v>
          </cell>
          <cell r="G33">
            <v>367000</v>
          </cell>
          <cell r="H33" t="str">
            <v>5회 실시</v>
          </cell>
          <cell r="I33">
            <v>8000</v>
          </cell>
        </row>
        <row r="35">
          <cell r="A35" t="str">
            <v>10. 잡  비</v>
          </cell>
          <cell r="B35" t="str">
            <v>① 분뇨 수거비</v>
          </cell>
          <cell r="D35">
            <v>400000</v>
          </cell>
          <cell r="E35" t="str">
            <v>공사기간(월)x20,000원</v>
          </cell>
          <cell r="F35" t="str">
            <v>20개월 x 20,000원</v>
          </cell>
          <cell r="G35">
            <v>379200</v>
          </cell>
          <cell r="H35" t="str">
            <v>월 20,000원 소요</v>
          </cell>
          <cell r="I35">
            <v>20800</v>
          </cell>
          <cell r="J35" t="str">
            <v>화장실1개소 x 20,000원 x 월1회</v>
          </cell>
        </row>
        <row r="37">
          <cell r="A37" t="str">
            <v>11. 활동비</v>
          </cell>
          <cell r="B37" t="str">
            <v>① 접  대  비</v>
          </cell>
          <cell r="D37">
            <v>16551600</v>
          </cell>
          <cell r="E37" t="str">
            <v>시외-800,000원/월, 광주-400,000원/월</v>
          </cell>
          <cell r="F37" t="str">
            <v>20개월 x 800,000원</v>
          </cell>
          <cell r="G37">
            <v>15668000</v>
          </cell>
          <cell r="H37" t="str">
            <v>783,400원/월 소요</v>
          </cell>
          <cell r="I37">
            <v>883600</v>
          </cell>
          <cell r="J37" t="str">
            <v>지역특성 외지지역 평균소요 비용(전주 동일 수준)</v>
          </cell>
        </row>
        <row r="40">
          <cell r="A40" t="str">
            <v>12. 비  품</v>
          </cell>
          <cell r="B40" t="str">
            <v>①</v>
          </cell>
          <cell r="C40" t="str">
            <v>ㄱ. 전 화 기</v>
          </cell>
          <cell r="G40">
            <v>111000</v>
          </cell>
          <cell r="I40">
            <v>-111000</v>
          </cell>
        </row>
      </sheetData>
      <sheetData sheetId="1" refreshError="1"/>
      <sheetData sheetId="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총괄표"/>
      <sheetName val="일위대가표"/>
      <sheetName val="사진제작"/>
      <sheetName val="평면"/>
      <sheetName val="표고"/>
      <sheetName val="사진"/>
      <sheetName val="신규도화"/>
      <sheetName val="수정도화"/>
      <sheetName val="조사출력"/>
      <sheetName val="지리조사(신규)"/>
      <sheetName val="지리조사 (수정)"/>
      <sheetName val="정위치편집(신규)"/>
      <sheetName val="정위치(수정)편집"/>
      <sheetName val="도면제작편집"/>
      <sheetName val="최종도면출력"/>
      <sheetName val="부1"/>
      <sheetName val="1설명"/>
      <sheetName val="부2"/>
      <sheetName val="부3"/>
      <sheetName val="부4"/>
      <sheetName val="4설명"/>
      <sheetName val="부5"/>
      <sheetName val="5설명"/>
      <sheetName val="부6"/>
      <sheetName val="부7"/>
      <sheetName val="평면부표"/>
      <sheetName val="표고부표"/>
      <sheetName val="사진부표"/>
      <sheetName val="신규도화부표"/>
      <sheetName val="수정도화부표"/>
      <sheetName val="지리조사(신규)부표"/>
      <sheetName val="조사출력부표"/>
      <sheetName val="지리조사(수정)부표"/>
      <sheetName val="정위치부표(신규)"/>
      <sheetName val="정위치(수정)부표"/>
      <sheetName val="도면부표"/>
      <sheetName val="최종도면출력부표"/>
      <sheetName val="노임단가"/>
      <sheetName val="물량"/>
      <sheetName val="공비대비"/>
      <sheetName val="1000 DB구축 부표"/>
      <sheetName val="ABUT수량-A1"/>
      <sheetName val="익산"/>
      <sheetName val="일위"/>
      <sheetName val="DATE"/>
      <sheetName val="단위단가"/>
      <sheetName val="콘_재료분리(1)"/>
      <sheetName val="빗물받이(910-510-410)"/>
      <sheetName val="부대공수량"/>
      <sheetName val="직접재료비"/>
      <sheetName val="이름정의"/>
      <sheetName val="산출내역서"/>
      <sheetName val="단가(1)"/>
      <sheetName val="단위준설량산출표"/>
      <sheetName val="원형1호맨홀토공수량"/>
      <sheetName val="내역서"/>
      <sheetName val="설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Baby일위대가"/>
      <sheetName val="구조물총"/>
      <sheetName val="BOX총"/>
      <sheetName val="BOX재료"/>
      <sheetName val="박스단위(1.5×1.0)본선"/>
      <sheetName val="날개단위(1.5×1.5)마을"/>
      <sheetName val="날개수량(1.5×1.5)2마을"/>
      <sheetName val="난간,지수단위"/>
      <sheetName val="난간,지수수량"/>
      <sheetName val="박스연장조서 "/>
      <sheetName val="우오수공집계"/>
      <sheetName val="우수받이집계"/>
      <sheetName val="우수받이단위"/>
      <sheetName val="우수받이위치조서"/>
      <sheetName val="오수관집계"/>
      <sheetName val="오수관연장조서"/>
      <sheetName val="Sheet1"/>
      <sheetName val="Sheet2"/>
      <sheetName val="Sheet3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갑지"/>
      <sheetName val="내역표지"/>
      <sheetName val="원가(02발주)"/>
      <sheetName val="사급 관급"/>
      <sheetName val="관급자재 (2)"/>
      <sheetName val="사급자재"/>
      <sheetName val="관급자재"/>
      <sheetName val="원가(상우)"/>
      <sheetName val="상와우(변경)"/>
      <sheetName val="원가(상좌)"/>
      <sheetName val="상와좌(변경)"/>
      <sheetName val="원가(이전)"/>
      <sheetName val="이전(변경)"/>
      <sheetName val="원가(구하)"/>
      <sheetName val="구하(변경)"/>
      <sheetName val="원가(구상)"/>
      <sheetName val="구상(변경)"/>
      <sheetName val="비교"/>
      <sheetName val="ABUT수량-A1"/>
      <sheetName val="MOTOR"/>
      <sheetName val="DATE"/>
      <sheetName val="Macro1"/>
      <sheetName val="기초코드"/>
      <sheetName val="001"/>
      <sheetName val="일반공사"/>
      <sheetName val="노임단가"/>
      <sheetName val="약전닥트"/>
      <sheetName val="일지-H"/>
      <sheetName val="FA설치명세"/>
      <sheetName val="내역서"/>
      <sheetName val="일위대가(가설)"/>
      <sheetName val="중기일위대가"/>
      <sheetName val="Sheet17"/>
      <sheetName val="INPUT"/>
      <sheetName val="정부노임단가"/>
      <sheetName val="1000 DB구축 부표"/>
      <sheetName val="FOOTING단면력"/>
      <sheetName val="적용단위길이"/>
      <sheetName val="중기사용료"/>
      <sheetName val="안정검토(온1)"/>
      <sheetName val="ⴭⴭⴭⴭ"/>
      <sheetName val="노무비단가"/>
      <sheetName val="단가산출서"/>
      <sheetName val="토사(PE)"/>
      <sheetName val="자재집계"/>
    </sheetNames>
    <definedNames>
      <definedName name="Macro12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 refreshError="1"/>
      <sheetData sheetId="63" refreshError="1"/>
      <sheetData sheetId="64" refreshError="1"/>
      <sheetData sheetId="65" refreshError="1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내역서"/>
      <sheetName val="내역1"/>
      <sheetName val="1-1"/>
      <sheetName val="1-2"/>
      <sheetName val="내역2"/>
      <sheetName val="종합계획"/>
      <sheetName val="측량수량산출"/>
      <sheetName val="표석수량"/>
      <sheetName val="설계기준"/>
      <sheetName val="환경"/>
      <sheetName val="환경표지"/>
      <sheetName val="환경단가1"/>
      <sheetName val="환경단가2"/>
      <sheetName val="임금"/>
    </sheetNames>
    <sheetDataSet>
      <sheetData sheetId="0" refreshError="1"/>
      <sheetData sheetId="1"/>
      <sheetData sheetId="2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노임"/>
      <sheetName val="단가조사"/>
      <sheetName val="일위"/>
      <sheetName val="1000 DB구축 부표"/>
      <sheetName val="준검 내역서"/>
      <sheetName val="일위대가"/>
      <sheetName val="난간,앙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내역서"/>
      <sheetName val="내역서"/>
      <sheetName val="일위1"/>
      <sheetName val="일위2"/>
      <sheetName val="단가"/>
      <sheetName val="기중"/>
      <sheetName val="기준"/>
      <sheetName val="08공임"/>
      <sheetName val="토공물량"/>
    </sheetNames>
    <sheetDataSet>
      <sheetData sheetId="0" refreshError="1"/>
      <sheetData sheetId="1" refreshError="1"/>
      <sheetData sheetId="2" refreshError="1"/>
      <sheetData sheetId="3">
        <row r="9">
          <cell r="E9" t="str">
            <v>고사점토및자갈석인토사</v>
          </cell>
          <cell r="F9" t="str">
            <v>M3</v>
          </cell>
        </row>
        <row r="10">
          <cell r="E10" t="str">
            <v>깊이 0~1m</v>
          </cell>
          <cell r="F10" t="str">
            <v>인</v>
          </cell>
          <cell r="G10">
            <v>0.32</v>
          </cell>
          <cell r="I10">
            <v>0</v>
          </cell>
          <cell r="J10">
            <v>60547</v>
          </cell>
          <cell r="K10">
            <v>19375</v>
          </cell>
          <cell r="M10">
            <v>0</v>
          </cell>
          <cell r="N10">
            <v>60547</v>
          </cell>
          <cell r="O10">
            <v>19375</v>
          </cell>
        </row>
        <row r="11">
          <cell r="F11" t="str">
            <v>식</v>
          </cell>
          <cell r="G11">
            <v>0.1</v>
          </cell>
          <cell r="I11">
            <v>0</v>
          </cell>
          <cell r="J11">
            <v>19375</v>
          </cell>
          <cell r="K11">
            <v>1937.5</v>
          </cell>
          <cell r="M11">
            <v>0</v>
          </cell>
          <cell r="N11">
            <v>19375</v>
          </cell>
          <cell r="O11">
            <v>1937.5</v>
          </cell>
        </row>
        <row r="12">
          <cell r="E12" t="str">
            <v>07SK00011</v>
          </cell>
          <cell r="I12">
            <v>0</v>
          </cell>
          <cell r="K12">
            <v>21312</v>
          </cell>
          <cell r="M12">
            <v>0</v>
          </cell>
          <cell r="O12">
            <v>21312</v>
          </cell>
          <cell r="P12" t="str">
            <v>기계장비등으로 대체작업가능</v>
          </cell>
        </row>
        <row r="14">
          <cell r="E14" t="str">
            <v>고사점토및자갈석인토사</v>
          </cell>
          <cell r="F14" t="str">
            <v>M3</v>
          </cell>
        </row>
        <row r="15">
          <cell r="E15" t="str">
            <v>깊이 1~2m</v>
          </cell>
          <cell r="F15" t="str">
            <v>인</v>
          </cell>
          <cell r="G15">
            <v>0.43</v>
          </cell>
          <cell r="I15">
            <v>0</v>
          </cell>
          <cell r="J15">
            <v>60547</v>
          </cell>
          <cell r="K15">
            <v>26035.200000000001</v>
          </cell>
          <cell r="M15">
            <v>0</v>
          </cell>
          <cell r="N15">
            <v>60547</v>
          </cell>
          <cell r="O15">
            <v>26035.200000000001</v>
          </cell>
        </row>
        <row r="16">
          <cell r="F16" t="str">
            <v>식</v>
          </cell>
          <cell r="G16">
            <v>0.1</v>
          </cell>
          <cell r="I16">
            <v>0</v>
          </cell>
          <cell r="J16">
            <v>26035.200000000001</v>
          </cell>
          <cell r="K16">
            <v>2603.5</v>
          </cell>
          <cell r="M16">
            <v>0</v>
          </cell>
          <cell r="N16">
            <v>26035.200000000001</v>
          </cell>
          <cell r="O16">
            <v>2603.5</v>
          </cell>
        </row>
        <row r="17">
          <cell r="E17" t="str">
            <v>07SK00012</v>
          </cell>
          <cell r="I17">
            <v>0</v>
          </cell>
          <cell r="K17">
            <v>28638</v>
          </cell>
          <cell r="M17">
            <v>0</v>
          </cell>
          <cell r="O17">
            <v>28638</v>
          </cell>
          <cell r="P17" t="str">
            <v>기계장비등으로 대체작업가능</v>
          </cell>
        </row>
        <row r="19">
          <cell r="F19" t="str">
            <v>M3</v>
          </cell>
        </row>
        <row r="20">
          <cell r="F20" t="str">
            <v>인</v>
          </cell>
          <cell r="G20">
            <v>0.1</v>
          </cell>
          <cell r="I20">
            <v>0</v>
          </cell>
          <cell r="J20">
            <v>60547</v>
          </cell>
          <cell r="K20">
            <v>6054.7</v>
          </cell>
          <cell r="M20">
            <v>0</v>
          </cell>
          <cell r="N20">
            <v>60547</v>
          </cell>
          <cell r="O20">
            <v>6054.7</v>
          </cell>
        </row>
        <row r="21">
          <cell r="F21" t="str">
            <v>식</v>
          </cell>
          <cell r="G21">
            <v>0.1</v>
          </cell>
          <cell r="I21">
            <v>0</v>
          </cell>
          <cell r="J21">
            <v>6054.7</v>
          </cell>
          <cell r="K21">
            <v>605.5</v>
          </cell>
          <cell r="M21">
            <v>0</v>
          </cell>
          <cell r="N21">
            <v>6054.7</v>
          </cell>
          <cell r="O21">
            <v>605.5</v>
          </cell>
        </row>
        <row r="22">
          <cell r="E22" t="str">
            <v>07SK00013</v>
          </cell>
          <cell r="I22">
            <v>0</v>
          </cell>
          <cell r="K22">
            <v>6660</v>
          </cell>
          <cell r="M22">
            <v>0</v>
          </cell>
          <cell r="O22">
            <v>6660</v>
          </cell>
          <cell r="P22" t="str">
            <v>기계장비등으로 대체작업가능</v>
          </cell>
        </row>
        <row r="24">
          <cell r="E24" t="str">
            <v>현장내</v>
          </cell>
          <cell r="F24" t="str">
            <v>M3</v>
          </cell>
        </row>
        <row r="25">
          <cell r="F25" t="str">
            <v>인</v>
          </cell>
          <cell r="G25">
            <v>0.2</v>
          </cell>
          <cell r="I25">
            <v>0</v>
          </cell>
          <cell r="J25">
            <v>60547</v>
          </cell>
          <cell r="K25">
            <v>12109.4</v>
          </cell>
          <cell r="M25">
            <v>0</v>
          </cell>
          <cell r="N25">
            <v>60547</v>
          </cell>
          <cell r="O25">
            <v>12109.4</v>
          </cell>
        </row>
        <row r="26">
          <cell r="F26" t="str">
            <v>식</v>
          </cell>
          <cell r="G26">
            <v>0.1</v>
          </cell>
          <cell r="I26">
            <v>0</v>
          </cell>
          <cell r="J26">
            <v>12109.4</v>
          </cell>
          <cell r="K26">
            <v>1210.9000000000001</v>
          </cell>
          <cell r="M26">
            <v>0</v>
          </cell>
          <cell r="N26">
            <v>12109.4</v>
          </cell>
          <cell r="O26">
            <v>1210.9000000000001</v>
          </cell>
        </row>
        <row r="27">
          <cell r="E27" t="str">
            <v>07SK00015</v>
          </cell>
          <cell r="I27">
            <v>0</v>
          </cell>
          <cell r="K27">
            <v>13320</v>
          </cell>
          <cell r="M27">
            <v>0</v>
          </cell>
          <cell r="O27">
            <v>13320</v>
          </cell>
          <cell r="P27" t="str">
            <v>기계장비등으로 대체작업가능</v>
          </cell>
        </row>
        <row r="29">
          <cell r="E29" t="str">
            <v>현장내</v>
          </cell>
          <cell r="F29" t="str">
            <v>M3</v>
          </cell>
        </row>
        <row r="30">
          <cell r="E30" t="str">
            <v>배합비 1:3:6기분</v>
          </cell>
          <cell r="F30" t="str">
            <v>Kg</v>
          </cell>
          <cell r="G30">
            <v>220</v>
          </cell>
          <cell r="H30">
            <v>101</v>
          </cell>
          <cell r="I30">
            <v>22220</v>
          </cell>
          <cell r="K30">
            <v>0</v>
          </cell>
          <cell r="M30">
            <v>0</v>
          </cell>
          <cell r="N30">
            <v>101</v>
          </cell>
          <cell r="O30">
            <v>22220</v>
          </cell>
        </row>
        <row r="31">
          <cell r="F31" t="str">
            <v>M3</v>
          </cell>
          <cell r="G31">
            <v>0.47</v>
          </cell>
          <cell r="H31">
            <v>12500</v>
          </cell>
          <cell r="I31">
            <v>5875</v>
          </cell>
          <cell r="K31">
            <v>0</v>
          </cell>
          <cell r="M31">
            <v>0</v>
          </cell>
          <cell r="N31">
            <v>12500</v>
          </cell>
          <cell r="O31">
            <v>5875</v>
          </cell>
        </row>
        <row r="32">
          <cell r="F32" t="str">
            <v>M3</v>
          </cell>
          <cell r="G32">
            <v>0.94</v>
          </cell>
          <cell r="H32">
            <v>12000</v>
          </cell>
          <cell r="I32">
            <v>11280</v>
          </cell>
          <cell r="K32">
            <v>0</v>
          </cell>
          <cell r="M32">
            <v>0</v>
          </cell>
          <cell r="N32">
            <v>12000</v>
          </cell>
          <cell r="O32">
            <v>11280</v>
          </cell>
        </row>
        <row r="33">
          <cell r="E33" t="str">
            <v>손비비기</v>
          </cell>
          <cell r="F33" t="str">
            <v>인</v>
          </cell>
          <cell r="G33">
            <v>0.9</v>
          </cell>
          <cell r="I33">
            <v>0</v>
          </cell>
          <cell r="J33">
            <v>97531</v>
          </cell>
          <cell r="K33">
            <v>87777.9</v>
          </cell>
          <cell r="M33">
            <v>0</v>
          </cell>
          <cell r="N33">
            <v>97531</v>
          </cell>
          <cell r="O33">
            <v>87777.9</v>
          </cell>
        </row>
        <row r="34">
          <cell r="F34" t="str">
            <v>인</v>
          </cell>
          <cell r="G34">
            <v>0.9</v>
          </cell>
          <cell r="I34">
            <v>0</v>
          </cell>
          <cell r="J34">
            <v>60547</v>
          </cell>
          <cell r="K34">
            <v>54492.3</v>
          </cell>
          <cell r="M34">
            <v>0</v>
          </cell>
          <cell r="N34">
            <v>60547</v>
          </cell>
          <cell r="O34">
            <v>54492.3</v>
          </cell>
        </row>
        <row r="35">
          <cell r="F35" t="str">
            <v>식</v>
          </cell>
          <cell r="G35">
            <v>0.1</v>
          </cell>
          <cell r="I35">
            <v>0</v>
          </cell>
          <cell r="J35">
            <v>142270.20000000001</v>
          </cell>
          <cell r="K35">
            <v>14227</v>
          </cell>
          <cell r="M35">
            <v>0</v>
          </cell>
          <cell r="N35">
            <v>142270.20000000001</v>
          </cell>
          <cell r="O35">
            <v>14227</v>
          </cell>
        </row>
        <row r="37">
          <cell r="E37" t="str">
            <v>07SK00016</v>
          </cell>
          <cell r="I37">
            <v>39375</v>
          </cell>
          <cell r="K37">
            <v>156497</v>
          </cell>
          <cell r="M37">
            <v>0</v>
          </cell>
          <cell r="O37">
            <v>195872</v>
          </cell>
          <cell r="P37" t="str">
            <v>기계장비등으로 대체작업가능</v>
          </cell>
        </row>
        <row r="39">
          <cell r="E39" t="str">
            <v>무근콘크리트</v>
          </cell>
          <cell r="F39" t="str">
            <v>M3</v>
          </cell>
        </row>
        <row r="40">
          <cell r="F40" t="str">
            <v>인</v>
          </cell>
          <cell r="G40">
            <v>0.85</v>
          </cell>
          <cell r="I40">
            <v>0</v>
          </cell>
          <cell r="J40">
            <v>97531</v>
          </cell>
          <cell r="K40">
            <v>82901.399999999994</v>
          </cell>
          <cell r="M40">
            <v>0</v>
          </cell>
          <cell r="N40">
            <v>97531</v>
          </cell>
          <cell r="O40">
            <v>82901.399999999994</v>
          </cell>
        </row>
        <row r="41">
          <cell r="F41" t="str">
            <v>인</v>
          </cell>
          <cell r="G41">
            <v>0.82</v>
          </cell>
          <cell r="I41">
            <v>0</v>
          </cell>
          <cell r="J41">
            <v>60547</v>
          </cell>
          <cell r="K41">
            <v>49648.5</v>
          </cell>
          <cell r="M41">
            <v>0</v>
          </cell>
          <cell r="N41">
            <v>60547</v>
          </cell>
          <cell r="O41">
            <v>49648.5</v>
          </cell>
        </row>
        <row r="42">
          <cell r="F42" t="str">
            <v>식</v>
          </cell>
          <cell r="G42">
            <v>0.1</v>
          </cell>
          <cell r="I42">
            <v>0</v>
          </cell>
          <cell r="J42">
            <v>132549.9</v>
          </cell>
          <cell r="K42">
            <v>13255</v>
          </cell>
          <cell r="M42">
            <v>0</v>
          </cell>
          <cell r="N42">
            <v>132549.9</v>
          </cell>
          <cell r="O42">
            <v>13255</v>
          </cell>
        </row>
        <row r="43">
          <cell r="E43" t="str">
            <v>07SK00017</v>
          </cell>
          <cell r="I43">
            <v>0</v>
          </cell>
          <cell r="K43">
            <v>145804</v>
          </cell>
          <cell r="M43">
            <v>0</v>
          </cell>
          <cell r="O43">
            <v>145804</v>
          </cell>
          <cell r="P43" t="str">
            <v>기계장비등으로 대체작업가능</v>
          </cell>
        </row>
        <row r="45">
          <cell r="E45" t="str">
            <v>1회</v>
          </cell>
          <cell r="F45" t="str">
            <v>M2</v>
          </cell>
        </row>
        <row r="46">
          <cell r="E46" t="str">
            <v>12mm</v>
          </cell>
          <cell r="F46" t="str">
            <v>M2</v>
          </cell>
          <cell r="G46">
            <v>0.79310000000000003</v>
          </cell>
          <cell r="H46">
            <v>6943</v>
          </cell>
          <cell r="I46">
            <v>5506.5</v>
          </cell>
          <cell r="K46">
            <v>0</v>
          </cell>
          <cell r="M46">
            <v>0</v>
          </cell>
          <cell r="N46">
            <v>6943</v>
          </cell>
          <cell r="O46">
            <v>5506.5</v>
          </cell>
        </row>
        <row r="47">
          <cell r="F47" t="str">
            <v>M3</v>
          </cell>
          <cell r="G47">
            <v>2.92E-2</v>
          </cell>
          <cell r="H47">
            <v>209610</v>
          </cell>
          <cell r="I47">
            <v>6120.6</v>
          </cell>
          <cell r="K47">
            <v>0</v>
          </cell>
          <cell r="M47">
            <v>0</v>
          </cell>
          <cell r="N47">
            <v>209610</v>
          </cell>
          <cell r="O47">
            <v>6120.6</v>
          </cell>
        </row>
        <row r="48">
          <cell r="E48" t="str">
            <v>#8(4mm)</v>
          </cell>
          <cell r="F48" t="str">
            <v>Kg</v>
          </cell>
          <cell r="G48">
            <v>0.28999999999999998</v>
          </cell>
          <cell r="H48">
            <v>531</v>
          </cell>
          <cell r="I48">
            <v>154</v>
          </cell>
          <cell r="K48">
            <v>0</v>
          </cell>
          <cell r="M48">
            <v>0</v>
          </cell>
          <cell r="N48">
            <v>531</v>
          </cell>
          <cell r="O48">
            <v>154</v>
          </cell>
        </row>
        <row r="49">
          <cell r="F49" t="str">
            <v>Kg</v>
          </cell>
          <cell r="G49">
            <v>0.2</v>
          </cell>
          <cell r="H49">
            <v>589</v>
          </cell>
          <cell r="I49">
            <v>117.8</v>
          </cell>
          <cell r="K49">
            <v>0</v>
          </cell>
          <cell r="M49">
            <v>0</v>
          </cell>
          <cell r="N49">
            <v>589</v>
          </cell>
          <cell r="O49">
            <v>117.8</v>
          </cell>
        </row>
        <row r="50">
          <cell r="F50" t="str">
            <v>ℓ</v>
          </cell>
          <cell r="G50">
            <v>0.19</v>
          </cell>
          <cell r="H50">
            <v>675</v>
          </cell>
          <cell r="I50">
            <v>128.30000000000001</v>
          </cell>
          <cell r="K50">
            <v>0</v>
          </cell>
          <cell r="M50">
            <v>0</v>
          </cell>
          <cell r="N50">
            <v>675</v>
          </cell>
          <cell r="O50">
            <v>128.30000000000001</v>
          </cell>
        </row>
        <row r="51">
          <cell r="E51" t="str">
            <v>제작,조립</v>
          </cell>
          <cell r="F51" t="str">
            <v>인</v>
          </cell>
          <cell r="G51">
            <v>0.22</v>
          </cell>
          <cell r="I51">
            <v>0</v>
          </cell>
          <cell r="J51">
            <v>96690</v>
          </cell>
          <cell r="K51">
            <v>21271.8</v>
          </cell>
          <cell r="M51">
            <v>0</v>
          </cell>
          <cell r="N51">
            <v>96690</v>
          </cell>
          <cell r="O51">
            <v>21271.8</v>
          </cell>
        </row>
        <row r="52">
          <cell r="E52" t="str">
            <v>철거포함</v>
          </cell>
          <cell r="F52" t="str">
            <v>인</v>
          </cell>
          <cell r="G52">
            <v>0.13</v>
          </cell>
          <cell r="I52">
            <v>0</v>
          </cell>
          <cell r="J52">
            <v>60547</v>
          </cell>
          <cell r="K52">
            <v>7871.1</v>
          </cell>
          <cell r="M52">
            <v>0</v>
          </cell>
          <cell r="N52">
            <v>60547</v>
          </cell>
          <cell r="O52">
            <v>7871.1</v>
          </cell>
        </row>
        <row r="53">
          <cell r="F53" t="str">
            <v>식</v>
          </cell>
          <cell r="G53">
            <v>0.1</v>
          </cell>
          <cell r="I53">
            <v>0</v>
          </cell>
          <cell r="J53">
            <v>29142.9</v>
          </cell>
          <cell r="K53">
            <v>2914.3</v>
          </cell>
          <cell r="M53">
            <v>0</v>
          </cell>
          <cell r="N53">
            <v>29142.9</v>
          </cell>
          <cell r="O53">
            <v>2914.3</v>
          </cell>
        </row>
        <row r="54">
          <cell r="E54" t="str">
            <v>07SK00018</v>
          </cell>
          <cell r="I54">
            <v>12027</v>
          </cell>
          <cell r="K54">
            <v>32057</v>
          </cell>
          <cell r="M54">
            <v>0</v>
          </cell>
          <cell r="O54">
            <v>44084</v>
          </cell>
          <cell r="P54" t="str">
            <v>기계장비등으로 대체작업가능</v>
          </cell>
        </row>
        <row r="56">
          <cell r="E56" t="str">
            <v>4회</v>
          </cell>
          <cell r="F56" t="str">
            <v>M2</v>
          </cell>
        </row>
        <row r="57">
          <cell r="E57" t="str">
            <v>1회 ×</v>
          </cell>
          <cell r="F57" t="str">
            <v>식</v>
          </cell>
          <cell r="G57">
            <v>0.40100000000000002</v>
          </cell>
          <cell r="H57">
            <v>12027</v>
          </cell>
          <cell r="I57">
            <v>4822.8</v>
          </cell>
          <cell r="K57">
            <v>0</v>
          </cell>
          <cell r="M57">
            <v>0</v>
          </cell>
          <cell r="N57">
            <v>12027</v>
          </cell>
          <cell r="O57">
            <v>4822.8</v>
          </cell>
        </row>
        <row r="58">
          <cell r="E58" t="str">
            <v>1회 ×</v>
          </cell>
          <cell r="F58" t="str">
            <v>식</v>
          </cell>
          <cell r="G58">
            <v>0.4</v>
          </cell>
          <cell r="I58">
            <v>0</v>
          </cell>
          <cell r="J58">
            <v>32057</v>
          </cell>
          <cell r="K58">
            <v>12822.8</v>
          </cell>
          <cell r="M58">
            <v>0</v>
          </cell>
          <cell r="N58">
            <v>32057</v>
          </cell>
          <cell r="O58">
            <v>12822.8</v>
          </cell>
        </row>
        <row r="59">
          <cell r="E59" t="str">
            <v>07SK00019</v>
          </cell>
          <cell r="I59">
            <v>4822</v>
          </cell>
          <cell r="K59">
            <v>12822</v>
          </cell>
          <cell r="M59">
            <v>0</v>
          </cell>
          <cell r="O59">
            <v>17645</v>
          </cell>
          <cell r="P59" t="str">
            <v>기계장비등으로 대체작업가능</v>
          </cell>
        </row>
        <row r="61">
          <cell r="E61" t="str">
            <v>Φ300X8M이상</v>
          </cell>
          <cell r="F61" t="str">
            <v>본</v>
          </cell>
        </row>
        <row r="62">
          <cell r="F62" t="str">
            <v>인</v>
          </cell>
          <cell r="G62">
            <v>2.38</v>
          </cell>
          <cell r="I62">
            <v>0</v>
          </cell>
          <cell r="J62">
            <v>88317</v>
          </cell>
          <cell r="K62">
            <v>210194.5</v>
          </cell>
          <cell r="M62">
            <v>0</v>
          </cell>
          <cell r="N62">
            <v>88317</v>
          </cell>
          <cell r="O62">
            <v>210194.5</v>
          </cell>
        </row>
        <row r="63">
          <cell r="F63" t="str">
            <v>인</v>
          </cell>
          <cell r="G63">
            <v>1.96</v>
          </cell>
          <cell r="I63">
            <v>0</v>
          </cell>
          <cell r="J63">
            <v>60547</v>
          </cell>
          <cell r="K63">
            <v>118672.1</v>
          </cell>
          <cell r="M63">
            <v>0</v>
          </cell>
          <cell r="N63">
            <v>60547</v>
          </cell>
          <cell r="O63">
            <v>118672.1</v>
          </cell>
        </row>
        <row r="64">
          <cell r="F64" t="str">
            <v>식</v>
          </cell>
          <cell r="G64">
            <v>0.1</v>
          </cell>
          <cell r="I64">
            <v>0</v>
          </cell>
          <cell r="J64">
            <v>328866.59999999998</v>
          </cell>
          <cell r="K64">
            <v>32886.699999999997</v>
          </cell>
          <cell r="M64">
            <v>0</v>
          </cell>
          <cell r="N64">
            <v>328866.59999999998</v>
          </cell>
          <cell r="O64">
            <v>32886.699999999997</v>
          </cell>
        </row>
        <row r="65">
          <cell r="E65" t="str">
            <v>07SK00020</v>
          </cell>
          <cell r="I65">
            <v>0</v>
          </cell>
          <cell r="K65">
            <v>361753</v>
          </cell>
          <cell r="M65">
            <v>0</v>
          </cell>
          <cell r="O65">
            <v>361753</v>
          </cell>
          <cell r="P65" t="str">
            <v>기계경비등제반작업비포함가격임</v>
          </cell>
        </row>
        <row r="67">
          <cell r="E67" t="str">
            <v>Φ300X8M이상</v>
          </cell>
          <cell r="F67" t="str">
            <v>본</v>
          </cell>
        </row>
        <row r="68">
          <cell r="F68" t="str">
            <v>식</v>
          </cell>
          <cell r="G68">
            <v>0.5</v>
          </cell>
          <cell r="H68">
            <v>0</v>
          </cell>
          <cell r="I68">
            <v>0</v>
          </cell>
          <cell r="J68">
            <v>361753</v>
          </cell>
          <cell r="K68">
            <v>180876.5</v>
          </cell>
          <cell r="L68">
            <v>0</v>
          </cell>
          <cell r="M68">
            <v>0</v>
          </cell>
          <cell r="N68">
            <v>361753</v>
          </cell>
          <cell r="O68">
            <v>180876.5</v>
          </cell>
        </row>
        <row r="69">
          <cell r="E69" t="str">
            <v>07SK00021</v>
          </cell>
          <cell r="I69">
            <v>0</v>
          </cell>
          <cell r="K69">
            <v>180876</v>
          </cell>
          <cell r="M69">
            <v>0</v>
          </cell>
          <cell r="O69">
            <v>180876</v>
          </cell>
          <cell r="P69" t="str">
            <v>기계경비등제반작업비포함가격임</v>
          </cell>
        </row>
        <row r="71">
          <cell r="E71" t="str">
            <v>Φ250X8M이하</v>
          </cell>
          <cell r="F71" t="str">
            <v>본</v>
          </cell>
        </row>
        <row r="72">
          <cell r="F72" t="str">
            <v>인</v>
          </cell>
          <cell r="G72">
            <v>1.7</v>
          </cell>
          <cell r="I72">
            <v>0</v>
          </cell>
          <cell r="J72">
            <v>88317</v>
          </cell>
          <cell r="K72">
            <v>150138.9</v>
          </cell>
          <cell r="M72">
            <v>0</v>
          </cell>
          <cell r="N72">
            <v>88317</v>
          </cell>
          <cell r="O72">
            <v>150138.9</v>
          </cell>
        </row>
        <row r="73">
          <cell r="F73" t="str">
            <v>인</v>
          </cell>
          <cell r="G73">
            <v>1.4</v>
          </cell>
          <cell r="I73">
            <v>0</v>
          </cell>
          <cell r="J73">
            <v>60547</v>
          </cell>
          <cell r="K73">
            <v>84765.8</v>
          </cell>
          <cell r="M73">
            <v>0</v>
          </cell>
          <cell r="N73">
            <v>60547</v>
          </cell>
          <cell r="O73">
            <v>84765.8</v>
          </cell>
        </row>
        <row r="74">
          <cell r="F74" t="str">
            <v>식</v>
          </cell>
          <cell r="G74">
            <v>0.1</v>
          </cell>
          <cell r="I74">
            <v>0</v>
          </cell>
          <cell r="J74">
            <v>234904.7</v>
          </cell>
          <cell r="K74">
            <v>23490.5</v>
          </cell>
          <cell r="M74">
            <v>0</v>
          </cell>
          <cell r="N74">
            <v>234904.7</v>
          </cell>
          <cell r="O74">
            <v>23490.5</v>
          </cell>
        </row>
        <row r="75">
          <cell r="E75" t="str">
            <v>07SK00022</v>
          </cell>
          <cell r="I75">
            <v>0</v>
          </cell>
          <cell r="K75">
            <v>258395</v>
          </cell>
          <cell r="M75">
            <v>0</v>
          </cell>
          <cell r="O75">
            <v>258395</v>
          </cell>
          <cell r="P75" t="str">
            <v>기계경비등제반작업비포함가격임</v>
          </cell>
        </row>
        <row r="77">
          <cell r="E77" t="str">
            <v>Φ250X8M이하</v>
          </cell>
          <cell r="F77" t="str">
            <v>본</v>
          </cell>
        </row>
        <row r="78">
          <cell r="F78" t="str">
            <v>식</v>
          </cell>
          <cell r="G78">
            <v>0.5</v>
          </cell>
          <cell r="H78">
            <v>0</v>
          </cell>
          <cell r="I78">
            <v>0</v>
          </cell>
          <cell r="J78">
            <v>258395</v>
          </cell>
          <cell r="K78">
            <v>129197.5</v>
          </cell>
          <cell r="L78">
            <v>0</v>
          </cell>
          <cell r="M78">
            <v>0</v>
          </cell>
          <cell r="N78">
            <v>258395</v>
          </cell>
          <cell r="O78">
            <v>129197.5</v>
          </cell>
        </row>
        <row r="79">
          <cell r="E79" t="str">
            <v>07SK00023</v>
          </cell>
          <cell r="I79">
            <v>0</v>
          </cell>
          <cell r="K79">
            <v>129197</v>
          </cell>
          <cell r="M79">
            <v>0</v>
          </cell>
          <cell r="O79">
            <v>129197</v>
          </cell>
          <cell r="P79" t="str">
            <v>기계경비등제반작업비포함가격임</v>
          </cell>
        </row>
        <row r="81">
          <cell r="E81" t="str">
            <v>Φ125X6M이하</v>
          </cell>
          <cell r="F81" t="str">
            <v>본</v>
          </cell>
        </row>
        <row r="82">
          <cell r="F82" t="str">
            <v>인</v>
          </cell>
          <cell r="G82">
            <v>1.3</v>
          </cell>
          <cell r="I82">
            <v>0</v>
          </cell>
          <cell r="J82">
            <v>88317</v>
          </cell>
          <cell r="K82">
            <v>114812.1</v>
          </cell>
          <cell r="M82">
            <v>0</v>
          </cell>
          <cell r="N82">
            <v>88317</v>
          </cell>
          <cell r="O82">
            <v>114812.1</v>
          </cell>
        </row>
        <row r="83">
          <cell r="F83" t="str">
            <v>인</v>
          </cell>
          <cell r="G83">
            <v>0.8</v>
          </cell>
          <cell r="I83">
            <v>0</v>
          </cell>
          <cell r="J83">
            <v>60547</v>
          </cell>
          <cell r="K83">
            <v>48437.599999999999</v>
          </cell>
          <cell r="M83">
            <v>0</v>
          </cell>
          <cell r="N83">
            <v>60547</v>
          </cell>
          <cell r="O83">
            <v>48437.599999999999</v>
          </cell>
        </row>
        <row r="84">
          <cell r="F84" t="str">
            <v>식</v>
          </cell>
          <cell r="G84">
            <v>0.1</v>
          </cell>
          <cell r="I84">
            <v>0</v>
          </cell>
          <cell r="J84">
            <v>163249.70000000001</v>
          </cell>
          <cell r="K84">
            <v>16325</v>
          </cell>
          <cell r="M84">
            <v>0</v>
          </cell>
          <cell r="N84">
            <v>163249.70000000001</v>
          </cell>
          <cell r="O84">
            <v>16325</v>
          </cell>
        </row>
        <row r="85">
          <cell r="E85" t="str">
            <v>07SK00024</v>
          </cell>
          <cell r="I85">
            <v>0</v>
          </cell>
          <cell r="K85">
            <v>179574</v>
          </cell>
          <cell r="M85">
            <v>0</v>
          </cell>
          <cell r="O85">
            <v>179574</v>
          </cell>
          <cell r="P85" t="str">
            <v>기계경비등제반작업비포함가격임</v>
          </cell>
        </row>
        <row r="87">
          <cell r="E87" t="str">
            <v>Φ125X6M이하</v>
          </cell>
          <cell r="F87" t="str">
            <v>본</v>
          </cell>
        </row>
        <row r="88">
          <cell r="F88" t="str">
            <v>식</v>
          </cell>
          <cell r="G88">
            <v>0.5</v>
          </cell>
          <cell r="H88">
            <v>0</v>
          </cell>
          <cell r="I88">
            <v>0</v>
          </cell>
          <cell r="J88">
            <v>179574</v>
          </cell>
          <cell r="K88">
            <v>89787</v>
          </cell>
          <cell r="L88">
            <v>0</v>
          </cell>
          <cell r="M88">
            <v>0</v>
          </cell>
          <cell r="N88">
            <v>179574</v>
          </cell>
          <cell r="O88">
            <v>89787</v>
          </cell>
        </row>
        <row r="89">
          <cell r="E89" t="str">
            <v>07SK00025</v>
          </cell>
          <cell r="I89">
            <v>0</v>
          </cell>
          <cell r="K89">
            <v>89787</v>
          </cell>
          <cell r="M89">
            <v>0</v>
          </cell>
          <cell r="O89">
            <v>89787</v>
          </cell>
          <cell r="P89" t="str">
            <v>기계경비등제반작업비포함가격임</v>
          </cell>
        </row>
        <row r="91">
          <cell r="E91" t="str">
            <v>Φ125X4M이하</v>
          </cell>
          <cell r="F91" t="str">
            <v>본</v>
          </cell>
        </row>
        <row r="92">
          <cell r="F92" t="str">
            <v>인</v>
          </cell>
          <cell r="G92">
            <v>1.2</v>
          </cell>
          <cell r="I92">
            <v>0</v>
          </cell>
          <cell r="J92">
            <v>88317</v>
          </cell>
          <cell r="K92">
            <v>105980.4</v>
          </cell>
          <cell r="M92">
            <v>0</v>
          </cell>
          <cell r="N92">
            <v>88317</v>
          </cell>
          <cell r="O92">
            <v>105980.4</v>
          </cell>
        </row>
        <row r="93">
          <cell r="F93" t="str">
            <v>인</v>
          </cell>
          <cell r="G93">
            <v>0.8</v>
          </cell>
          <cell r="I93">
            <v>0</v>
          </cell>
          <cell r="J93">
            <v>60547</v>
          </cell>
          <cell r="K93">
            <v>48437.599999999999</v>
          </cell>
          <cell r="M93">
            <v>0</v>
          </cell>
          <cell r="N93">
            <v>60547</v>
          </cell>
          <cell r="O93">
            <v>48437.599999999999</v>
          </cell>
        </row>
        <row r="94">
          <cell r="F94" t="str">
            <v>식</v>
          </cell>
          <cell r="G94">
            <v>0.1</v>
          </cell>
          <cell r="I94">
            <v>0</v>
          </cell>
          <cell r="J94">
            <v>154418</v>
          </cell>
          <cell r="K94">
            <v>15441.8</v>
          </cell>
          <cell r="M94">
            <v>0</v>
          </cell>
          <cell r="N94">
            <v>154418</v>
          </cell>
          <cell r="O94">
            <v>15441.8</v>
          </cell>
        </row>
        <row r="95">
          <cell r="E95" t="str">
            <v>07SK00026</v>
          </cell>
          <cell r="I95">
            <v>0</v>
          </cell>
          <cell r="K95">
            <v>169859</v>
          </cell>
          <cell r="M95">
            <v>0</v>
          </cell>
          <cell r="O95">
            <v>169859</v>
          </cell>
          <cell r="P95" t="str">
            <v>기계경비등제반작업비포함가격임</v>
          </cell>
        </row>
        <row r="97">
          <cell r="E97" t="str">
            <v>Φ125X4M이하</v>
          </cell>
          <cell r="F97" t="str">
            <v>본</v>
          </cell>
        </row>
        <row r="98">
          <cell r="F98" t="str">
            <v>식</v>
          </cell>
          <cell r="G98">
            <v>0.5</v>
          </cell>
          <cell r="H98">
            <v>0</v>
          </cell>
          <cell r="I98">
            <v>0</v>
          </cell>
          <cell r="J98">
            <v>169859</v>
          </cell>
          <cell r="K98">
            <v>84929.5</v>
          </cell>
          <cell r="L98">
            <v>0</v>
          </cell>
          <cell r="M98">
            <v>0</v>
          </cell>
          <cell r="N98">
            <v>169859</v>
          </cell>
          <cell r="O98">
            <v>84929.5</v>
          </cell>
        </row>
        <row r="99">
          <cell r="E99" t="str">
            <v>07SK00027</v>
          </cell>
          <cell r="I99">
            <v>0</v>
          </cell>
          <cell r="K99">
            <v>84929</v>
          </cell>
          <cell r="M99">
            <v>0</v>
          </cell>
          <cell r="O99">
            <v>84929</v>
          </cell>
          <cell r="P99" t="str">
            <v>기계경비등제반작업비포함가격임</v>
          </cell>
        </row>
        <row r="101">
          <cell r="F101" t="str">
            <v>EA</v>
          </cell>
        </row>
        <row r="102">
          <cell r="F102" t="str">
            <v>인</v>
          </cell>
          <cell r="G102">
            <v>1.2</v>
          </cell>
          <cell r="I102">
            <v>0</v>
          </cell>
          <cell r="J102">
            <v>88317</v>
          </cell>
          <cell r="K102">
            <v>105980.4</v>
          </cell>
          <cell r="M102">
            <v>0</v>
          </cell>
          <cell r="N102">
            <v>88317</v>
          </cell>
          <cell r="O102">
            <v>105980.4</v>
          </cell>
        </row>
        <row r="103">
          <cell r="F103" t="str">
            <v>인</v>
          </cell>
          <cell r="G103">
            <v>0.8</v>
          </cell>
          <cell r="I103">
            <v>0</v>
          </cell>
          <cell r="J103">
            <v>60547</v>
          </cell>
          <cell r="K103">
            <v>48437.599999999999</v>
          </cell>
          <cell r="M103">
            <v>0</v>
          </cell>
          <cell r="N103">
            <v>60547</v>
          </cell>
          <cell r="O103">
            <v>48437.599999999999</v>
          </cell>
        </row>
        <row r="104">
          <cell r="F104" t="str">
            <v>식</v>
          </cell>
          <cell r="G104">
            <v>0.1</v>
          </cell>
          <cell r="I104">
            <v>0</v>
          </cell>
          <cell r="J104">
            <v>154418</v>
          </cell>
          <cell r="K104">
            <v>15441.8</v>
          </cell>
          <cell r="M104">
            <v>0</v>
          </cell>
          <cell r="N104">
            <v>154418</v>
          </cell>
          <cell r="O104">
            <v>15441.8</v>
          </cell>
        </row>
        <row r="105">
          <cell r="E105" t="str">
            <v>07SK00028</v>
          </cell>
          <cell r="I105">
            <v>0</v>
          </cell>
          <cell r="K105">
            <v>169859</v>
          </cell>
          <cell r="M105">
            <v>0</v>
          </cell>
          <cell r="O105">
            <v>169859</v>
          </cell>
          <cell r="P105" t="str">
            <v>기계경비등제반작업비포함가격임</v>
          </cell>
        </row>
        <row r="107">
          <cell r="F107" t="str">
            <v>EA</v>
          </cell>
        </row>
        <row r="108">
          <cell r="F108" t="str">
            <v>인</v>
          </cell>
          <cell r="G108">
            <v>1.3</v>
          </cell>
          <cell r="I108">
            <v>0</v>
          </cell>
          <cell r="J108">
            <v>88317</v>
          </cell>
          <cell r="K108">
            <v>114812.1</v>
          </cell>
          <cell r="M108">
            <v>0</v>
          </cell>
          <cell r="N108">
            <v>88317</v>
          </cell>
          <cell r="O108">
            <v>114812.1</v>
          </cell>
        </row>
        <row r="109">
          <cell r="F109" t="str">
            <v>인</v>
          </cell>
          <cell r="G109">
            <v>1.1000000000000001</v>
          </cell>
          <cell r="I109">
            <v>0</v>
          </cell>
          <cell r="J109">
            <v>60547</v>
          </cell>
          <cell r="K109">
            <v>66601.7</v>
          </cell>
          <cell r="M109">
            <v>0</v>
          </cell>
          <cell r="N109">
            <v>60547</v>
          </cell>
          <cell r="O109">
            <v>66601.7</v>
          </cell>
        </row>
        <row r="110">
          <cell r="F110" t="str">
            <v>식</v>
          </cell>
          <cell r="G110">
            <v>0.1</v>
          </cell>
          <cell r="I110">
            <v>0</v>
          </cell>
          <cell r="J110">
            <v>181413.8</v>
          </cell>
          <cell r="K110">
            <v>18141.400000000001</v>
          </cell>
          <cell r="M110">
            <v>0</v>
          </cell>
          <cell r="N110">
            <v>181413.8</v>
          </cell>
          <cell r="O110">
            <v>18141.400000000001</v>
          </cell>
        </row>
        <row r="111">
          <cell r="E111" t="str">
            <v>07SK00029</v>
          </cell>
          <cell r="I111">
            <v>0</v>
          </cell>
          <cell r="K111">
            <v>199555</v>
          </cell>
          <cell r="M111">
            <v>0</v>
          </cell>
          <cell r="O111">
            <v>199555</v>
          </cell>
          <cell r="P111" t="str">
            <v>기계경비등제반작업비포함가격임</v>
          </cell>
        </row>
        <row r="113">
          <cell r="E113" t="str">
            <v>차량등(4색등이하)1조</v>
          </cell>
          <cell r="F113" t="str">
            <v>조</v>
          </cell>
        </row>
        <row r="114">
          <cell r="F114" t="str">
            <v>인</v>
          </cell>
          <cell r="G114">
            <v>0.9</v>
          </cell>
          <cell r="I114">
            <v>0</v>
          </cell>
          <cell r="J114">
            <v>88317</v>
          </cell>
          <cell r="K114">
            <v>79485.3</v>
          </cell>
          <cell r="M114">
            <v>0</v>
          </cell>
          <cell r="N114">
            <v>88317</v>
          </cell>
          <cell r="O114">
            <v>79485.3</v>
          </cell>
        </row>
        <row r="115">
          <cell r="F115" t="str">
            <v>인</v>
          </cell>
          <cell r="G115">
            <v>0.8</v>
          </cell>
          <cell r="I115">
            <v>0</v>
          </cell>
          <cell r="J115">
            <v>60547</v>
          </cell>
          <cell r="K115">
            <v>48437.599999999999</v>
          </cell>
          <cell r="M115">
            <v>0</v>
          </cell>
          <cell r="N115">
            <v>60547</v>
          </cell>
          <cell r="O115">
            <v>48437.599999999999</v>
          </cell>
        </row>
        <row r="116">
          <cell r="F116" t="str">
            <v>식</v>
          </cell>
          <cell r="G116">
            <v>0.1</v>
          </cell>
          <cell r="I116">
            <v>0</v>
          </cell>
          <cell r="J116">
            <v>127922.9</v>
          </cell>
          <cell r="K116">
            <v>12792.3</v>
          </cell>
          <cell r="M116">
            <v>0</v>
          </cell>
          <cell r="N116">
            <v>127922.9</v>
          </cell>
          <cell r="O116">
            <v>12792.3</v>
          </cell>
        </row>
        <row r="117">
          <cell r="E117" t="str">
            <v>07SK00030</v>
          </cell>
          <cell r="I117">
            <v>0</v>
          </cell>
          <cell r="K117">
            <v>140715</v>
          </cell>
          <cell r="M117">
            <v>0</v>
          </cell>
          <cell r="O117">
            <v>140715</v>
          </cell>
          <cell r="P117" t="str">
            <v>기계장비등으로 대체작업가능</v>
          </cell>
        </row>
        <row r="119">
          <cell r="E119" t="str">
            <v>2조</v>
          </cell>
          <cell r="F119" t="str">
            <v>조</v>
          </cell>
        </row>
        <row r="120">
          <cell r="E120" t="str">
            <v>1조</v>
          </cell>
          <cell r="F120" t="str">
            <v>식</v>
          </cell>
          <cell r="G120">
            <v>1.2</v>
          </cell>
          <cell r="H120">
            <v>0</v>
          </cell>
          <cell r="I120">
            <v>0</v>
          </cell>
          <cell r="J120">
            <v>140715</v>
          </cell>
          <cell r="K120">
            <v>168858</v>
          </cell>
          <cell r="L120">
            <v>0</v>
          </cell>
          <cell r="M120">
            <v>0</v>
          </cell>
          <cell r="N120">
            <v>140715</v>
          </cell>
          <cell r="O120">
            <v>168858</v>
          </cell>
        </row>
        <row r="121">
          <cell r="E121" t="str">
            <v>07SK00031</v>
          </cell>
          <cell r="I121">
            <v>0</v>
          </cell>
          <cell r="K121">
            <v>168858</v>
          </cell>
          <cell r="M121">
            <v>0</v>
          </cell>
          <cell r="O121">
            <v>168858</v>
          </cell>
          <cell r="P121" t="str">
            <v>기계경비등제반작업비포함가격임</v>
          </cell>
        </row>
        <row r="123">
          <cell r="E123" t="str">
            <v>3조</v>
          </cell>
          <cell r="F123" t="str">
            <v>조</v>
          </cell>
        </row>
        <row r="124">
          <cell r="E124" t="str">
            <v>1조</v>
          </cell>
          <cell r="F124" t="str">
            <v>식</v>
          </cell>
          <cell r="G124">
            <v>1.4</v>
          </cell>
          <cell r="H124">
            <v>0</v>
          </cell>
          <cell r="I124">
            <v>0</v>
          </cell>
          <cell r="J124">
            <v>140715</v>
          </cell>
          <cell r="K124">
            <v>197001</v>
          </cell>
          <cell r="L124">
            <v>0</v>
          </cell>
          <cell r="M124">
            <v>0</v>
          </cell>
          <cell r="N124">
            <v>140715</v>
          </cell>
          <cell r="O124">
            <v>197001</v>
          </cell>
        </row>
        <row r="126">
          <cell r="E126" t="str">
            <v>07SK00032</v>
          </cell>
          <cell r="I126">
            <v>0</v>
          </cell>
          <cell r="K126">
            <v>197001</v>
          </cell>
          <cell r="M126">
            <v>0</v>
          </cell>
          <cell r="O126">
            <v>197001</v>
          </cell>
          <cell r="P126" t="str">
            <v>기계경비등제반작업비포함가격임</v>
          </cell>
        </row>
        <row r="128">
          <cell r="F128" t="str">
            <v>조</v>
          </cell>
        </row>
        <row r="129">
          <cell r="F129" t="str">
            <v>식</v>
          </cell>
          <cell r="G129">
            <v>0.5</v>
          </cell>
          <cell r="H129">
            <v>0</v>
          </cell>
          <cell r="I129">
            <v>0</v>
          </cell>
          <cell r="J129">
            <v>140715</v>
          </cell>
          <cell r="K129">
            <v>70357.5</v>
          </cell>
          <cell r="L129">
            <v>0</v>
          </cell>
          <cell r="M129">
            <v>0</v>
          </cell>
          <cell r="N129">
            <v>140715</v>
          </cell>
          <cell r="O129">
            <v>70357.5</v>
          </cell>
        </row>
        <row r="130">
          <cell r="E130" t="str">
            <v>07SK00033</v>
          </cell>
          <cell r="I130">
            <v>0</v>
          </cell>
          <cell r="K130">
            <v>70357</v>
          </cell>
          <cell r="M130">
            <v>0</v>
          </cell>
          <cell r="O130">
            <v>70357</v>
          </cell>
          <cell r="P130" t="str">
            <v>기계경비등제반작업비포함가격임</v>
          </cell>
        </row>
        <row r="132">
          <cell r="F132" t="str">
            <v>조</v>
          </cell>
        </row>
        <row r="133">
          <cell r="F133" t="str">
            <v>인</v>
          </cell>
          <cell r="G133">
            <v>0.3</v>
          </cell>
          <cell r="I133">
            <v>0</v>
          </cell>
          <cell r="J133">
            <v>88317</v>
          </cell>
          <cell r="K133">
            <v>26495.1</v>
          </cell>
          <cell r="M133">
            <v>0</v>
          </cell>
          <cell r="N133">
            <v>88317</v>
          </cell>
          <cell r="O133">
            <v>26495.1</v>
          </cell>
        </row>
        <row r="134">
          <cell r="F134" t="str">
            <v>인</v>
          </cell>
          <cell r="G134">
            <v>0.2</v>
          </cell>
          <cell r="I134">
            <v>0</v>
          </cell>
          <cell r="J134">
            <v>60547</v>
          </cell>
          <cell r="K134">
            <v>12109.4</v>
          </cell>
          <cell r="M134">
            <v>0</v>
          </cell>
          <cell r="N134">
            <v>60547</v>
          </cell>
          <cell r="O134">
            <v>12109.4</v>
          </cell>
        </row>
        <row r="135">
          <cell r="F135" t="str">
            <v>식</v>
          </cell>
          <cell r="G135">
            <v>0.1</v>
          </cell>
          <cell r="I135">
            <v>0</v>
          </cell>
          <cell r="J135">
            <v>38604.5</v>
          </cell>
          <cell r="K135">
            <v>3860.5</v>
          </cell>
          <cell r="M135">
            <v>0</v>
          </cell>
          <cell r="N135">
            <v>38604.5</v>
          </cell>
          <cell r="O135">
            <v>3860.5</v>
          </cell>
        </row>
        <row r="136">
          <cell r="E136" t="str">
            <v>07SK00034</v>
          </cell>
          <cell r="I136">
            <v>0</v>
          </cell>
          <cell r="K136">
            <v>42465</v>
          </cell>
          <cell r="M136">
            <v>0</v>
          </cell>
          <cell r="O136">
            <v>42465</v>
          </cell>
          <cell r="P136" t="str">
            <v>기계장비등으로 대체작업가능</v>
          </cell>
        </row>
        <row r="138">
          <cell r="F138" t="str">
            <v>조</v>
          </cell>
        </row>
        <row r="139">
          <cell r="F139" t="str">
            <v>식</v>
          </cell>
          <cell r="G139">
            <v>0.5</v>
          </cell>
          <cell r="H139">
            <v>0</v>
          </cell>
          <cell r="I139">
            <v>0</v>
          </cell>
          <cell r="J139">
            <v>42465</v>
          </cell>
          <cell r="K139">
            <v>21232.5</v>
          </cell>
          <cell r="L139">
            <v>0</v>
          </cell>
          <cell r="M139">
            <v>0</v>
          </cell>
          <cell r="N139">
            <v>42465</v>
          </cell>
          <cell r="O139">
            <v>21232.5</v>
          </cell>
        </row>
        <row r="140">
          <cell r="E140" t="str">
            <v>07SK00035</v>
          </cell>
          <cell r="I140">
            <v>0</v>
          </cell>
          <cell r="K140">
            <v>21232</v>
          </cell>
          <cell r="M140">
            <v>0</v>
          </cell>
          <cell r="O140">
            <v>21232</v>
          </cell>
          <cell r="P140" t="str">
            <v>기계경비등제반작업비포함가격임</v>
          </cell>
        </row>
        <row r="142">
          <cell r="F142" t="str">
            <v>대</v>
          </cell>
        </row>
        <row r="143">
          <cell r="F143" t="str">
            <v>인</v>
          </cell>
          <cell r="G143">
            <v>1.6</v>
          </cell>
          <cell r="I143">
            <v>0</v>
          </cell>
          <cell r="J143">
            <v>88317</v>
          </cell>
          <cell r="K143">
            <v>141307.20000000001</v>
          </cell>
          <cell r="M143">
            <v>0</v>
          </cell>
          <cell r="N143">
            <v>88317</v>
          </cell>
          <cell r="O143">
            <v>141307.20000000001</v>
          </cell>
        </row>
        <row r="144">
          <cell r="F144" t="str">
            <v>인</v>
          </cell>
          <cell r="G144">
            <v>1.5</v>
          </cell>
          <cell r="I144">
            <v>0</v>
          </cell>
          <cell r="J144">
            <v>60547</v>
          </cell>
          <cell r="K144">
            <v>90820.5</v>
          </cell>
          <cell r="M144">
            <v>0</v>
          </cell>
          <cell r="N144">
            <v>60547</v>
          </cell>
          <cell r="O144">
            <v>90820.5</v>
          </cell>
        </row>
        <row r="145">
          <cell r="F145" t="str">
            <v>식</v>
          </cell>
          <cell r="G145">
            <v>0</v>
          </cell>
          <cell r="J145">
            <v>232127.7</v>
          </cell>
          <cell r="K145">
            <v>0</v>
          </cell>
          <cell r="N145">
            <v>232127.7</v>
          </cell>
          <cell r="O145">
            <v>0</v>
          </cell>
        </row>
        <row r="147">
          <cell r="E147" t="str">
            <v>07SK00036</v>
          </cell>
          <cell r="I147">
            <v>0</v>
          </cell>
          <cell r="K147">
            <v>232127</v>
          </cell>
          <cell r="M147">
            <v>0</v>
          </cell>
          <cell r="O147">
            <v>232127</v>
          </cell>
          <cell r="P147" t="str">
            <v>기계장비등으로 대체작업가능</v>
          </cell>
        </row>
        <row r="149">
          <cell r="F149" t="str">
            <v>대</v>
          </cell>
        </row>
        <row r="150">
          <cell r="E150" t="str">
            <v>설치</v>
          </cell>
          <cell r="F150" t="str">
            <v>인</v>
          </cell>
          <cell r="G150">
            <v>0.05</v>
          </cell>
          <cell r="I150">
            <v>0</v>
          </cell>
          <cell r="J150">
            <v>92611</v>
          </cell>
          <cell r="K150">
            <v>4630.6000000000004</v>
          </cell>
          <cell r="M150">
            <v>0</v>
          </cell>
          <cell r="N150">
            <v>92611</v>
          </cell>
          <cell r="O150">
            <v>4630.6000000000004</v>
          </cell>
        </row>
        <row r="151">
          <cell r="E151" t="str">
            <v>시험</v>
          </cell>
          <cell r="F151" t="str">
            <v>인</v>
          </cell>
          <cell r="G151">
            <v>0.4</v>
          </cell>
          <cell r="I151">
            <v>0</v>
          </cell>
          <cell r="J151">
            <v>142435</v>
          </cell>
          <cell r="K151">
            <v>56974</v>
          </cell>
          <cell r="M151">
            <v>0</v>
          </cell>
          <cell r="N151">
            <v>142435</v>
          </cell>
          <cell r="O151">
            <v>56974</v>
          </cell>
        </row>
        <row r="153">
          <cell r="E153" t="str">
            <v>07SK00037</v>
          </cell>
          <cell r="I153">
            <v>0</v>
          </cell>
          <cell r="K153">
            <v>61604</v>
          </cell>
          <cell r="M153">
            <v>0</v>
          </cell>
          <cell r="O153">
            <v>61604</v>
          </cell>
          <cell r="P153" t="str">
            <v>기계장비등으로 대체작업가능</v>
          </cell>
        </row>
        <row r="155">
          <cell r="E155" t="str">
            <v>모뎀설치 및 시험</v>
          </cell>
          <cell r="F155" t="str">
            <v>EA</v>
          </cell>
        </row>
        <row r="156">
          <cell r="F156" t="str">
            <v>인</v>
          </cell>
          <cell r="G156">
            <v>0.38</v>
          </cell>
          <cell r="I156">
            <v>0</v>
          </cell>
          <cell r="J156">
            <v>142435</v>
          </cell>
          <cell r="K156">
            <v>54125.3</v>
          </cell>
          <cell r="M156">
            <v>0</v>
          </cell>
          <cell r="N156">
            <v>142435</v>
          </cell>
          <cell r="O156">
            <v>54125.3</v>
          </cell>
        </row>
        <row r="157">
          <cell r="F157" t="str">
            <v>인</v>
          </cell>
          <cell r="G157">
            <v>0.23</v>
          </cell>
          <cell r="I157">
            <v>0</v>
          </cell>
          <cell r="J157">
            <v>123422</v>
          </cell>
          <cell r="K157">
            <v>28387.1</v>
          </cell>
          <cell r="M157">
            <v>0</v>
          </cell>
          <cell r="N157">
            <v>123422</v>
          </cell>
          <cell r="O157">
            <v>28387.1</v>
          </cell>
        </row>
        <row r="158">
          <cell r="E158" t="str">
            <v>07SK00039</v>
          </cell>
          <cell r="I158">
            <v>0</v>
          </cell>
          <cell r="K158">
            <v>82512</v>
          </cell>
          <cell r="M158">
            <v>0</v>
          </cell>
          <cell r="O158">
            <v>82512</v>
          </cell>
          <cell r="P158" t="str">
            <v>기계장비등으로 대체작업가능</v>
          </cell>
        </row>
        <row r="160">
          <cell r="F160" t="str">
            <v>대</v>
          </cell>
        </row>
        <row r="161">
          <cell r="F161" t="str">
            <v>인</v>
          </cell>
          <cell r="G161">
            <v>1.6</v>
          </cell>
          <cell r="I161">
            <v>0</v>
          </cell>
          <cell r="J161">
            <v>88317</v>
          </cell>
          <cell r="K161">
            <v>141307.20000000001</v>
          </cell>
          <cell r="M161">
            <v>0</v>
          </cell>
          <cell r="N161">
            <v>88317</v>
          </cell>
          <cell r="O161">
            <v>141307.20000000001</v>
          </cell>
        </row>
        <row r="162">
          <cell r="E162" t="str">
            <v>07SK00040</v>
          </cell>
          <cell r="I162">
            <v>0</v>
          </cell>
          <cell r="K162">
            <v>141307</v>
          </cell>
          <cell r="M162">
            <v>0</v>
          </cell>
          <cell r="O162">
            <v>141307</v>
          </cell>
          <cell r="P162" t="str">
            <v>기계장비등으로 대체작업가능</v>
          </cell>
        </row>
        <row r="164">
          <cell r="E164" t="str">
            <v>1선</v>
          </cell>
          <cell r="F164" t="str">
            <v>M</v>
          </cell>
        </row>
        <row r="165">
          <cell r="F165" t="str">
            <v>인</v>
          </cell>
          <cell r="G165">
            <v>3.2000000000000001E-2</v>
          </cell>
          <cell r="I165">
            <v>0</v>
          </cell>
          <cell r="J165">
            <v>114656</v>
          </cell>
          <cell r="K165">
            <v>3669</v>
          </cell>
          <cell r="M165">
            <v>0</v>
          </cell>
          <cell r="N165">
            <v>114656</v>
          </cell>
          <cell r="O165">
            <v>3669</v>
          </cell>
        </row>
        <row r="166">
          <cell r="F166" t="str">
            <v>식</v>
          </cell>
          <cell r="G166">
            <v>0.15</v>
          </cell>
          <cell r="I166">
            <v>0</v>
          </cell>
          <cell r="J166">
            <v>3669</v>
          </cell>
          <cell r="K166">
            <v>550.4</v>
          </cell>
          <cell r="M166">
            <v>0</v>
          </cell>
          <cell r="N166">
            <v>3669</v>
          </cell>
          <cell r="O166">
            <v>550.4</v>
          </cell>
        </row>
        <row r="167">
          <cell r="E167" t="str">
            <v>07SK00041</v>
          </cell>
          <cell r="I167">
            <v>0</v>
          </cell>
          <cell r="K167">
            <v>4219</v>
          </cell>
          <cell r="M167">
            <v>0</v>
          </cell>
          <cell r="O167">
            <v>4219</v>
          </cell>
          <cell r="P167" t="str">
            <v>기계장비등으로 대체작업가능</v>
          </cell>
        </row>
        <row r="169">
          <cell r="E169" t="str">
            <v>2선</v>
          </cell>
          <cell r="F169" t="str">
            <v>M</v>
          </cell>
        </row>
        <row r="170">
          <cell r="F170" t="str">
            <v>식</v>
          </cell>
          <cell r="G170">
            <v>1.8</v>
          </cell>
          <cell r="H170">
            <v>0</v>
          </cell>
          <cell r="I170">
            <v>0</v>
          </cell>
          <cell r="J170">
            <v>4219</v>
          </cell>
          <cell r="K170">
            <v>7594.2</v>
          </cell>
          <cell r="L170">
            <v>0</v>
          </cell>
          <cell r="M170">
            <v>0</v>
          </cell>
          <cell r="N170">
            <v>4219</v>
          </cell>
          <cell r="O170">
            <v>7594.2</v>
          </cell>
        </row>
        <row r="171">
          <cell r="E171" t="str">
            <v>07SK00042</v>
          </cell>
          <cell r="I171">
            <v>0</v>
          </cell>
          <cell r="K171">
            <v>7594</v>
          </cell>
          <cell r="M171">
            <v>0</v>
          </cell>
          <cell r="O171">
            <v>7594</v>
          </cell>
          <cell r="P171" t="str">
            <v>기계장비등으로 대체작업가능</v>
          </cell>
        </row>
        <row r="173">
          <cell r="E173" t="str">
            <v>3선</v>
          </cell>
          <cell r="F173" t="str">
            <v>M</v>
          </cell>
        </row>
        <row r="174">
          <cell r="F174" t="str">
            <v>식</v>
          </cell>
          <cell r="G174">
            <v>2.4</v>
          </cell>
          <cell r="H174">
            <v>0</v>
          </cell>
          <cell r="I174">
            <v>0</v>
          </cell>
          <cell r="J174">
            <v>4219</v>
          </cell>
          <cell r="K174">
            <v>10125.6</v>
          </cell>
          <cell r="L174">
            <v>0</v>
          </cell>
          <cell r="M174">
            <v>0</v>
          </cell>
          <cell r="N174">
            <v>4219</v>
          </cell>
          <cell r="O174">
            <v>10125.6</v>
          </cell>
        </row>
        <row r="175">
          <cell r="E175" t="str">
            <v>07SK00043</v>
          </cell>
          <cell r="I175">
            <v>0</v>
          </cell>
          <cell r="K175">
            <v>10125</v>
          </cell>
          <cell r="M175">
            <v>0</v>
          </cell>
          <cell r="O175">
            <v>10125</v>
          </cell>
          <cell r="P175" t="str">
            <v>기계장비등으로 대체작업가능</v>
          </cell>
        </row>
        <row r="177">
          <cell r="E177" t="str">
            <v>4선</v>
          </cell>
          <cell r="F177" t="str">
            <v>M</v>
          </cell>
        </row>
        <row r="178">
          <cell r="F178" t="str">
            <v>식</v>
          </cell>
          <cell r="G178">
            <v>3.2</v>
          </cell>
          <cell r="H178">
            <v>0</v>
          </cell>
          <cell r="I178">
            <v>0</v>
          </cell>
          <cell r="J178">
            <v>4219</v>
          </cell>
          <cell r="K178">
            <v>13500.8</v>
          </cell>
          <cell r="L178">
            <v>0</v>
          </cell>
          <cell r="M178">
            <v>0</v>
          </cell>
          <cell r="N178">
            <v>4219</v>
          </cell>
          <cell r="O178">
            <v>13500.8</v>
          </cell>
        </row>
        <row r="179">
          <cell r="E179" t="str">
            <v>07SK00044</v>
          </cell>
          <cell r="I179">
            <v>0</v>
          </cell>
          <cell r="K179">
            <v>13500</v>
          </cell>
          <cell r="M179">
            <v>0</v>
          </cell>
          <cell r="O179">
            <v>13500</v>
          </cell>
          <cell r="P179" t="str">
            <v>기계장비등으로 대체작업가능</v>
          </cell>
        </row>
        <row r="181">
          <cell r="E181" t="str">
            <v>5선</v>
          </cell>
          <cell r="F181" t="str">
            <v>M</v>
          </cell>
        </row>
        <row r="182">
          <cell r="F182" t="str">
            <v>식</v>
          </cell>
          <cell r="G182">
            <v>4</v>
          </cell>
          <cell r="H182">
            <v>0</v>
          </cell>
          <cell r="I182">
            <v>0</v>
          </cell>
          <cell r="J182">
            <v>4219</v>
          </cell>
          <cell r="K182">
            <v>16876</v>
          </cell>
          <cell r="L182">
            <v>0</v>
          </cell>
          <cell r="M182">
            <v>0</v>
          </cell>
          <cell r="N182">
            <v>4219</v>
          </cell>
          <cell r="O182">
            <v>16876</v>
          </cell>
        </row>
        <row r="183">
          <cell r="E183" t="str">
            <v>07SK00045</v>
          </cell>
          <cell r="I183">
            <v>0</v>
          </cell>
          <cell r="K183">
            <v>16876</v>
          </cell>
          <cell r="M183">
            <v>0</v>
          </cell>
          <cell r="O183">
            <v>16876</v>
          </cell>
          <cell r="P183" t="str">
            <v>기계장비등으로 대체작업가능</v>
          </cell>
        </row>
        <row r="185">
          <cell r="E185" t="str">
            <v>6선</v>
          </cell>
          <cell r="F185" t="str">
            <v>M</v>
          </cell>
        </row>
        <row r="186">
          <cell r="F186" t="str">
            <v>식</v>
          </cell>
          <cell r="G186">
            <v>4.8</v>
          </cell>
          <cell r="H186">
            <v>0</v>
          </cell>
          <cell r="I186">
            <v>0</v>
          </cell>
          <cell r="J186">
            <v>4219</v>
          </cell>
          <cell r="K186">
            <v>20251.2</v>
          </cell>
          <cell r="L186">
            <v>0</v>
          </cell>
          <cell r="M186">
            <v>0</v>
          </cell>
          <cell r="N186">
            <v>4219</v>
          </cell>
          <cell r="O186">
            <v>20251.2</v>
          </cell>
        </row>
        <row r="188">
          <cell r="E188" t="str">
            <v>07SK00046</v>
          </cell>
          <cell r="I188">
            <v>0</v>
          </cell>
          <cell r="K188">
            <v>20251</v>
          </cell>
          <cell r="M188">
            <v>0</v>
          </cell>
          <cell r="O188">
            <v>20251</v>
          </cell>
          <cell r="P188" t="str">
            <v>기계장비등으로 대체작업가능</v>
          </cell>
        </row>
        <row r="190">
          <cell r="E190" t="str">
            <v>7선</v>
          </cell>
          <cell r="F190" t="str">
            <v>M</v>
          </cell>
        </row>
        <row r="191">
          <cell r="F191" t="str">
            <v>식</v>
          </cell>
          <cell r="G191">
            <v>5.6</v>
          </cell>
          <cell r="H191">
            <v>0</v>
          </cell>
          <cell r="I191">
            <v>0</v>
          </cell>
          <cell r="J191">
            <v>4219</v>
          </cell>
          <cell r="K191">
            <v>23626.400000000001</v>
          </cell>
          <cell r="L191">
            <v>0</v>
          </cell>
          <cell r="M191">
            <v>0</v>
          </cell>
          <cell r="N191">
            <v>4219</v>
          </cell>
          <cell r="O191">
            <v>23626.400000000001</v>
          </cell>
        </row>
        <row r="192">
          <cell r="E192" t="str">
            <v>07SK00047</v>
          </cell>
          <cell r="I192">
            <v>0</v>
          </cell>
          <cell r="K192">
            <v>23626</v>
          </cell>
          <cell r="M192">
            <v>0</v>
          </cell>
          <cell r="O192">
            <v>23626</v>
          </cell>
          <cell r="P192" t="str">
            <v>기계장비등으로 대체작업가능</v>
          </cell>
        </row>
        <row r="194">
          <cell r="E194" t="str">
            <v>8선</v>
          </cell>
          <cell r="F194" t="str">
            <v>M</v>
          </cell>
        </row>
        <row r="195">
          <cell r="F195" t="str">
            <v>식</v>
          </cell>
          <cell r="G195">
            <v>6.4</v>
          </cell>
          <cell r="H195">
            <v>0</v>
          </cell>
          <cell r="I195">
            <v>0</v>
          </cell>
          <cell r="J195">
            <v>4219</v>
          </cell>
          <cell r="K195">
            <v>27001.599999999999</v>
          </cell>
          <cell r="L195">
            <v>0</v>
          </cell>
          <cell r="M195">
            <v>0</v>
          </cell>
          <cell r="N195">
            <v>4219</v>
          </cell>
          <cell r="O195">
            <v>27001.599999999999</v>
          </cell>
        </row>
        <row r="196">
          <cell r="E196" t="str">
            <v>07SK00048</v>
          </cell>
          <cell r="I196">
            <v>0</v>
          </cell>
          <cell r="K196">
            <v>27001</v>
          </cell>
          <cell r="M196">
            <v>0</v>
          </cell>
          <cell r="O196">
            <v>27001</v>
          </cell>
          <cell r="P196" t="str">
            <v>기계장비등으로 대체작업가능</v>
          </cell>
        </row>
        <row r="198">
          <cell r="E198" t="str">
            <v>1선</v>
          </cell>
          <cell r="F198" t="str">
            <v>M</v>
          </cell>
          <cell r="Q198" t="str">
            <v>14-1</v>
          </cell>
        </row>
        <row r="199">
          <cell r="F199" t="str">
            <v>식</v>
          </cell>
          <cell r="G199">
            <v>1.25</v>
          </cell>
          <cell r="H199">
            <v>0</v>
          </cell>
          <cell r="I199">
            <v>0</v>
          </cell>
          <cell r="J199">
            <v>4219</v>
          </cell>
          <cell r="K199">
            <v>5273.8</v>
          </cell>
          <cell r="L199">
            <v>0</v>
          </cell>
          <cell r="M199">
            <v>0</v>
          </cell>
          <cell r="N199">
            <v>4219</v>
          </cell>
          <cell r="O199">
            <v>5273.8</v>
          </cell>
        </row>
        <row r="200">
          <cell r="E200" t="str">
            <v>07SK00049</v>
          </cell>
          <cell r="I200">
            <v>0</v>
          </cell>
          <cell r="K200">
            <v>5273</v>
          </cell>
          <cell r="M200">
            <v>0</v>
          </cell>
          <cell r="O200">
            <v>5273</v>
          </cell>
          <cell r="P200" t="str">
            <v>기계장비등으로 대체작업가능</v>
          </cell>
        </row>
        <row r="202">
          <cell r="E202" t="str">
            <v>2선</v>
          </cell>
          <cell r="F202" t="str">
            <v>M</v>
          </cell>
        </row>
        <row r="203">
          <cell r="F203" t="str">
            <v>식</v>
          </cell>
          <cell r="G203">
            <v>1.25</v>
          </cell>
          <cell r="H203">
            <v>0</v>
          </cell>
          <cell r="I203">
            <v>0</v>
          </cell>
          <cell r="J203">
            <v>7594</v>
          </cell>
          <cell r="K203">
            <v>9492.5</v>
          </cell>
          <cell r="L203">
            <v>0</v>
          </cell>
          <cell r="M203">
            <v>0</v>
          </cell>
          <cell r="N203">
            <v>7594</v>
          </cell>
          <cell r="O203">
            <v>9492.5</v>
          </cell>
        </row>
        <row r="204">
          <cell r="E204" t="str">
            <v>07SK00050</v>
          </cell>
          <cell r="I204">
            <v>0</v>
          </cell>
          <cell r="K204">
            <v>9492</v>
          </cell>
          <cell r="M204">
            <v>0</v>
          </cell>
          <cell r="O204">
            <v>9492</v>
          </cell>
          <cell r="P204" t="str">
            <v>기계장비등으로 대체작업가능</v>
          </cell>
        </row>
        <row r="206">
          <cell r="E206" t="str">
            <v>3선</v>
          </cell>
          <cell r="F206" t="str">
            <v>M</v>
          </cell>
        </row>
        <row r="207">
          <cell r="F207" t="str">
            <v>식</v>
          </cell>
          <cell r="G207">
            <v>1.25</v>
          </cell>
          <cell r="H207">
            <v>0</v>
          </cell>
          <cell r="I207">
            <v>0</v>
          </cell>
          <cell r="J207">
            <v>10125</v>
          </cell>
          <cell r="K207">
            <v>12656.3</v>
          </cell>
          <cell r="L207">
            <v>0</v>
          </cell>
          <cell r="M207">
            <v>0</v>
          </cell>
          <cell r="N207">
            <v>10125</v>
          </cell>
          <cell r="O207">
            <v>12656.3</v>
          </cell>
        </row>
        <row r="208">
          <cell r="E208" t="str">
            <v>07SK00051</v>
          </cell>
          <cell r="I208">
            <v>0</v>
          </cell>
          <cell r="K208">
            <v>12656</v>
          </cell>
          <cell r="M208">
            <v>0</v>
          </cell>
          <cell r="O208">
            <v>12656</v>
          </cell>
          <cell r="P208" t="str">
            <v>기계장비등으로 대체작업가능</v>
          </cell>
        </row>
        <row r="210">
          <cell r="E210" t="str">
            <v>4선</v>
          </cell>
          <cell r="F210" t="str">
            <v>M</v>
          </cell>
        </row>
        <row r="211">
          <cell r="F211" t="str">
            <v>식</v>
          </cell>
          <cell r="G211">
            <v>1.25</v>
          </cell>
          <cell r="H211">
            <v>0</v>
          </cell>
          <cell r="I211">
            <v>0</v>
          </cell>
          <cell r="J211">
            <v>13500</v>
          </cell>
          <cell r="K211">
            <v>16875</v>
          </cell>
          <cell r="L211">
            <v>0</v>
          </cell>
          <cell r="M211">
            <v>0</v>
          </cell>
          <cell r="N211">
            <v>13500</v>
          </cell>
          <cell r="O211">
            <v>16875</v>
          </cell>
        </row>
        <row r="212">
          <cell r="E212" t="str">
            <v>07SK00052</v>
          </cell>
          <cell r="I212">
            <v>0</v>
          </cell>
          <cell r="K212">
            <v>16875</v>
          </cell>
          <cell r="M212">
            <v>0</v>
          </cell>
          <cell r="O212">
            <v>16875</v>
          </cell>
          <cell r="P212" t="str">
            <v>기계장비등으로 대체작업가능</v>
          </cell>
        </row>
        <row r="214">
          <cell r="E214" t="str">
            <v>5선</v>
          </cell>
          <cell r="F214" t="str">
            <v>M</v>
          </cell>
        </row>
        <row r="215">
          <cell r="F215" t="str">
            <v>식</v>
          </cell>
          <cell r="G215">
            <v>1.25</v>
          </cell>
          <cell r="H215">
            <v>0</v>
          </cell>
          <cell r="I215">
            <v>0</v>
          </cell>
          <cell r="J215">
            <v>16876</v>
          </cell>
          <cell r="K215">
            <v>21095</v>
          </cell>
          <cell r="L215">
            <v>0</v>
          </cell>
          <cell r="M215">
            <v>0</v>
          </cell>
          <cell r="N215">
            <v>16876</v>
          </cell>
          <cell r="O215">
            <v>21095</v>
          </cell>
        </row>
        <row r="216">
          <cell r="E216" t="str">
            <v>07SK00053</v>
          </cell>
          <cell r="I216">
            <v>0</v>
          </cell>
          <cell r="K216">
            <v>21095</v>
          </cell>
          <cell r="M216">
            <v>0</v>
          </cell>
          <cell r="O216">
            <v>21095</v>
          </cell>
          <cell r="P216" t="str">
            <v>기계장비등으로 대체작업가능</v>
          </cell>
        </row>
        <row r="218">
          <cell r="E218" t="str">
            <v>6선</v>
          </cell>
          <cell r="F218" t="str">
            <v>M</v>
          </cell>
        </row>
        <row r="219">
          <cell r="F219" t="str">
            <v>식</v>
          </cell>
          <cell r="G219">
            <v>1.25</v>
          </cell>
          <cell r="H219">
            <v>0</v>
          </cell>
          <cell r="I219">
            <v>0</v>
          </cell>
          <cell r="J219">
            <v>20251</v>
          </cell>
          <cell r="K219">
            <v>25313.8</v>
          </cell>
          <cell r="L219">
            <v>0</v>
          </cell>
          <cell r="M219">
            <v>0</v>
          </cell>
          <cell r="N219">
            <v>20251</v>
          </cell>
          <cell r="O219">
            <v>25313.8</v>
          </cell>
        </row>
        <row r="220">
          <cell r="E220" t="str">
            <v>07SK00054</v>
          </cell>
          <cell r="I220">
            <v>0</v>
          </cell>
          <cell r="K220">
            <v>25313</v>
          </cell>
          <cell r="M220">
            <v>0</v>
          </cell>
          <cell r="O220">
            <v>25313</v>
          </cell>
          <cell r="P220" t="str">
            <v>기계장비등으로 대체작업가능</v>
          </cell>
        </row>
        <row r="222">
          <cell r="E222" t="str">
            <v>7선</v>
          </cell>
          <cell r="F222" t="str">
            <v>M</v>
          </cell>
        </row>
        <row r="223">
          <cell r="F223" t="str">
            <v>식</v>
          </cell>
          <cell r="G223">
            <v>1.25</v>
          </cell>
          <cell r="H223">
            <v>0</v>
          </cell>
          <cell r="I223">
            <v>0</v>
          </cell>
          <cell r="J223">
            <v>23626</v>
          </cell>
          <cell r="K223">
            <v>29532.5</v>
          </cell>
          <cell r="L223">
            <v>0</v>
          </cell>
          <cell r="M223">
            <v>0</v>
          </cell>
          <cell r="N223">
            <v>23626</v>
          </cell>
          <cell r="O223">
            <v>29532.5</v>
          </cell>
        </row>
        <row r="224">
          <cell r="E224" t="str">
            <v>07SK00055</v>
          </cell>
          <cell r="I224">
            <v>0</v>
          </cell>
          <cell r="K224">
            <v>29532</v>
          </cell>
          <cell r="M224">
            <v>0</v>
          </cell>
          <cell r="O224">
            <v>29532</v>
          </cell>
          <cell r="P224" t="str">
            <v>기계장비등으로 대체작업가능</v>
          </cell>
        </row>
        <row r="226">
          <cell r="E226" t="str">
            <v>8선</v>
          </cell>
          <cell r="F226" t="str">
            <v>M</v>
          </cell>
        </row>
        <row r="227">
          <cell r="F227" t="str">
            <v>식</v>
          </cell>
          <cell r="G227">
            <v>1.25</v>
          </cell>
          <cell r="H227">
            <v>0</v>
          </cell>
          <cell r="I227">
            <v>0</v>
          </cell>
          <cell r="J227">
            <v>27001</v>
          </cell>
          <cell r="K227">
            <v>33751.300000000003</v>
          </cell>
          <cell r="L227">
            <v>0</v>
          </cell>
          <cell r="M227">
            <v>0</v>
          </cell>
          <cell r="N227">
            <v>27001</v>
          </cell>
          <cell r="O227">
            <v>33751.300000000003</v>
          </cell>
        </row>
        <row r="228">
          <cell r="E228" t="str">
            <v>07SK00056</v>
          </cell>
          <cell r="I228">
            <v>0</v>
          </cell>
          <cell r="K228">
            <v>33751</v>
          </cell>
          <cell r="M228">
            <v>0</v>
          </cell>
          <cell r="O228">
            <v>33751</v>
          </cell>
          <cell r="P228" t="str">
            <v>기계장비등으로 대체작업가능</v>
          </cell>
        </row>
        <row r="230">
          <cell r="E230" t="str">
            <v>1선</v>
          </cell>
          <cell r="F230" t="str">
            <v>M</v>
          </cell>
          <cell r="Q230" t="str">
            <v>14-1</v>
          </cell>
        </row>
        <row r="231">
          <cell r="F231" t="str">
            <v>인</v>
          </cell>
          <cell r="G231">
            <v>4.8000000000000001E-2</v>
          </cell>
          <cell r="I231">
            <v>0</v>
          </cell>
          <cell r="J231">
            <v>114656</v>
          </cell>
          <cell r="K231">
            <v>5503.5</v>
          </cell>
          <cell r="M231">
            <v>0</v>
          </cell>
          <cell r="N231">
            <v>114656</v>
          </cell>
          <cell r="O231">
            <v>5503.5</v>
          </cell>
        </row>
        <row r="232">
          <cell r="F232" t="str">
            <v>식</v>
          </cell>
          <cell r="G232">
            <v>0.15</v>
          </cell>
          <cell r="I232">
            <v>0</v>
          </cell>
          <cell r="J232">
            <v>5503.5</v>
          </cell>
          <cell r="K232">
            <v>825.5</v>
          </cell>
          <cell r="M232">
            <v>0</v>
          </cell>
          <cell r="N232">
            <v>5503.5</v>
          </cell>
          <cell r="O232">
            <v>825.5</v>
          </cell>
        </row>
        <row r="233">
          <cell r="E233" t="str">
            <v>07SK00057</v>
          </cell>
          <cell r="I233">
            <v>0</v>
          </cell>
          <cell r="K233">
            <v>6329</v>
          </cell>
          <cell r="M233">
            <v>0</v>
          </cell>
          <cell r="O233">
            <v>6329</v>
          </cell>
          <cell r="P233" t="str">
            <v>기계장비등으로 대체작업가능</v>
          </cell>
        </row>
        <row r="235">
          <cell r="E235" t="str">
            <v>2선</v>
          </cell>
          <cell r="F235" t="str">
            <v>M</v>
          </cell>
        </row>
        <row r="236">
          <cell r="F236" t="str">
            <v>식</v>
          </cell>
          <cell r="G236">
            <v>1.8</v>
          </cell>
          <cell r="H236">
            <v>0</v>
          </cell>
          <cell r="I236">
            <v>0</v>
          </cell>
          <cell r="J236">
            <v>6329</v>
          </cell>
          <cell r="K236">
            <v>11392.2</v>
          </cell>
          <cell r="L236">
            <v>0</v>
          </cell>
          <cell r="M236">
            <v>0</v>
          </cell>
          <cell r="N236">
            <v>6329</v>
          </cell>
          <cell r="O236">
            <v>11392.2</v>
          </cell>
        </row>
        <row r="237">
          <cell r="E237" t="str">
            <v>07SK00058</v>
          </cell>
          <cell r="I237">
            <v>0</v>
          </cell>
          <cell r="K237">
            <v>11392</v>
          </cell>
          <cell r="M237">
            <v>0</v>
          </cell>
          <cell r="O237">
            <v>11392</v>
          </cell>
          <cell r="P237" t="str">
            <v>기계장비등으로 대체작업가능</v>
          </cell>
        </row>
        <row r="239">
          <cell r="E239" t="str">
            <v>1선</v>
          </cell>
          <cell r="F239" t="str">
            <v>M</v>
          </cell>
        </row>
        <row r="240">
          <cell r="F240" t="str">
            <v>식</v>
          </cell>
          <cell r="G240">
            <v>1.25</v>
          </cell>
          <cell r="H240">
            <v>0</v>
          </cell>
          <cell r="I240">
            <v>0</v>
          </cell>
          <cell r="J240">
            <v>6329</v>
          </cell>
          <cell r="K240">
            <v>7911.3</v>
          </cell>
          <cell r="L240">
            <v>0</v>
          </cell>
          <cell r="M240">
            <v>0</v>
          </cell>
          <cell r="N240">
            <v>6329</v>
          </cell>
          <cell r="O240">
            <v>7911.3</v>
          </cell>
        </row>
        <row r="241">
          <cell r="E241" t="str">
            <v>07SK00059</v>
          </cell>
          <cell r="I241">
            <v>0</v>
          </cell>
          <cell r="K241">
            <v>7911</v>
          </cell>
          <cell r="M241">
            <v>0</v>
          </cell>
          <cell r="O241">
            <v>7911</v>
          </cell>
          <cell r="P241" t="str">
            <v>기계장비등으로 대체작업가능</v>
          </cell>
        </row>
        <row r="243">
          <cell r="E243" t="str">
            <v>2선</v>
          </cell>
          <cell r="F243" t="str">
            <v>M</v>
          </cell>
        </row>
        <row r="244">
          <cell r="F244" t="str">
            <v>식</v>
          </cell>
          <cell r="G244">
            <v>1.8</v>
          </cell>
          <cell r="H244">
            <v>0</v>
          </cell>
          <cell r="I244">
            <v>0</v>
          </cell>
          <cell r="J244">
            <v>11392</v>
          </cell>
          <cell r="K244">
            <v>20505.599999999999</v>
          </cell>
          <cell r="L244">
            <v>0</v>
          </cell>
          <cell r="M244">
            <v>0</v>
          </cell>
          <cell r="N244">
            <v>11392</v>
          </cell>
          <cell r="O244">
            <v>20505.599999999999</v>
          </cell>
        </row>
        <row r="245">
          <cell r="E245" t="str">
            <v>07SK00060</v>
          </cell>
          <cell r="I245">
            <v>0</v>
          </cell>
          <cell r="K245">
            <v>20505</v>
          </cell>
          <cell r="M245">
            <v>0</v>
          </cell>
          <cell r="O245">
            <v>20505</v>
          </cell>
          <cell r="P245" t="str">
            <v>기계장비등으로 대체작업가능</v>
          </cell>
        </row>
        <row r="247">
          <cell r="E247" t="str">
            <v>16㎜</v>
          </cell>
          <cell r="F247" t="str">
            <v>M</v>
          </cell>
          <cell r="P247" t="str">
            <v>전기5-1</v>
          </cell>
        </row>
        <row r="248">
          <cell r="F248" t="str">
            <v>인</v>
          </cell>
          <cell r="G248">
            <v>0.08</v>
          </cell>
          <cell r="I248">
            <v>0</v>
          </cell>
          <cell r="J248">
            <v>88317</v>
          </cell>
          <cell r="K248">
            <v>7065.4</v>
          </cell>
          <cell r="M248">
            <v>0</v>
          </cell>
          <cell r="N248">
            <v>88317</v>
          </cell>
          <cell r="O248">
            <v>7065.4</v>
          </cell>
        </row>
        <row r="249">
          <cell r="E249" t="str">
            <v>16㎜</v>
          </cell>
          <cell r="F249" t="str">
            <v>EA</v>
          </cell>
          <cell r="G249">
            <v>0.25</v>
          </cell>
          <cell r="H249">
            <v>280</v>
          </cell>
          <cell r="I249">
            <v>70</v>
          </cell>
          <cell r="K249">
            <v>0</v>
          </cell>
          <cell r="M249">
            <v>0</v>
          </cell>
          <cell r="N249">
            <v>280</v>
          </cell>
          <cell r="O249">
            <v>70</v>
          </cell>
        </row>
        <row r="250">
          <cell r="E250" t="str">
            <v>07SK00065</v>
          </cell>
          <cell r="I250">
            <v>70</v>
          </cell>
          <cell r="K250">
            <v>7065</v>
          </cell>
          <cell r="M250">
            <v>0</v>
          </cell>
          <cell r="O250">
            <v>7135</v>
          </cell>
          <cell r="P250" t="str">
            <v>기계장비등으로 대체작업가능</v>
          </cell>
        </row>
        <row r="252">
          <cell r="E252" t="str">
            <v>22㎜</v>
          </cell>
          <cell r="F252" t="str">
            <v>M</v>
          </cell>
          <cell r="P252" t="str">
            <v>전기5-1</v>
          </cell>
        </row>
        <row r="253">
          <cell r="F253" t="str">
            <v>인</v>
          </cell>
          <cell r="G253">
            <v>0.11</v>
          </cell>
          <cell r="I253">
            <v>0</v>
          </cell>
          <cell r="J253">
            <v>88317</v>
          </cell>
          <cell r="K253">
            <v>9714.9</v>
          </cell>
          <cell r="M253">
            <v>0</v>
          </cell>
          <cell r="N253">
            <v>88317</v>
          </cell>
          <cell r="O253">
            <v>9714.9</v>
          </cell>
        </row>
        <row r="254">
          <cell r="E254" t="str">
            <v>22㎜</v>
          </cell>
          <cell r="F254" t="str">
            <v>EA</v>
          </cell>
          <cell r="G254">
            <v>0.25</v>
          </cell>
          <cell r="H254">
            <v>344</v>
          </cell>
          <cell r="I254">
            <v>86</v>
          </cell>
          <cell r="K254">
            <v>0</v>
          </cell>
          <cell r="M254">
            <v>0</v>
          </cell>
          <cell r="N254">
            <v>344</v>
          </cell>
          <cell r="O254">
            <v>86</v>
          </cell>
        </row>
        <row r="255">
          <cell r="E255" t="str">
            <v>07SK00066</v>
          </cell>
          <cell r="I255">
            <v>86</v>
          </cell>
          <cell r="K255">
            <v>9714</v>
          </cell>
          <cell r="M255">
            <v>0</v>
          </cell>
          <cell r="O255">
            <v>9800</v>
          </cell>
          <cell r="P255" t="str">
            <v>기계장비등으로 대체작업가능</v>
          </cell>
        </row>
        <row r="257">
          <cell r="E257" t="str">
            <v>32㎜</v>
          </cell>
          <cell r="F257" t="str">
            <v>M</v>
          </cell>
          <cell r="P257" t="str">
            <v>전기5-1</v>
          </cell>
        </row>
        <row r="258">
          <cell r="F258" t="str">
            <v>인</v>
          </cell>
          <cell r="G258">
            <v>0.14000000000000001</v>
          </cell>
          <cell r="I258">
            <v>0</v>
          </cell>
          <cell r="J258">
            <v>88317</v>
          </cell>
          <cell r="K258">
            <v>12364.4</v>
          </cell>
          <cell r="M258">
            <v>0</v>
          </cell>
          <cell r="N258">
            <v>88317</v>
          </cell>
          <cell r="O258">
            <v>12364.4</v>
          </cell>
        </row>
        <row r="259">
          <cell r="E259" t="str">
            <v>32㎜</v>
          </cell>
          <cell r="F259" t="str">
            <v>EA</v>
          </cell>
          <cell r="G259">
            <v>0.25</v>
          </cell>
          <cell r="H259">
            <v>716</v>
          </cell>
          <cell r="I259">
            <v>179</v>
          </cell>
          <cell r="K259">
            <v>0</v>
          </cell>
          <cell r="M259">
            <v>0</v>
          </cell>
          <cell r="N259">
            <v>716</v>
          </cell>
          <cell r="O259">
            <v>179</v>
          </cell>
        </row>
        <row r="260">
          <cell r="E260" t="str">
            <v>07SK00067</v>
          </cell>
          <cell r="I260">
            <v>179</v>
          </cell>
          <cell r="K260">
            <v>12364</v>
          </cell>
          <cell r="M260">
            <v>0</v>
          </cell>
          <cell r="O260">
            <v>12543</v>
          </cell>
          <cell r="P260" t="str">
            <v>기계장비등으로 대체작업가능</v>
          </cell>
        </row>
        <row r="262">
          <cell r="E262" t="str">
            <v>50㎜</v>
          </cell>
          <cell r="F262" t="str">
            <v>M</v>
          </cell>
          <cell r="P262" t="str">
            <v>전기5-1</v>
          </cell>
        </row>
        <row r="263">
          <cell r="F263" t="str">
            <v>인</v>
          </cell>
          <cell r="G263">
            <v>0.25</v>
          </cell>
          <cell r="I263">
            <v>0</v>
          </cell>
          <cell r="J263">
            <v>88317</v>
          </cell>
          <cell r="K263">
            <v>22079.3</v>
          </cell>
          <cell r="M263">
            <v>0</v>
          </cell>
          <cell r="N263">
            <v>88317</v>
          </cell>
          <cell r="O263">
            <v>22079.3</v>
          </cell>
        </row>
        <row r="264">
          <cell r="E264" t="str">
            <v>50㎜</v>
          </cell>
          <cell r="F264" t="str">
            <v>EA</v>
          </cell>
          <cell r="G264">
            <v>0.25</v>
          </cell>
          <cell r="H264">
            <v>1307</v>
          </cell>
          <cell r="I264">
            <v>326.8</v>
          </cell>
          <cell r="K264">
            <v>0</v>
          </cell>
          <cell r="M264">
            <v>0</v>
          </cell>
          <cell r="N264">
            <v>1307</v>
          </cell>
          <cell r="O264">
            <v>326.8</v>
          </cell>
        </row>
        <row r="265">
          <cell r="E265" t="str">
            <v>07SK00068</v>
          </cell>
          <cell r="I265">
            <v>326</v>
          </cell>
          <cell r="K265">
            <v>22079</v>
          </cell>
          <cell r="M265">
            <v>0</v>
          </cell>
          <cell r="O265">
            <v>22406</v>
          </cell>
          <cell r="P265" t="str">
            <v>기계장비등으로 대체작업가능</v>
          </cell>
        </row>
        <row r="267">
          <cell r="F267" t="str">
            <v>M</v>
          </cell>
        </row>
        <row r="268">
          <cell r="F268" t="str">
            <v>식</v>
          </cell>
          <cell r="G268">
            <v>0.5</v>
          </cell>
          <cell r="H268">
            <v>0</v>
          </cell>
          <cell r="I268">
            <v>0</v>
          </cell>
          <cell r="J268">
            <v>4219</v>
          </cell>
          <cell r="K268">
            <v>2109.5</v>
          </cell>
          <cell r="L268">
            <v>0</v>
          </cell>
          <cell r="M268">
            <v>0</v>
          </cell>
          <cell r="N268">
            <v>4219</v>
          </cell>
          <cell r="O268">
            <v>2109.5</v>
          </cell>
        </row>
        <row r="269">
          <cell r="E269" t="str">
            <v>07SK00069</v>
          </cell>
          <cell r="I269">
            <v>0</v>
          </cell>
          <cell r="K269">
            <v>2109</v>
          </cell>
          <cell r="M269">
            <v>0</v>
          </cell>
          <cell r="O269">
            <v>2109</v>
          </cell>
          <cell r="P269" t="str">
            <v>기계경비등제반작업비포함가격임</v>
          </cell>
        </row>
        <row r="271">
          <cell r="F271" t="str">
            <v>M</v>
          </cell>
        </row>
        <row r="272">
          <cell r="F272" t="str">
            <v>식</v>
          </cell>
          <cell r="G272">
            <v>1.25</v>
          </cell>
          <cell r="H272">
            <v>0</v>
          </cell>
          <cell r="I272">
            <v>0</v>
          </cell>
          <cell r="J272">
            <v>2109</v>
          </cell>
          <cell r="K272">
            <v>2636.3</v>
          </cell>
          <cell r="L272">
            <v>0</v>
          </cell>
          <cell r="M272">
            <v>0</v>
          </cell>
          <cell r="N272">
            <v>2109</v>
          </cell>
          <cell r="O272">
            <v>2636.3</v>
          </cell>
        </row>
        <row r="273">
          <cell r="E273" t="str">
            <v>07SK00070</v>
          </cell>
          <cell r="I273">
            <v>0</v>
          </cell>
          <cell r="K273">
            <v>2636</v>
          </cell>
          <cell r="M273">
            <v>0</v>
          </cell>
          <cell r="O273">
            <v>2636</v>
          </cell>
          <cell r="P273" t="str">
            <v>기계경비등제반작업비포함가격임</v>
          </cell>
        </row>
        <row r="275">
          <cell r="E275" t="str">
            <v>1선</v>
          </cell>
          <cell r="F275" t="str">
            <v>M</v>
          </cell>
        </row>
        <row r="276">
          <cell r="E276" t="str">
            <v>Φ8</v>
          </cell>
          <cell r="F276" t="str">
            <v>M</v>
          </cell>
          <cell r="G276">
            <v>1</v>
          </cell>
          <cell r="I276">
            <v>0</v>
          </cell>
          <cell r="K276">
            <v>0</v>
          </cell>
          <cell r="M276">
            <v>0</v>
          </cell>
          <cell r="N276">
            <v>0</v>
          </cell>
          <cell r="O276">
            <v>0</v>
          </cell>
          <cell r="P276" t="str">
            <v>별도</v>
          </cell>
        </row>
        <row r="277">
          <cell r="E277" t="str">
            <v>Φ16</v>
          </cell>
          <cell r="F277" t="str">
            <v>EA</v>
          </cell>
          <cell r="G277">
            <v>0.222</v>
          </cell>
          <cell r="H277">
            <v>3570</v>
          </cell>
          <cell r="I277">
            <v>792.5</v>
          </cell>
          <cell r="K277">
            <v>0</v>
          </cell>
          <cell r="M277">
            <v>0</v>
          </cell>
          <cell r="N277">
            <v>3570</v>
          </cell>
          <cell r="O277">
            <v>792.5</v>
          </cell>
        </row>
        <row r="278">
          <cell r="E278" t="str">
            <v>#6</v>
          </cell>
          <cell r="F278" t="str">
            <v>EA</v>
          </cell>
          <cell r="G278">
            <v>0.44400000000000001</v>
          </cell>
          <cell r="H278">
            <v>840</v>
          </cell>
          <cell r="I278">
            <v>373</v>
          </cell>
          <cell r="K278">
            <v>0</v>
          </cell>
          <cell r="M278">
            <v>0</v>
          </cell>
          <cell r="N278">
            <v>840</v>
          </cell>
          <cell r="O278">
            <v>373</v>
          </cell>
        </row>
        <row r="279">
          <cell r="F279" t="str">
            <v>인</v>
          </cell>
          <cell r="G279">
            <v>4.2999999999999997E-2</v>
          </cell>
          <cell r="I279">
            <v>0</v>
          </cell>
          <cell r="J279">
            <v>114656</v>
          </cell>
          <cell r="K279">
            <v>4930.2</v>
          </cell>
          <cell r="M279">
            <v>0</v>
          </cell>
          <cell r="N279">
            <v>114656</v>
          </cell>
          <cell r="O279">
            <v>4930.2</v>
          </cell>
        </row>
        <row r="280">
          <cell r="F280" t="str">
            <v>인</v>
          </cell>
          <cell r="G280">
            <v>2.1999999999999999E-2</v>
          </cell>
          <cell r="I280">
            <v>0</v>
          </cell>
          <cell r="J280">
            <v>60547</v>
          </cell>
          <cell r="K280">
            <v>1332</v>
          </cell>
          <cell r="M280">
            <v>0</v>
          </cell>
          <cell r="N280">
            <v>60547</v>
          </cell>
          <cell r="O280">
            <v>1332</v>
          </cell>
        </row>
        <row r="281">
          <cell r="E281" t="str">
            <v>07SK00071</v>
          </cell>
          <cell r="I281">
            <v>1165</v>
          </cell>
          <cell r="K281">
            <v>6262</v>
          </cell>
          <cell r="M281">
            <v>0</v>
          </cell>
          <cell r="O281">
            <v>7427</v>
          </cell>
          <cell r="P281" t="str">
            <v>기계장비등으로 대체작업가능</v>
          </cell>
        </row>
        <row r="283">
          <cell r="E283" t="str">
            <v>Φ50, T200</v>
          </cell>
          <cell r="F283" t="str">
            <v>M</v>
          </cell>
        </row>
        <row r="284">
          <cell r="F284" t="str">
            <v>인</v>
          </cell>
          <cell r="G284">
            <v>0.21</v>
          </cell>
          <cell r="I284">
            <v>0</v>
          </cell>
          <cell r="J284">
            <v>91324</v>
          </cell>
          <cell r="K284">
            <v>19178</v>
          </cell>
          <cell r="M284">
            <v>0</v>
          </cell>
          <cell r="N284">
            <v>91324</v>
          </cell>
          <cell r="O284">
            <v>19178</v>
          </cell>
        </row>
        <row r="285">
          <cell r="F285" t="str">
            <v>식</v>
          </cell>
          <cell r="G285">
            <v>0.1</v>
          </cell>
          <cell r="I285">
            <v>0</v>
          </cell>
          <cell r="J285">
            <v>19178</v>
          </cell>
          <cell r="K285">
            <v>1917.8</v>
          </cell>
          <cell r="M285">
            <v>0</v>
          </cell>
          <cell r="N285">
            <v>19178</v>
          </cell>
          <cell r="O285">
            <v>1917.8</v>
          </cell>
        </row>
        <row r="286">
          <cell r="E286" t="str">
            <v>07SK00072</v>
          </cell>
          <cell r="I286">
            <v>0</v>
          </cell>
          <cell r="K286">
            <v>21095</v>
          </cell>
          <cell r="M286">
            <v>0</v>
          </cell>
          <cell r="O286">
            <v>21095</v>
          </cell>
          <cell r="P286" t="str">
            <v>기계장비등으로 대체작업가능</v>
          </cell>
        </row>
        <row r="288">
          <cell r="E288" t="str">
            <v>1선</v>
          </cell>
          <cell r="F288" t="str">
            <v>M</v>
          </cell>
        </row>
        <row r="289">
          <cell r="E289" t="str">
            <v>밴드조립판끼우기</v>
          </cell>
          <cell r="F289" t="str">
            <v>인</v>
          </cell>
          <cell r="G289">
            <v>0.1</v>
          </cell>
          <cell r="I289">
            <v>0</v>
          </cell>
          <cell r="J289">
            <v>60547</v>
          </cell>
          <cell r="K289">
            <v>6054.7</v>
          </cell>
          <cell r="M289">
            <v>0</v>
          </cell>
          <cell r="N289">
            <v>60547</v>
          </cell>
          <cell r="O289">
            <v>6054.7</v>
          </cell>
        </row>
        <row r="290">
          <cell r="E290" t="str">
            <v>전후교통정리</v>
          </cell>
          <cell r="F290" t="str">
            <v>인</v>
          </cell>
          <cell r="G290">
            <v>0.05</v>
          </cell>
          <cell r="I290">
            <v>0</v>
          </cell>
          <cell r="J290">
            <v>60547</v>
          </cell>
          <cell r="K290">
            <v>3027.4</v>
          </cell>
          <cell r="M290">
            <v>0</v>
          </cell>
          <cell r="N290">
            <v>60547</v>
          </cell>
          <cell r="O290">
            <v>3027.4</v>
          </cell>
        </row>
        <row r="291">
          <cell r="E291" t="str">
            <v>07SK00073</v>
          </cell>
          <cell r="I291">
            <v>0</v>
          </cell>
          <cell r="K291">
            <v>9082</v>
          </cell>
          <cell r="M291">
            <v>0</v>
          </cell>
          <cell r="O291">
            <v>9082</v>
          </cell>
          <cell r="P291" t="str">
            <v>기계장비등으로 대체작업가능</v>
          </cell>
        </row>
        <row r="293">
          <cell r="F293" t="str">
            <v>M</v>
          </cell>
        </row>
        <row r="294">
          <cell r="F294" t="str">
            <v>식</v>
          </cell>
          <cell r="G294">
            <v>0.5</v>
          </cell>
          <cell r="H294">
            <v>0</v>
          </cell>
          <cell r="I294">
            <v>0</v>
          </cell>
          <cell r="J294">
            <v>9082</v>
          </cell>
          <cell r="K294">
            <v>4541</v>
          </cell>
          <cell r="L294">
            <v>0</v>
          </cell>
          <cell r="M294">
            <v>0</v>
          </cell>
          <cell r="N294">
            <v>9082</v>
          </cell>
          <cell r="O294">
            <v>4541</v>
          </cell>
        </row>
        <row r="295">
          <cell r="E295" t="str">
            <v>07SK00074</v>
          </cell>
          <cell r="I295">
            <v>0</v>
          </cell>
          <cell r="K295">
            <v>4541</v>
          </cell>
          <cell r="M295">
            <v>0</v>
          </cell>
          <cell r="O295">
            <v>4541</v>
          </cell>
          <cell r="P295" t="str">
            <v>기계경비등제반작업비포함가격임</v>
          </cell>
        </row>
        <row r="297">
          <cell r="F297" t="str">
            <v>M</v>
          </cell>
        </row>
        <row r="298">
          <cell r="E298" t="str">
            <v>밴드조립판끼우기</v>
          </cell>
          <cell r="F298" t="str">
            <v>인</v>
          </cell>
          <cell r="G298">
            <v>0.2</v>
          </cell>
          <cell r="I298">
            <v>0</v>
          </cell>
          <cell r="J298">
            <v>60547</v>
          </cell>
          <cell r="K298">
            <v>12109.4</v>
          </cell>
          <cell r="M298">
            <v>0</v>
          </cell>
          <cell r="N298">
            <v>60547</v>
          </cell>
          <cell r="O298">
            <v>12109.4</v>
          </cell>
        </row>
        <row r="299">
          <cell r="E299" t="str">
            <v>전후교통정리</v>
          </cell>
          <cell r="F299" t="str">
            <v>인</v>
          </cell>
          <cell r="G299">
            <v>0.1</v>
          </cell>
          <cell r="I299">
            <v>0</v>
          </cell>
          <cell r="J299">
            <v>60547</v>
          </cell>
          <cell r="K299">
            <v>6054.7</v>
          </cell>
          <cell r="M299">
            <v>0</v>
          </cell>
          <cell r="N299">
            <v>60547</v>
          </cell>
          <cell r="O299">
            <v>6054.7</v>
          </cell>
        </row>
        <row r="300">
          <cell r="E300" t="str">
            <v>07SK00075</v>
          </cell>
          <cell r="I300">
            <v>0</v>
          </cell>
          <cell r="K300">
            <v>18164</v>
          </cell>
          <cell r="M300">
            <v>0</v>
          </cell>
          <cell r="O300">
            <v>18164</v>
          </cell>
          <cell r="P300" t="str">
            <v>기계장비등으로 대체작업가능</v>
          </cell>
        </row>
        <row r="302">
          <cell r="F302" t="str">
            <v>M</v>
          </cell>
        </row>
        <row r="303">
          <cell r="F303" t="str">
            <v>식</v>
          </cell>
          <cell r="G303">
            <v>0.5</v>
          </cell>
          <cell r="H303">
            <v>0</v>
          </cell>
          <cell r="I303">
            <v>0</v>
          </cell>
          <cell r="J303">
            <v>18164</v>
          </cell>
          <cell r="K303">
            <v>9082</v>
          </cell>
          <cell r="L303">
            <v>0</v>
          </cell>
          <cell r="M303">
            <v>0</v>
          </cell>
          <cell r="N303">
            <v>18164</v>
          </cell>
          <cell r="O303">
            <v>9082</v>
          </cell>
        </row>
        <row r="304">
          <cell r="E304" t="str">
            <v>07SK00076</v>
          </cell>
          <cell r="I304">
            <v>0</v>
          </cell>
          <cell r="K304">
            <v>9082</v>
          </cell>
          <cell r="M304">
            <v>0</v>
          </cell>
          <cell r="O304">
            <v>9082</v>
          </cell>
          <cell r="P304" t="str">
            <v>기계경비등제반작업비포함가격임</v>
          </cell>
        </row>
        <row r="306">
          <cell r="E306" t="str">
            <v>14SQ 이하</v>
          </cell>
          <cell r="F306" t="str">
            <v>M</v>
          </cell>
        </row>
        <row r="307">
          <cell r="F307" t="str">
            <v>인</v>
          </cell>
          <cell r="G307">
            <v>6.0000000000000001E-3</v>
          </cell>
          <cell r="I307">
            <v>0</v>
          </cell>
          <cell r="J307">
            <v>88317</v>
          </cell>
          <cell r="K307">
            <v>529.9</v>
          </cell>
          <cell r="M307">
            <v>0</v>
          </cell>
          <cell r="N307">
            <v>88317</v>
          </cell>
          <cell r="O307">
            <v>529.9</v>
          </cell>
        </row>
        <row r="308">
          <cell r="E308" t="str">
            <v>07SK00077</v>
          </cell>
          <cell r="I308">
            <v>0</v>
          </cell>
          <cell r="K308">
            <v>529</v>
          </cell>
          <cell r="M308">
            <v>0</v>
          </cell>
          <cell r="O308">
            <v>529</v>
          </cell>
          <cell r="P308" t="str">
            <v>기계장비등으로 대체작업가능</v>
          </cell>
        </row>
        <row r="310">
          <cell r="E310" t="str">
            <v>1~2M * 1본</v>
          </cell>
          <cell r="F310" t="str">
            <v>개소</v>
          </cell>
        </row>
        <row r="311">
          <cell r="F311" t="str">
            <v>인</v>
          </cell>
          <cell r="G311">
            <v>0.11</v>
          </cell>
          <cell r="I311">
            <v>0</v>
          </cell>
          <cell r="J311">
            <v>88317</v>
          </cell>
          <cell r="K311">
            <v>9714.9</v>
          </cell>
          <cell r="M311">
            <v>0</v>
          </cell>
          <cell r="N311">
            <v>88317</v>
          </cell>
          <cell r="O311">
            <v>9714.9</v>
          </cell>
        </row>
        <row r="312">
          <cell r="F312" t="str">
            <v>인</v>
          </cell>
          <cell r="G312">
            <v>0.08</v>
          </cell>
          <cell r="I312">
            <v>0</v>
          </cell>
          <cell r="J312">
            <v>60547</v>
          </cell>
          <cell r="K312">
            <v>4843.8</v>
          </cell>
          <cell r="M312">
            <v>0</v>
          </cell>
          <cell r="N312">
            <v>60547</v>
          </cell>
          <cell r="O312">
            <v>4843.8</v>
          </cell>
        </row>
        <row r="313">
          <cell r="E313" t="str">
            <v>07SK00078</v>
          </cell>
          <cell r="I313">
            <v>0</v>
          </cell>
          <cell r="K313">
            <v>14558</v>
          </cell>
          <cell r="M313">
            <v>0</v>
          </cell>
          <cell r="O313">
            <v>14558</v>
          </cell>
          <cell r="P313" t="str">
            <v>기계장비등으로 대체작업가능</v>
          </cell>
        </row>
        <row r="315">
          <cell r="E315" t="str">
            <v>1~2M * 1본</v>
          </cell>
          <cell r="F315" t="str">
            <v>개소</v>
          </cell>
        </row>
        <row r="316">
          <cell r="F316" t="str">
            <v>식</v>
          </cell>
          <cell r="G316">
            <v>0.1</v>
          </cell>
          <cell r="I316">
            <v>0</v>
          </cell>
          <cell r="J316">
            <v>14558</v>
          </cell>
          <cell r="K316">
            <v>1455.8</v>
          </cell>
          <cell r="M316">
            <v>0</v>
          </cell>
          <cell r="N316">
            <v>14558</v>
          </cell>
          <cell r="O316">
            <v>1455.8</v>
          </cell>
        </row>
        <row r="317">
          <cell r="E317" t="str">
            <v>07SK00079</v>
          </cell>
          <cell r="I317">
            <v>0</v>
          </cell>
          <cell r="K317">
            <v>1455</v>
          </cell>
          <cell r="M317">
            <v>0</v>
          </cell>
          <cell r="O317">
            <v>1455</v>
          </cell>
          <cell r="P317" t="str">
            <v>기계장비등으로 대체작업가능</v>
          </cell>
        </row>
        <row r="319">
          <cell r="E319" t="str">
            <v>300*300</v>
          </cell>
          <cell r="F319" t="str">
            <v>개소</v>
          </cell>
        </row>
        <row r="320">
          <cell r="F320" t="str">
            <v>인</v>
          </cell>
          <cell r="G320">
            <v>0.16</v>
          </cell>
          <cell r="I320">
            <v>0</v>
          </cell>
          <cell r="J320">
            <v>88317</v>
          </cell>
          <cell r="K320">
            <v>14130.7</v>
          </cell>
          <cell r="M320">
            <v>0</v>
          </cell>
          <cell r="N320">
            <v>88317</v>
          </cell>
          <cell r="O320">
            <v>14130.7</v>
          </cell>
        </row>
        <row r="321">
          <cell r="F321" t="str">
            <v>인</v>
          </cell>
          <cell r="G321">
            <v>0.27</v>
          </cell>
          <cell r="I321">
            <v>0</v>
          </cell>
          <cell r="J321">
            <v>60547</v>
          </cell>
          <cell r="K321">
            <v>16347.7</v>
          </cell>
          <cell r="M321">
            <v>0</v>
          </cell>
          <cell r="N321">
            <v>60547</v>
          </cell>
          <cell r="O321">
            <v>16347.7</v>
          </cell>
        </row>
        <row r="322">
          <cell r="E322" t="str">
            <v>07SK00080</v>
          </cell>
          <cell r="I322">
            <v>0</v>
          </cell>
          <cell r="K322">
            <v>30478</v>
          </cell>
          <cell r="M322">
            <v>0</v>
          </cell>
          <cell r="O322">
            <v>30478</v>
          </cell>
          <cell r="P322" t="str">
            <v>기계장비등으로 대체작업가능</v>
          </cell>
        </row>
        <row r="324">
          <cell r="E324" t="str">
            <v>철재면</v>
          </cell>
          <cell r="F324" t="str">
            <v>M2</v>
          </cell>
        </row>
        <row r="325">
          <cell r="E325" t="str">
            <v>#180</v>
          </cell>
          <cell r="F325" t="str">
            <v>매</v>
          </cell>
          <cell r="G325">
            <v>0.25</v>
          </cell>
          <cell r="H325">
            <v>130</v>
          </cell>
          <cell r="I325">
            <v>32.5</v>
          </cell>
          <cell r="K325">
            <v>0</v>
          </cell>
          <cell r="M325">
            <v>0</v>
          </cell>
          <cell r="N325">
            <v>130</v>
          </cell>
          <cell r="O325">
            <v>32.5</v>
          </cell>
        </row>
        <row r="326">
          <cell r="F326" t="str">
            <v>인</v>
          </cell>
          <cell r="G326">
            <v>1.4999999999999999E-2</v>
          </cell>
          <cell r="I326">
            <v>0</v>
          </cell>
          <cell r="J326">
            <v>91764</v>
          </cell>
          <cell r="K326">
            <v>1376.5</v>
          </cell>
          <cell r="M326">
            <v>0</v>
          </cell>
          <cell r="N326">
            <v>91764</v>
          </cell>
          <cell r="O326">
            <v>1376.5</v>
          </cell>
        </row>
        <row r="327">
          <cell r="E327" t="str">
            <v>인건비의 2%</v>
          </cell>
          <cell r="F327" t="str">
            <v>식</v>
          </cell>
          <cell r="G327">
            <v>0.02</v>
          </cell>
          <cell r="I327">
            <v>0</v>
          </cell>
          <cell r="K327">
            <v>0</v>
          </cell>
          <cell r="L327">
            <v>1376</v>
          </cell>
          <cell r="M327">
            <v>27.5</v>
          </cell>
          <cell r="N327">
            <v>1376</v>
          </cell>
          <cell r="O327">
            <v>27.5</v>
          </cell>
        </row>
        <row r="328">
          <cell r="E328" t="str">
            <v>07SK00081</v>
          </cell>
          <cell r="I328">
            <v>32</v>
          </cell>
          <cell r="K328">
            <v>1376</v>
          </cell>
          <cell r="M328">
            <v>27</v>
          </cell>
          <cell r="O328">
            <v>1436</v>
          </cell>
          <cell r="P328" t="str">
            <v>기계장비등으로 대체작업가능</v>
          </cell>
        </row>
        <row r="330">
          <cell r="E330" t="str">
            <v>녹막이 2회</v>
          </cell>
          <cell r="F330" t="str">
            <v>M2</v>
          </cell>
        </row>
        <row r="331">
          <cell r="E331" t="str">
            <v>KSM-5311 2종</v>
          </cell>
          <cell r="F331" t="str">
            <v>ℓ</v>
          </cell>
          <cell r="G331">
            <v>0.161</v>
          </cell>
          <cell r="H331">
            <v>5255</v>
          </cell>
          <cell r="I331">
            <v>846.1</v>
          </cell>
          <cell r="K331">
            <v>0</v>
          </cell>
          <cell r="M331">
            <v>0</v>
          </cell>
          <cell r="N331">
            <v>5255</v>
          </cell>
          <cell r="O331">
            <v>846.1</v>
          </cell>
        </row>
        <row r="332">
          <cell r="F332" t="str">
            <v>ℓ</v>
          </cell>
          <cell r="G332">
            <v>8.0000000000000002E-3</v>
          </cell>
          <cell r="H332">
            <v>1408</v>
          </cell>
          <cell r="I332">
            <v>11.3</v>
          </cell>
          <cell r="K332">
            <v>0</v>
          </cell>
          <cell r="M332">
            <v>0</v>
          </cell>
          <cell r="N332">
            <v>1408</v>
          </cell>
          <cell r="O332">
            <v>11.3</v>
          </cell>
        </row>
        <row r="333">
          <cell r="E333" t="str">
            <v>KSL-6003(22.8*28Cm)</v>
          </cell>
          <cell r="F333" t="str">
            <v>매</v>
          </cell>
          <cell r="G333">
            <v>0.05</v>
          </cell>
          <cell r="H333">
            <v>130</v>
          </cell>
          <cell r="I333">
            <v>6.5</v>
          </cell>
          <cell r="K333">
            <v>0</v>
          </cell>
          <cell r="M333">
            <v>0</v>
          </cell>
          <cell r="N333">
            <v>130</v>
          </cell>
          <cell r="O333">
            <v>6.5</v>
          </cell>
        </row>
        <row r="334">
          <cell r="E334" t="str">
            <v>공사</v>
          </cell>
          <cell r="F334" t="str">
            <v>인</v>
          </cell>
          <cell r="G334">
            <v>0.03</v>
          </cell>
          <cell r="I334">
            <v>0</v>
          </cell>
          <cell r="J334">
            <v>91764</v>
          </cell>
          <cell r="K334">
            <v>2752.9</v>
          </cell>
          <cell r="M334">
            <v>0</v>
          </cell>
          <cell r="N334">
            <v>91764</v>
          </cell>
          <cell r="O334">
            <v>2752.9</v>
          </cell>
        </row>
        <row r="335">
          <cell r="E335" t="str">
            <v>인건비의 2%</v>
          </cell>
          <cell r="F335" t="str">
            <v>식</v>
          </cell>
          <cell r="G335">
            <v>0.02</v>
          </cell>
          <cell r="I335">
            <v>0</v>
          </cell>
          <cell r="K335">
            <v>0</v>
          </cell>
          <cell r="L335">
            <v>2752</v>
          </cell>
          <cell r="M335">
            <v>55</v>
          </cell>
          <cell r="N335">
            <v>2752</v>
          </cell>
          <cell r="O335">
            <v>55</v>
          </cell>
        </row>
        <row r="336">
          <cell r="E336" t="str">
            <v>07SK00082</v>
          </cell>
          <cell r="I336">
            <v>863</v>
          </cell>
          <cell r="K336">
            <v>2752</v>
          </cell>
          <cell r="M336">
            <v>55</v>
          </cell>
          <cell r="O336">
            <v>3671</v>
          </cell>
          <cell r="P336" t="str">
            <v>기계장비등으로 대체작업가능</v>
          </cell>
        </row>
        <row r="338">
          <cell r="E338" t="str">
            <v>철재면 1회</v>
          </cell>
          <cell r="F338" t="str">
            <v>M2</v>
          </cell>
        </row>
        <row r="339">
          <cell r="E339" t="str">
            <v>KSM-5312</v>
          </cell>
          <cell r="F339" t="str">
            <v>ℓ</v>
          </cell>
          <cell r="G339">
            <v>8.1000000000000003E-2</v>
          </cell>
          <cell r="H339">
            <v>2885</v>
          </cell>
          <cell r="I339">
            <v>233.7</v>
          </cell>
          <cell r="K339">
            <v>0</v>
          </cell>
          <cell r="M339">
            <v>0</v>
          </cell>
          <cell r="N339">
            <v>2885</v>
          </cell>
          <cell r="O339">
            <v>233.7</v>
          </cell>
        </row>
        <row r="340">
          <cell r="F340" t="str">
            <v>ℓ</v>
          </cell>
          <cell r="G340">
            <v>4.0000000000000001E-3</v>
          </cell>
          <cell r="H340">
            <v>1408</v>
          </cell>
          <cell r="I340">
            <v>5.6</v>
          </cell>
          <cell r="K340">
            <v>0</v>
          </cell>
          <cell r="M340">
            <v>0</v>
          </cell>
          <cell r="N340">
            <v>1408</v>
          </cell>
          <cell r="O340">
            <v>5.6</v>
          </cell>
        </row>
        <row r="341">
          <cell r="E341" t="str">
            <v>KSL-6003(22.8*28Cm)</v>
          </cell>
          <cell r="F341" t="str">
            <v>매</v>
          </cell>
          <cell r="G341">
            <v>0.05</v>
          </cell>
          <cell r="H341">
            <v>130</v>
          </cell>
          <cell r="I341">
            <v>6.5</v>
          </cell>
          <cell r="K341">
            <v>0</v>
          </cell>
          <cell r="M341">
            <v>0</v>
          </cell>
          <cell r="N341">
            <v>130</v>
          </cell>
          <cell r="O341">
            <v>6.5</v>
          </cell>
        </row>
        <row r="342">
          <cell r="F342" t="str">
            <v>Kg</v>
          </cell>
          <cell r="G342">
            <v>0.08</v>
          </cell>
          <cell r="H342">
            <v>1150</v>
          </cell>
          <cell r="I342">
            <v>92</v>
          </cell>
          <cell r="K342">
            <v>0</v>
          </cell>
          <cell r="M342">
            <v>0</v>
          </cell>
          <cell r="N342">
            <v>1150</v>
          </cell>
          <cell r="O342">
            <v>92</v>
          </cell>
        </row>
        <row r="343">
          <cell r="F343" t="str">
            <v>ℓ</v>
          </cell>
          <cell r="H343">
            <v>1662</v>
          </cell>
          <cell r="I343">
            <v>0</v>
          </cell>
          <cell r="K343">
            <v>0</v>
          </cell>
          <cell r="M343">
            <v>0</v>
          </cell>
          <cell r="N343">
            <v>1662</v>
          </cell>
          <cell r="O343">
            <v>0</v>
          </cell>
        </row>
        <row r="344">
          <cell r="E344" t="str">
            <v>공사</v>
          </cell>
          <cell r="F344" t="str">
            <v>인</v>
          </cell>
          <cell r="G344">
            <v>2.3E-2</v>
          </cell>
          <cell r="I344">
            <v>0</v>
          </cell>
          <cell r="J344">
            <v>91764</v>
          </cell>
          <cell r="K344">
            <v>2110.6</v>
          </cell>
          <cell r="M344">
            <v>0</v>
          </cell>
          <cell r="N344">
            <v>91764</v>
          </cell>
          <cell r="O344">
            <v>2110.6</v>
          </cell>
        </row>
        <row r="345">
          <cell r="E345" t="str">
            <v>인건비의 2%</v>
          </cell>
          <cell r="F345" t="str">
            <v>식</v>
          </cell>
          <cell r="G345">
            <v>0.02</v>
          </cell>
          <cell r="I345">
            <v>0</v>
          </cell>
          <cell r="K345">
            <v>0</v>
          </cell>
          <cell r="L345">
            <v>2110</v>
          </cell>
          <cell r="M345">
            <v>42.2</v>
          </cell>
          <cell r="N345">
            <v>2110</v>
          </cell>
          <cell r="O345">
            <v>42.2</v>
          </cell>
        </row>
        <row r="346">
          <cell r="E346" t="str">
            <v>07SK00083</v>
          </cell>
          <cell r="I346">
            <v>337</v>
          </cell>
          <cell r="K346">
            <v>2110</v>
          </cell>
          <cell r="M346">
            <v>42</v>
          </cell>
          <cell r="O346">
            <v>2490</v>
          </cell>
          <cell r="P346" t="str">
            <v>기계장비등으로 대체작업가능</v>
          </cell>
        </row>
        <row r="348">
          <cell r="E348" t="str">
            <v>철재면 2회</v>
          </cell>
          <cell r="F348" t="str">
            <v>M2</v>
          </cell>
        </row>
        <row r="349">
          <cell r="E349" t="str">
            <v>KSM-5312</v>
          </cell>
          <cell r="F349" t="str">
            <v>ℓ</v>
          </cell>
          <cell r="G349">
            <v>0.16600000000000001</v>
          </cell>
          <cell r="H349">
            <v>2885</v>
          </cell>
          <cell r="I349">
            <v>478.9</v>
          </cell>
          <cell r="K349">
            <v>0</v>
          </cell>
          <cell r="M349">
            <v>0</v>
          </cell>
          <cell r="N349">
            <v>2885</v>
          </cell>
          <cell r="O349">
            <v>478.9</v>
          </cell>
        </row>
        <row r="350">
          <cell r="F350" t="str">
            <v>ℓ</v>
          </cell>
          <cell r="G350">
            <v>8.0000000000000002E-3</v>
          </cell>
          <cell r="H350">
            <v>1408</v>
          </cell>
          <cell r="I350">
            <v>11.3</v>
          </cell>
          <cell r="K350">
            <v>0</v>
          </cell>
          <cell r="M350">
            <v>0</v>
          </cell>
          <cell r="N350">
            <v>1408</v>
          </cell>
          <cell r="O350">
            <v>11.3</v>
          </cell>
        </row>
        <row r="351">
          <cell r="E351" t="str">
            <v>KSL-6003(22.8*28Cm)</v>
          </cell>
          <cell r="F351" t="str">
            <v>매</v>
          </cell>
          <cell r="G351">
            <v>0.1</v>
          </cell>
          <cell r="H351">
            <v>130</v>
          </cell>
          <cell r="I351">
            <v>13</v>
          </cell>
          <cell r="K351">
            <v>0</v>
          </cell>
          <cell r="M351">
            <v>0</v>
          </cell>
          <cell r="N351">
            <v>130</v>
          </cell>
          <cell r="O351">
            <v>13</v>
          </cell>
        </row>
        <row r="352">
          <cell r="F352" t="str">
            <v>Kg</v>
          </cell>
          <cell r="G352">
            <v>0.08</v>
          </cell>
          <cell r="H352">
            <v>1150</v>
          </cell>
          <cell r="I352">
            <v>92</v>
          </cell>
          <cell r="K352">
            <v>0</v>
          </cell>
          <cell r="M352">
            <v>0</v>
          </cell>
          <cell r="N352">
            <v>1150</v>
          </cell>
          <cell r="O352">
            <v>92</v>
          </cell>
        </row>
        <row r="353">
          <cell r="F353" t="str">
            <v>ℓ</v>
          </cell>
          <cell r="H353">
            <v>1662</v>
          </cell>
          <cell r="I353">
            <v>0</v>
          </cell>
          <cell r="K353">
            <v>0</v>
          </cell>
          <cell r="M353">
            <v>0</v>
          </cell>
          <cell r="N353">
            <v>1662</v>
          </cell>
          <cell r="O353">
            <v>0</v>
          </cell>
        </row>
        <row r="354">
          <cell r="E354" t="str">
            <v>공사</v>
          </cell>
          <cell r="F354" t="str">
            <v>인</v>
          </cell>
          <cell r="G354">
            <v>4.5999999999999999E-2</v>
          </cell>
          <cell r="I354">
            <v>0</v>
          </cell>
          <cell r="J354">
            <v>91764</v>
          </cell>
          <cell r="K354">
            <v>4221.1000000000004</v>
          </cell>
          <cell r="M354">
            <v>0</v>
          </cell>
          <cell r="N354">
            <v>91764</v>
          </cell>
          <cell r="O354">
            <v>4221.1000000000004</v>
          </cell>
        </row>
        <row r="355">
          <cell r="E355" t="str">
            <v>인건비의 2%</v>
          </cell>
          <cell r="F355" t="str">
            <v>식</v>
          </cell>
          <cell r="I355">
            <v>0</v>
          </cell>
          <cell r="K355">
            <v>0</v>
          </cell>
          <cell r="L355">
            <v>4221</v>
          </cell>
          <cell r="M355">
            <v>0</v>
          </cell>
          <cell r="N355">
            <v>4221</v>
          </cell>
          <cell r="O355">
            <v>0</v>
          </cell>
        </row>
        <row r="356">
          <cell r="E356" t="str">
            <v>07SK00084</v>
          </cell>
          <cell r="I356">
            <v>595</v>
          </cell>
          <cell r="K356">
            <v>4221</v>
          </cell>
          <cell r="M356">
            <v>0</v>
          </cell>
          <cell r="O356">
            <v>4816</v>
          </cell>
          <cell r="P356" t="str">
            <v>기계장비등으로 대체작업가능</v>
          </cell>
        </row>
        <row r="358">
          <cell r="E358" t="str">
            <v>콘크리면 1회</v>
          </cell>
          <cell r="F358" t="str">
            <v>M2</v>
          </cell>
        </row>
        <row r="359">
          <cell r="E359" t="str">
            <v>KSM-5312</v>
          </cell>
          <cell r="F359" t="str">
            <v>ℓ</v>
          </cell>
          <cell r="G359">
            <v>9.9000000000000005E-2</v>
          </cell>
          <cell r="H359">
            <v>2885</v>
          </cell>
          <cell r="I359">
            <v>285.60000000000002</v>
          </cell>
          <cell r="K359">
            <v>0</v>
          </cell>
          <cell r="M359">
            <v>0</v>
          </cell>
          <cell r="N359">
            <v>2885</v>
          </cell>
          <cell r="O359">
            <v>285.60000000000002</v>
          </cell>
        </row>
        <row r="360">
          <cell r="F360" t="str">
            <v>ℓ</v>
          </cell>
          <cell r="G360">
            <v>4.0000000000000001E-3</v>
          </cell>
          <cell r="H360">
            <v>1408</v>
          </cell>
          <cell r="I360">
            <v>5.6</v>
          </cell>
          <cell r="K360">
            <v>0</v>
          </cell>
          <cell r="M360">
            <v>0</v>
          </cell>
          <cell r="N360">
            <v>1408</v>
          </cell>
          <cell r="O360">
            <v>5.6</v>
          </cell>
        </row>
        <row r="361">
          <cell r="E361" t="str">
            <v>KSL-6003(22.8*28Cm)</v>
          </cell>
          <cell r="F361" t="str">
            <v>매</v>
          </cell>
          <cell r="G361">
            <v>0.25</v>
          </cell>
          <cell r="H361">
            <v>130</v>
          </cell>
          <cell r="I361">
            <v>32.5</v>
          </cell>
          <cell r="K361">
            <v>0</v>
          </cell>
          <cell r="M361">
            <v>0</v>
          </cell>
          <cell r="N361">
            <v>130</v>
          </cell>
          <cell r="O361">
            <v>32.5</v>
          </cell>
        </row>
        <row r="362">
          <cell r="F362" t="str">
            <v>Kg</v>
          </cell>
          <cell r="G362">
            <v>0.06</v>
          </cell>
          <cell r="H362">
            <v>1150</v>
          </cell>
          <cell r="I362">
            <v>69</v>
          </cell>
          <cell r="K362">
            <v>0</v>
          </cell>
          <cell r="M362">
            <v>0</v>
          </cell>
          <cell r="N362">
            <v>1150</v>
          </cell>
          <cell r="O362">
            <v>69</v>
          </cell>
        </row>
        <row r="363">
          <cell r="F363" t="str">
            <v>ℓ</v>
          </cell>
          <cell r="H363">
            <v>1662</v>
          </cell>
          <cell r="I363">
            <v>0</v>
          </cell>
          <cell r="K363">
            <v>0</v>
          </cell>
          <cell r="M363">
            <v>0</v>
          </cell>
          <cell r="N363">
            <v>1662</v>
          </cell>
          <cell r="O363">
            <v>0</v>
          </cell>
        </row>
        <row r="364">
          <cell r="E364" t="str">
            <v>공사</v>
          </cell>
          <cell r="F364" t="str">
            <v>인</v>
          </cell>
          <cell r="G364">
            <v>2.7E-2</v>
          </cell>
          <cell r="I364">
            <v>0</v>
          </cell>
          <cell r="J364">
            <v>91764</v>
          </cell>
          <cell r="K364">
            <v>2477.6</v>
          </cell>
          <cell r="M364">
            <v>0</v>
          </cell>
          <cell r="N364">
            <v>91764</v>
          </cell>
          <cell r="O364">
            <v>2477.6</v>
          </cell>
        </row>
        <row r="365">
          <cell r="E365" t="str">
            <v>인건비의 2%</v>
          </cell>
          <cell r="F365" t="str">
            <v>식</v>
          </cell>
          <cell r="G365">
            <v>0.02</v>
          </cell>
          <cell r="I365">
            <v>0</v>
          </cell>
          <cell r="K365">
            <v>0</v>
          </cell>
          <cell r="L365">
            <v>2477</v>
          </cell>
          <cell r="M365">
            <v>49.5</v>
          </cell>
          <cell r="N365">
            <v>2477</v>
          </cell>
          <cell r="O365">
            <v>49.5</v>
          </cell>
        </row>
        <row r="366">
          <cell r="E366" t="str">
            <v>07SK00085</v>
          </cell>
          <cell r="I366">
            <v>392</v>
          </cell>
          <cell r="K366">
            <v>2477</v>
          </cell>
          <cell r="M366">
            <v>49</v>
          </cell>
          <cell r="O366">
            <v>2919</v>
          </cell>
          <cell r="P366" t="str">
            <v>기계장비등으로 대체작업가능</v>
          </cell>
        </row>
        <row r="368">
          <cell r="E368" t="str">
            <v>반사폐인트</v>
          </cell>
          <cell r="F368" t="str">
            <v>M2</v>
          </cell>
        </row>
        <row r="369">
          <cell r="E369" t="str">
            <v>도구조물용</v>
          </cell>
          <cell r="F369" t="str">
            <v>ℓ</v>
          </cell>
          <cell r="G369">
            <v>9.9000000000000005E-2</v>
          </cell>
          <cell r="H369">
            <v>26455</v>
          </cell>
          <cell r="I369">
            <v>2619</v>
          </cell>
          <cell r="K369">
            <v>0</v>
          </cell>
          <cell r="M369">
            <v>0</v>
          </cell>
          <cell r="N369">
            <v>26455</v>
          </cell>
          <cell r="O369">
            <v>2619</v>
          </cell>
        </row>
        <row r="370">
          <cell r="E370" t="str">
            <v>도구조물용</v>
          </cell>
          <cell r="F370" t="str">
            <v>ℓ</v>
          </cell>
          <cell r="G370">
            <v>9.9000000000000005E-2</v>
          </cell>
          <cell r="H370">
            <v>26455</v>
          </cell>
          <cell r="I370">
            <v>2619</v>
          </cell>
          <cell r="K370">
            <v>0</v>
          </cell>
          <cell r="M370">
            <v>0</v>
          </cell>
          <cell r="N370">
            <v>26455</v>
          </cell>
          <cell r="O370">
            <v>2619</v>
          </cell>
        </row>
        <row r="371">
          <cell r="F371" t="str">
            <v>ℓ</v>
          </cell>
          <cell r="G371">
            <v>8.0000000000000002E-3</v>
          </cell>
          <cell r="H371">
            <v>1755.5</v>
          </cell>
          <cell r="I371">
            <v>14</v>
          </cell>
          <cell r="K371">
            <v>0</v>
          </cell>
          <cell r="M371">
            <v>0</v>
          </cell>
          <cell r="N371">
            <v>1755.5</v>
          </cell>
          <cell r="O371">
            <v>14</v>
          </cell>
        </row>
        <row r="372">
          <cell r="E372" t="str">
            <v>KSL-6003(22.8*28Cm)</v>
          </cell>
          <cell r="F372" t="str">
            <v>매</v>
          </cell>
          <cell r="G372">
            <v>0.1</v>
          </cell>
          <cell r="H372">
            <v>130</v>
          </cell>
          <cell r="I372">
            <v>13</v>
          </cell>
          <cell r="K372">
            <v>0</v>
          </cell>
          <cell r="M372">
            <v>0</v>
          </cell>
          <cell r="N372">
            <v>130</v>
          </cell>
          <cell r="O372">
            <v>13</v>
          </cell>
        </row>
        <row r="373">
          <cell r="F373" t="str">
            <v>Kg</v>
          </cell>
          <cell r="H373">
            <v>1600</v>
          </cell>
          <cell r="I373">
            <v>0</v>
          </cell>
          <cell r="K373">
            <v>0</v>
          </cell>
          <cell r="M373">
            <v>0</v>
          </cell>
          <cell r="N373">
            <v>1600</v>
          </cell>
          <cell r="O373">
            <v>0</v>
          </cell>
        </row>
        <row r="374">
          <cell r="E374" t="str">
            <v>공사</v>
          </cell>
          <cell r="F374" t="str">
            <v>인</v>
          </cell>
          <cell r="G374">
            <v>5.5E-2</v>
          </cell>
          <cell r="I374">
            <v>0</v>
          </cell>
          <cell r="J374">
            <v>91764</v>
          </cell>
          <cell r="K374">
            <v>5047</v>
          </cell>
          <cell r="M374">
            <v>0</v>
          </cell>
          <cell r="N374">
            <v>91764</v>
          </cell>
          <cell r="O374">
            <v>5047</v>
          </cell>
        </row>
        <row r="375">
          <cell r="E375" t="str">
            <v>인건비의 2%</v>
          </cell>
          <cell r="F375" t="str">
            <v>식</v>
          </cell>
          <cell r="G375">
            <v>0.02</v>
          </cell>
          <cell r="I375">
            <v>0</v>
          </cell>
          <cell r="K375">
            <v>0</v>
          </cell>
          <cell r="L375">
            <v>5047</v>
          </cell>
          <cell r="M375">
            <v>100.9</v>
          </cell>
          <cell r="N375">
            <v>5047</v>
          </cell>
          <cell r="O375">
            <v>100.9</v>
          </cell>
        </row>
        <row r="376">
          <cell r="E376" t="str">
            <v>07SK00086</v>
          </cell>
          <cell r="I376">
            <v>5265</v>
          </cell>
          <cell r="K376">
            <v>5047</v>
          </cell>
          <cell r="M376">
            <v>100</v>
          </cell>
          <cell r="O376">
            <v>10412</v>
          </cell>
          <cell r="P376" t="str">
            <v>기계장비등으로 대체작업가능</v>
          </cell>
        </row>
        <row r="378">
          <cell r="E378" t="str">
            <v>스카치라이트</v>
          </cell>
          <cell r="F378" t="str">
            <v>M2</v>
          </cell>
        </row>
        <row r="379">
          <cell r="E379" t="str">
            <v>고휘도</v>
          </cell>
          <cell r="F379" t="str">
            <v>M2</v>
          </cell>
          <cell r="G379">
            <v>1</v>
          </cell>
          <cell r="H379">
            <v>54000</v>
          </cell>
          <cell r="I379">
            <v>54000</v>
          </cell>
          <cell r="K379">
            <v>0</v>
          </cell>
          <cell r="M379">
            <v>0</v>
          </cell>
          <cell r="N379">
            <v>54000</v>
          </cell>
          <cell r="O379">
            <v>54000</v>
          </cell>
        </row>
        <row r="380">
          <cell r="F380" t="str">
            <v>인</v>
          </cell>
          <cell r="G380">
            <v>2.8000000000000001E-2</v>
          </cell>
          <cell r="I380">
            <v>0</v>
          </cell>
          <cell r="J380">
            <v>60547</v>
          </cell>
          <cell r="K380">
            <v>1695.3</v>
          </cell>
          <cell r="M380">
            <v>0</v>
          </cell>
          <cell r="N380">
            <v>60547</v>
          </cell>
          <cell r="O380">
            <v>1695.3</v>
          </cell>
        </row>
        <row r="381">
          <cell r="E381" t="str">
            <v>07SK00087</v>
          </cell>
          <cell r="I381">
            <v>54000</v>
          </cell>
          <cell r="K381">
            <v>1695</v>
          </cell>
          <cell r="M381">
            <v>0</v>
          </cell>
          <cell r="O381">
            <v>55695</v>
          </cell>
          <cell r="P381" t="str">
            <v>기계장비등으로 대체작업가능</v>
          </cell>
        </row>
        <row r="383">
          <cell r="F383" t="str">
            <v>M2</v>
          </cell>
        </row>
        <row r="384">
          <cell r="E384" t="str">
            <v>세라톱,낙서방지용</v>
          </cell>
          <cell r="F384" t="str">
            <v>ℓ</v>
          </cell>
          <cell r="G384">
            <v>0.2</v>
          </cell>
          <cell r="H384">
            <v>4513</v>
          </cell>
          <cell r="I384">
            <v>902.6</v>
          </cell>
          <cell r="K384">
            <v>0</v>
          </cell>
          <cell r="M384">
            <v>0</v>
          </cell>
          <cell r="N384">
            <v>4513</v>
          </cell>
          <cell r="O384">
            <v>902.6</v>
          </cell>
        </row>
        <row r="385">
          <cell r="F385" t="str">
            <v>ℓ</v>
          </cell>
          <cell r="G385">
            <v>8.0000000000000002E-3</v>
          </cell>
          <cell r="H385">
            <v>1408</v>
          </cell>
          <cell r="I385">
            <v>11.3</v>
          </cell>
          <cell r="K385">
            <v>0</v>
          </cell>
          <cell r="M385">
            <v>0</v>
          </cell>
          <cell r="N385">
            <v>1408</v>
          </cell>
          <cell r="O385">
            <v>11.3</v>
          </cell>
        </row>
        <row r="386">
          <cell r="E386" t="str">
            <v>공사</v>
          </cell>
          <cell r="F386" t="str">
            <v>인</v>
          </cell>
          <cell r="G386">
            <v>4.5999999999999999E-2</v>
          </cell>
          <cell r="I386">
            <v>0</v>
          </cell>
          <cell r="J386">
            <v>91764</v>
          </cell>
          <cell r="K386">
            <v>4221.1000000000004</v>
          </cell>
          <cell r="M386">
            <v>0</v>
          </cell>
          <cell r="N386">
            <v>91764</v>
          </cell>
          <cell r="O386">
            <v>4221.1000000000004</v>
          </cell>
        </row>
        <row r="387">
          <cell r="E387" t="str">
            <v>07SK00088</v>
          </cell>
          <cell r="I387">
            <v>913</v>
          </cell>
          <cell r="K387">
            <v>4221</v>
          </cell>
          <cell r="M387">
            <v>0</v>
          </cell>
          <cell r="O387">
            <v>5135</v>
          </cell>
          <cell r="P387" t="str">
            <v>기계장비등으로 대체작업가능</v>
          </cell>
        </row>
        <row r="389">
          <cell r="F389" t="str">
            <v>M2</v>
          </cell>
        </row>
        <row r="390">
          <cell r="F390" t="str">
            <v>g</v>
          </cell>
          <cell r="G390">
            <v>4</v>
          </cell>
          <cell r="H390">
            <v>1</v>
          </cell>
          <cell r="I390">
            <v>4</v>
          </cell>
          <cell r="K390">
            <v>0</v>
          </cell>
          <cell r="M390">
            <v>0</v>
          </cell>
          <cell r="N390">
            <v>1</v>
          </cell>
          <cell r="O390">
            <v>4</v>
          </cell>
        </row>
        <row r="391">
          <cell r="F391" t="str">
            <v>g</v>
          </cell>
          <cell r="G391">
            <v>10</v>
          </cell>
          <cell r="H391">
            <v>1</v>
          </cell>
          <cell r="I391">
            <v>10</v>
          </cell>
          <cell r="K391">
            <v>0</v>
          </cell>
          <cell r="M391">
            <v>0</v>
          </cell>
          <cell r="N391">
            <v>1</v>
          </cell>
          <cell r="O391">
            <v>10</v>
          </cell>
        </row>
        <row r="392">
          <cell r="F392" t="str">
            <v>인</v>
          </cell>
          <cell r="G392">
            <v>3.1E-2</v>
          </cell>
          <cell r="I392">
            <v>0</v>
          </cell>
          <cell r="J392">
            <v>60547</v>
          </cell>
          <cell r="K392">
            <v>1877</v>
          </cell>
          <cell r="M392">
            <v>0</v>
          </cell>
          <cell r="N392">
            <v>60547</v>
          </cell>
          <cell r="O392">
            <v>1877</v>
          </cell>
        </row>
        <row r="393">
          <cell r="E393" t="str">
            <v>07SK00089</v>
          </cell>
          <cell r="I393">
            <v>14</v>
          </cell>
          <cell r="K393">
            <v>1877</v>
          </cell>
          <cell r="M393">
            <v>0</v>
          </cell>
          <cell r="O393">
            <v>1891</v>
          </cell>
          <cell r="P393" t="str">
            <v>기계장비등으로 대체작업가능</v>
          </cell>
        </row>
        <row r="395">
          <cell r="E395" t="str">
            <v>철재면 2회</v>
          </cell>
          <cell r="F395" t="str">
            <v>개소</v>
          </cell>
        </row>
        <row r="396">
          <cell r="E396" t="str">
            <v>Φ*400L</v>
          </cell>
          <cell r="F396" t="str">
            <v>EA</v>
          </cell>
          <cell r="G396">
            <v>1</v>
          </cell>
          <cell r="I396">
            <v>0</v>
          </cell>
          <cell r="K396">
            <v>0</v>
          </cell>
          <cell r="M396">
            <v>0</v>
          </cell>
          <cell r="N396">
            <v>0</v>
          </cell>
          <cell r="O396">
            <v>0</v>
          </cell>
        </row>
        <row r="397">
          <cell r="F397" t="str">
            <v>인</v>
          </cell>
          <cell r="G397">
            <v>0.14000000000000001</v>
          </cell>
          <cell r="I397">
            <v>0</v>
          </cell>
          <cell r="J397">
            <v>100401</v>
          </cell>
          <cell r="K397">
            <v>14056.1</v>
          </cell>
          <cell r="M397">
            <v>0</v>
          </cell>
          <cell r="N397">
            <v>100401</v>
          </cell>
          <cell r="O397">
            <v>14056.1</v>
          </cell>
        </row>
        <row r="398">
          <cell r="E398" t="str">
            <v>07SK00090</v>
          </cell>
          <cell r="I398">
            <v>0</v>
          </cell>
          <cell r="K398">
            <v>14056</v>
          </cell>
          <cell r="M398">
            <v>0</v>
          </cell>
          <cell r="O398">
            <v>14056</v>
          </cell>
          <cell r="P398" t="str">
            <v>기계장비등으로 대체작업가능</v>
          </cell>
        </row>
        <row r="400">
          <cell r="E400" t="str">
            <v>철근콘크리트</v>
          </cell>
          <cell r="F400" t="str">
            <v>M3</v>
          </cell>
        </row>
        <row r="401">
          <cell r="F401" t="str">
            <v>인</v>
          </cell>
          <cell r="G401">
            <v>0.12</v>
          </cell>
          <cell r="I401">
            <v>0</v>
          </cell>
          <cell r="J401">
            <v>97714</v>
          </cell>
          <cell r="K401">
            <v>11725.7</v>
          </cell>
          <cell r="M401">
            <v>0</v>
          </cell>
          <cell r="N401">
            <v>97714</v>
          </cell>
          <cell r="O401">
            <v>11725.7</v>
          </cell>
        </row>
        <row r="402">
          <cell r="F402" t="str">
            <v>식</v>
          </cell>
          <cell r="G402">
            <v>0.1</v>
          </cell>
          <cell r="I402">
            <v>0</v>
          </cell>
          <cell r="J402">
            <v>11725.7</v>
          </cell>
          <cell r="K402">
            <v>1172.5999999999999</v>
          </cell>
          <cell r="M402">
            <v>0</v>
          </cell>
          <cell r="N402">
            <v>11725.7</v>
          </cell>
          <cell r="O402">
            <v>1172.5999999999999</v>
          </cell>
        </row>
        <row r="403">
          <cell r="E403" t="str">
            <v>07SK00091</v>
          </cell>
          <cell r="I403">
            <v>0</v>
          </cell>
          <cell r="K403">
            <v>12898</v>
          </cell>
          <cell r="M403">
            <v>0</v>
          </cell>
          <cell r="O403">
            <v>12898</v>
          </cell>
          <cell r="P403" t="str">
            <v>기계장비등으로 대체작업가능</v>
          </cell>
        </row>
        <row r="405">
          <cell r="E405" t="str">
            <v>무근</v>
          </cell>
          <cell r="F405" t="str">
            <v>M3</v>
          </cell>
        </row>
        <row r="406">
          <cell r="F406" t="str">
            <v>인</v>
          </cell>
          <cell r="G406">
            <v>0.56999999999999995</v>
          </cell>
          <cell r="I406">
            <v>0</v>
          </cell>
          <cell r="J406">
            <v>71432</v>
          </cell>
          <cell r="K406">
            <v>40716.199999999997</v>
          </cell>
          <cell r="M406">
            <v>0</v>
          </cell>
          <cell r="N406">
            <v>71432</v>
          </cell>
          <cell r="O406">
            <v>40716.199999999997</v>
          </cell>
        </row>
        <row r="407">
          <cell r="F407" t="str">
            <v>인</v>
          </cell>
          <cell r="G407">
            <v>0.37</v>
          </cell>
          <cell r="I407">
            <v>0</v>
          </cell>
          <cell r="J407">
            <v>60547</v>
          </cell>
          <cell r="K407">
            <v>22402.400000000001</v>
          </cell>
          <cell r="M407">
            <v>0</v>
          </cell>
          <cell r="N407">
            <v>60547</v>
          </cell>
          <cell r="O407">
            <v>22402.400000000001</v>
          </cell>
        </row>
        <row r="408">
          <cell r="F408" t="str">
            <v>hr</v>
          </cell>
          <cell r="G408">
            <v>1</v>
          </cell>
          <cell r="H408">
            <v>0</v>
          </cell>
          <cell r="I408">
            <v>0</v>
          </cell>
          <cell r="J408">
            <v>0</v>
          </cell>
          <cell r="K408">
            <v>0</v>
          </cell>
          <cell r="L408">
            <v>3240.3</v>
          </cell>
          <cell r="M408">
            <v>3240.3</v>
          </cell>
          <cell r="N408">
            <v>3240.3</v>
          </cell>
          <cell r="O408">
            <v>3240.3</v>
          </cell>
        </row>
        <row r="409">
          <cell r="F409" t="str">
            <v>hr</v>
          </cell>
          <cell r="G409">
            <v>0.5</v>
          </cell>
          <cell r="H409">
            <v>10543.472000000002</v>
          </cell>
          <cell r="I409">
            <v>5271.7</v>
          </cell>
          <cell r="J409">
            <v>18077</v>
          </cell>
          <cell r="K409">
            <v>9038.5</v>
          </cell>
          <cell r="L409">
            <v>1746.1</v>
          </cell>
          <cell r="M409">
            <v>873.1</v>
          </cell>
          <cell r="N409">
            <v>30366.572</v>
          </cell>
          <cell r="O409">
            <v>15183.300000000001</v>
          </cell>
        </row>
        <row r="410">
          <cell r="F410" t="str">
            <v>식</v>
          </cell>
          <cell r="G410">
            <v>0.1</v>
          </cell>
          <cell r="I410">
            <v>0</v>
          </cell>
          <cell r="J410">
            <v>72157.100000000006</v>
          </cell>
          <cell r="K410">
            <v>7215.7</v>
          </cell>
          <cell r="M410">
            <v>0</v>
          </cell>
          <cell r="N410">
            <v>72157.100000000006</v>
          </cell>
          <cell r="O410">
            <v>7215.7</v>
          </cell>
        </row>
        <row r="411">
          <cell r="E411" t="str">
            <v>07SK00096</v>
          </cell>
          <cell r="I411">
            <v>5271</v>
          </cell>
          <cell r="K411">
            <v>79372</v>
          </cell>
          <cell r="M411">
            <v>4113</v>
          </cell>
          <cell r="O411">
            <v>88757</v>
          </cell>
          <cell r="P411" t="str">
            <v>기계장비등으로 대체작업가능</v>
          </cell>
        </row>
        <row r="413">
          <cell r="F413" t="str">
            <v>M</v>
          </cell>
        </row>
        <row r="414">
          <cell r="F414" t="str">
            <v>Kg</v>
          </cell>
          <cell r="G414">
            <v>1.2</v>
          </cell>
          <cell r="H414">
            <v>4500</v>
          </cell>
          <cell r="I414">
            <v>5400</v>
          </cell>
          <cell r="K414">
            <v>0</v>
          </cell>
          <cell r="M414">
            <v>0</v>
          </cell>
          <cell r="N414">
            <v>4500</v>
          </cell>
          <cell r="O414">
            <v>5400</v>
          </cell>
        </row>
        <row r="415">
          <cell r="F415" t="str">
            <v>인</v>
          </cell>
          <cell r="G415">
            <v>0.04</v>
          </cell>
          <cell r="I415">
            <v>0</v>
          </cell>
          <cell r="J415">
            <v>80531</v>
          </cell>
          <cell r="K415">
            <v>3221.2</v>
          </cell>
          <cell r="M415">
            <v>0</v>
          </cell>
          <cell r="N415">
            <v>80531</v>
          </cell>
          <cell r="O415">
            <v>3221.2</v>
          </cell>
        </row>
        <row r="416">
          <cell r="F416" t="str">
            <v>인</v>
          </cell>
          <cell r="G416">
            <v>0.05</v>
          </cell>
          <cell r="I416">
            <v>0</v>
          </cell>
          <cell r="J416">
            <v>60547</v>
          </cell>
          <cell r="K416">
            <v>3027.4</v>
          </cell>
          <cell r="M416">
            <v>0</v>
          </cell>
          <cell r="N416">
            <v>60547</v>
          </cell>
          <cell r="O416">
            <v>3027.4</v>
          </cell>
        </row>
        <row r="417">
          <cell r="E417" t="str">
            <v>07SK00097</v>
          </cell>
          <cell r="I417">
            <v>5400</v>
          </cell>
          <cell r="K417">
            <v>6248</v>
          </cell>
          <cell r="M417">
            <v>0</v>
          </cell>
          <cell r="O417">
            <v>11648</v>
          </cell>
          <cell r="P417" t="str">
            <v>기계장비등으로 대체작업가능</v>
          </cell>
        </row>
        <row r="419">
          <cell r="F419" t="str">
            <v>EA</v>
          </cell>
        </row>
        <row r="420">
          <cell r="F420" t="str">
            <v>인</v>
          </cell>
          <cell r="G420">
            <v>0.45</v>
          </cell>
          <cell r="I420">
            <v>0</v>
          </cell>
          <cell r="J420">
            <v>88317</v>
          </cell>
          <cell r="K420">
            <v>39742.699999999997</v>
          </cell>
          <cell r="M420">
            <v>0</v>
          </cell>
          <cell r="N420">
            <v>88317</v>
          </cell>
          <cell r="O420">
            <v>39742.699999999997</v>
          </cell>
        </row>
        <row r="421">
          <cell r="E421" t="str">
            <v>2TON</v>
          </cell>
          <cell r="F421" t="str">
            <v>일</v>
          </cell>
          <cell r="G421">
            <v>0.03</v>
          </cell>
          <cell r="H421">
            <v>5101.6799999999994</v>
          </cell>
          <cell r="I421">
            <v>153.1</v>
          </cell>
          <cell r="J421">
            <v>18077</v>
          </cell>
          <cell r="K421">
            <v>542.29999999999995</v>
          </cell>
          <cell r="L421">
            <v>6216.2</v>
          </cell>
          <cell r="M421">
            <v>186.5</v>
          </cell>
          <cell r="N421">
            <v>29394.880000000001</v>
          </cell>
          <cell r="O421">
            <v>881.9</v>
          </cell>
        </row>
        <row r="422">
          <cell r="F422" t="str">
            <v>식</v>
          </cell>
          <cell r="G422">
            <v>0.1</v>
          </cell>
          <cell r="I422">
            <v>0</v>
          </cell>
          <cell r="J422">
            <v>40285</v>
          </cell>
          <cell r="K422">
            <v>4028.5</v>
          </cell>
          <cell r="M422">
            <v>0</v>
          </cell>
          <cell r="N422">
            <v>40285</v>
          </cell>
          <cell r="O422">
            <v>4028.5</v>
          </cell>
        </row>
        <row r="423">
          <cell r="E423" t="str">
            <v>07SK00098</v>
          </cell>
          <cell r="I423">
            <v>153</v>
          </cell>
          <cell r="K423">
            <v>44313</v>
          </cell>
          <cell r="M423">
            <v>186</v>
          </cell>
          <cell r="O423">
            <v>44653</v>
          </cell>
          <cell r="P423" t="str">
            <v>기계장비등으로 대체작업가능</v>
          </cell>
        </row>
        <row r="425">
          <cell r="F425" t="str">
            <v>EA</v>
          </cell>
        </row>
        <row r="426">
          <cell r="F426" t="str">
            <v>식</v>
          </cell>
          <cell r="G426">
            <v>0.3</v>
          </cell>
          <cell r="H426">
            <v>153</v>
          </cell>
          <cell r="I426">
            <v>45.9</v>
          </cell>
          <cell r="J426">
            <v>44313</v>
          </cell>
          <cell r="K426">
            <v>13293.9</v>
          </cell>
          <cell r="L426">
            <v>186</v>
          </cell>
          <cell r="M426">
            <v>55.8</v>
          </cell>
          <cell r="N426">
            <v>44652</v>
          </cell>
          <cell r="O426">
            <v>13395.599999999999</v>
          </cell>
        </row>
        <row r="427">
          <cell r="E427" t="str">
            <v>07SK00099</v>
          </cell>
          <cell r="I427">
            <v>45</v>
          </cell>
          <cell r="K427">
            <v>13293</v>
          </cell>
          <cell r="M427">
            <v>55</v>
          </cell>
          <cell r="O427">
            <v>13395</v>
          </cell>
          <cell r="P427" t="str">
            <v>기계장비등으로 대체작업가능</v>
          </cell>
        </row>
        <row r="429">
          <cell r="F429" t="str">
            <v>hr</v>
          </cell>
        </row>
        <row r="430">
          <cell r="F430" t="str">
            <v>인</v>
          </cell>
          <cell r="G430">
            <v>0.125</v>
          </cell>
          <cell r="I430">
            <v>0</v>
          </cell>
          <cell r="J430">
            <v>60547</v>
          </cell>
          <cell r="K430">
            <v>7568.4</v>
          </cell>
          <cell r="M430">
            <v>0</v>
          </cell>
          <cell r="N430">
            <v>60547</v>
          </cell>
          <cell r="O430">
            <v>7568.4</v>
          </cell>
        </row>
        <row r="431">
          <cell r="E431" t="str">
            <v>450*300 小</v>
          </cell>
          <cell r="F431" t="str">
            <v>EA</v>
          </cell>
          <cell r="G431">
            <v>3.0000000000000001E-3</v>
          </cell>
          <cell r="I431">
            <v>0</v>
          </cell>
          <cell r="K431">
            <v>0</v>
          </cell>
          <cell r="L431">
            <v>7000</v>
          </cell>
          <cell r="M431">
            <v>21</v>
          </cell>
          <cell r="N431">
            <v>7000</v>
          </cell>
          <cell r="O431">
            <v>21</v>
          </cell>
        </row>
        <row r="432">
          <cell r="E432" t="str">
            <v>1변90Cm</v>
          </cell>
          <cell r="F432" t="str">
            <v>EA</v>
          </cell>
          <cell r="G432">
            <v>1E-3</v>
          </cell>
          <cell r="I432">
            <v>0</v>
          </cell>
          <cell r="K432">
            <v>0</v>
          </cell>
          <cell r="L432">
            <v>31500</v>
          </cell>
          <cell r="M432">
            <v>31.5</v>
          </cell>
          <cell r="N432">
            <v>31500</v>
          </cell>
          <cell r="O432">
            <v>31.5</v>
          </cell>
        </row>
        <row r="433">
          <cell r="E433" t="str">
            <v>07SK000100</v>
          </cell>
          <cell r="I433">
            <v>0</v>
          </cell>
          <cell r="K433">
            <v>7568</v>
          </cell>
          <cell r="M433">
            <v>52</v>
          </cell>
          <cell r="O433">
            <v>7620</v>
          </cell>
          <cell r="P433" t="str">
            <v>기계장비등으로 대체작업가능</v>
          </cell>
        </row>
        <row r="435">
          <cell r="E435" t="str">
            <v>1.0 - 5.0 TON미만</v>
          </cell>
          <cell r="F435" t="str">
            <v>TON</v>
          </cell>
        </row>
        <row r="436">
          <cell r="E436" t="str">
            <v>산소3.2￠</v>
          </cell>
          <cell r="F436" t="str">
            <v>Kg</v>
          </cell>
          <cell r="G436">
            <v>15.71</v>
          </cell>
          <cell r="H436">
            <v>1320</v>
          </cell>
          <cell r="I436">
            <v>20737.2</v>
          </cell>
          <cell r="K436">
            <v>0</v>
          </cell>
          <cell r="M436">
            <v>0</v>
          </cell>
          <cell r="N436">
            <v>1320</v>
          </cell>
          <cell r="O436">
            <v>20737.2</v>
          </cell>
        </row>
        <row r="437">
          <cell r="F437" t="str">
            <v>L</v>
          </cell>
          <cell r="G437">
            <v>5355</v>
          </cell>
          <cell r="H437">
            <v>2</v>
          </cell>
          <cell r="I437">
            <v>10710</v>
          </cell>
          <cell r="K437">
            <v>0</v>
          </cell>
          <cell r="M437">
            <v>0</v>
          </cell>
          <cell r="N437">
            <v>2</v>
          </cell>
          <cell r="O437">
            <v>10710</v>
          </cell>
        </row>
        <row r="438">
          <cell r="F438" t="str">
            <v>Kg</v>
          </cell>
          <cell r="G438">
            <v>2.4</v>
          </cell>
          <cell r="H438">
            <v>7000</v>
          </cell>
          <cell r="I438">
            <v>16800</v>
          </cell>
          <cell r="K438">
            <v>0</v>
          </cell>
          <cell r="M438">
            <v>0</v>
          </cell>
          <cell r="N438">
            <v>7000</v>
          </cell>
          <cell r="O438">
            <v>16800</v>
          </cell>
        </row>
        <row r="439">
          <cell r="F439" t="str">
            <v>인</v>
          </cell>
          <cell r="G439">
            <v>21.8</v>
          </cell>
          <cell r="I439">
            <v>0</v>
          </cell>
          <cell r="J439">
            <v>103303</v>
          </cell>
          <cell r="K439">
            <v>2252005.4</v>
          </cell>
          <cell r="M439">
            <v>0</v>
          </cell>
          <cell r="N439">
            <v>103303</v>
          </cell>
          <cell r="O439">
            <v>2252005.4</v>
          </cell>
        </row>
        <row r="440">
          <cell r="E440" t="str">
            <v>제조</v>
          </cell>
          <cell r="F440" t="str">
            <v>인</v>
          </cell>
          <cell r="G440">
            <v>0.56000000000000005</v>
          </cell>
          <cell r="I440">
            <v>0</v>
          </cell>
          <cell r="J440">
            <v>60547</v>
          </cell>
          <cell r="K440">
            <v>33906.300000000003</v>
          </cell>
          <cell r="M440">
            <v>0</v>
          </cell>
          <cell r="N440">
            <v>60547</v>
          </cell>
          <cell r="O440">
            <v>33906.300000000003</v>
          </cell>
        </row>
        <row r="441">
          <cell r="F441" t="str">
            <v>인</v>
          </cell>
          <cell r="G441">
            <v>2.21</v>
          </cell>
          <cell r="I441">
            <v>0</v>
          </cell>
          <cell r="J441">
            <v>97714</v>
          </cell>
          <cell r="K441">
            <v>215947.9</v>
          </cell>
          <cell r="M441">
            <v>0</v>
          </cell>
          <cell r="N441">
            <v>97714</v>
          </cell>
          <cell r="O441">
            <v>215947.9</v>
          </cell>
        </row>
        <row r="442">
          <cell r="F442" t="str">
            <v>인</v>
          </cell>
          <cell r="G442">
            <v>0.63</v>
          </cell>
          <cell r="I442">
            <v>0</v>
          </cell>
          <cell r="J442">
            <v>80531</v>
          </cell>
          <cell r="K442">
            <v>50734.5</v>
          </cell>
          <cell r="M442">
            <v>0</v>
          </cell>
          <cell r="N442">
            <v>80531</v>
          </cell>
          <cell r="O442">
            <v>50734.5</v>
          </cell>
        </row>
        <row r="443">
          <cell r="E443" t="str">
            <v>300AMP</v>
          </cell>
          <cell r="F443" t="str">
            <v>hr</v>
          </cell>
          <cell r="G443">
            <v>17.71</v>
          </cell>
          <cell r="I443">
            <v>0</v>
          </cell>
          <cell r="K443">
            <v>0</v>
          </cell>
          <cell r="M443">
            <v>0</v>
          </cell>
          <cell r="N443">
            <v>0</v>
          </cell>
          <cell r="O443">
            <v>0</v>
          </cell>
        </row>
        <row r="444">
          <cell r="E444" t="str">
            <v>인건비의</v>
          </cell>
          <cell r="F444" t="str">
            <v>%</v>
          </cell>
          <cell r="G444">
            <v>0.03</v>
          </cell>
          <cell r="I444">
            <v>0</v>
          </cell>
          <cell r="K444">
            <v>0</v>
          </cell>
          <cell r="L444">
            <v>2552594</v>
          </cell>
          <cell r="M444">
            <v>76577.8</v>
          </cell>
          <cell r="N444">
            <v>2552594</v>
          </cell>
          <cell r="O444">
            <v>76577.8</v>
          </cell>
        </row>
        <row r="445">
          <cell r="E445" t="str">
            <v>07SK000114</v>
          </cell>
          <cell r="I445">
            <v>48247</v>
          </cell>
          <cell r="K445">
            <v>2552594</v>
          </cell>
          <cell r="M445">
            <v>76577</v>
          </cell>
          <cell r="O445">
            <v>2677419</v>
          </cell>
          <cell r="P445" t="str">
            <v>기계장비등으로 대체작업가능</v>
          </cell>
        </row>
        <row r="447">
          <cell r="E447" t="str">
            <v>120*60*90</v>
          </cell>
          <cell r="F447" t="str">
            <v>EA</v>
          </cell>
        </row>
        <row r="448">
          <cell r="E448" t="str">
            <v>GV 22sq</v>
          </cell>
          <cell r="F448" t="str">
            <v>M</v>
          </cell>
          <cell r="G448">
            <v>4</v>
          </cell>
          <cell r="H448">
            <v>0</v>
          </cell>
          <cell r="I448">
            <v>0</v>
          </cell>
          <cell r="J448">
            <v>529</v>
          </cell>
          <cell r="K448">
            <v>2116</v>
          </cell>
          <cell r="L448">
            <v>0</v>
          </cell>
          <cell r="M448">
            <v>0</v>
          </cell>
          <cell r="N448">
            <v>529</v>
          </cell>
          <cell r="O448">
            <v>2116</v>
          </cell>
          <cell r="P448" t="str">
            <v>일위</v>
          </cell>
          <cell r="Q448" t="str">
            <v>07SK00077</v>
          </cell>
        </row>
        <row r="449">
          <cell r="E449" t="str">
            <v>Φ100</v>
          </cell>
          <cell r="F449" t="str">
            <v>M</v>
          </cell>
          <cell r="G449">
            <v>1</v>
          </cell>
          <cell r="H449">
            <v>3535</v>
          </cell>
          <cell r="I449">
            <v>3535</v>
          </cell>
          <cell r="J449">
            <v>27819</v>
          </cell>
          <cell r="K449">
            <v>27819</v>
          </cell>
          <cell r="L449">
            <v>0</v>
          </cell>
          <cell r="M449">
            <v>0</v>
          </cell>
          <cell r="N449">
            <v>31354</v>
          </cell>
          <cell r="O449">
            <v>31354</v>
          </cell>
          <cell r="P449" t="str">
            <v>일위</v>
          </cell>
          <cell r="Q449" t="str">
            <v>07SK00064</v>
          </cell>
        </row>
        <row r="450">
          <cell r="E450" t="str">
            <v>4.05t×89.1Φ80A×1200㎜</v>
          </cell>
          <cell r="F450" t="str">
            <v>EA/Kg</v>
          </cell>
          <cell r="G450">
            <v>5.4</v>
          </cell>
          <cell r="H450">
            <v>48</v>
          </cell>
          <cell r="I450">
            <v>259.2</v>
          </cell>
          <cell r="J450">
            <v>2552.5940000000001</v>
          </cell>
          <cell r="K450">
            <v>13784</v>
          </cell>
          <cell r="L450">
            <v>76.576999999999998</v>
          </cell>
          <cell r="M450">
            <v>413.5</v>
          </cell>
          <cell r="N450">
            <v>2677.1710000000003</v>
          </cell>
          <cell r="O450">
            <v>14456.7</v>
          </cell>
          <cell r="P450" t="str">
            <v>일위</v>
          </cell>
          <cell r="Q450" t="str">
            <v>07SK00114</v>
          </cell>
        </row>
        <row r="451">
          <cell r="E451" t="str">
            <v>D10×960㎜</v>
          </cell>
          <cell r="F451" t="str">
            <v>EA/Kg</v>
          </cell>
          <cell r="G451">
            <v>0.53</v>
          </cell>
          <cell r="H451">
            <v>48</v>
          </cell>
          <cell r="I451">
            <v>25.4</v>
          </cell>
          <cell r="J451">
            <v>2552.5940000000001</v>
          </cell>
          <cell r="K451">
            <v>1352.9</v>
          </cell>
          <cell r="L451">
            <v>76.576999999999998</v>
          </cell>
          <cell r="M451">
            <v>40.6</v>
          </cell>
          <cell r="N451">
            <v>2677.1710000000003</v>
          </cell>
          <cell r="O451">
            <v>1418.9</v>
          </cell>
          <cell r="P451" t="str">
            <v>일위</v>
          </cell>
          <cell r="Q451" t="str">
            <v>07SK00114</v>
          </cell>
        </row>
        <row r="452">
          <cell r="E452" t="str">
            <v>Φ3/4×280/70L</v>
          </cell>
          <cell r="F452" t="str">
            <v>EA</v>
          </cell>
          <cell r="G452">
            <v>4</v>
          </cell>
          <cell r="H452">
            <v>775</v>
          </cell>
          <cell r="I452">
            <v>3100</v>
          </cell>
          <cell r="K452">
            <v>0</v>
          </cell>
          <cell r="M452">
            <v>0</v>
          </cell>
          <cell r="N452">
            <v>775</v>
          </cell>
          <cell r="O452">
            <v>3100</v>
          </cell>
        </row>
        <row r="453">
          <cell r="E453" t="str">
            <v>Φ14×1000L</v>
          </cell>
          <cell r="F453" t="str">
            <v>EA</v>
          </cell>
          <cell r="G453">
            <v>4</v>
          </cell>
          <cell r="H453">
            <v>2629</v>
          </cell>
          <cell r="I453">
            <v>10516</v>
          </cell>
          <cell r="J453">
            <v>42515</v>
          </cell>
          <cell r="K453">
            <v>170060</v>
          </cell>
          <cell r="L453">
            <v>0</v>
          </cell>
          <cell r="M453">
            <v>0</v>
          </cell>
          <cell r="N453">
            <v>45144</v>
          </cell>
          <cell r="O453">
            <v>180576</v>
          </cell>
          <cell r="P453" t="str">
            <v>일위</v>
          </cell>
          <cell r="Q453" t="str">
            <v>07SK000122</v>
          </cell>
        </row>
        <row r="454">
          <cell r="E454" t="str">
            <v>Φ100</v>
          </cell>
          <cell r="F454" t="str">
            <v>EA</v>
          </cell>
          <cell r="H454">
            <v>7560</v>
          </cell>
          <cell r="I454">
            <v>0</v>
          </cell>
          <cell r="K454">
            <v>0</v>
          </cell>
          <cell r="M454">
            <v>0</v>
          </cell>
          <cell r="N454">
            <v>7560</v>
          </cell>
          <cell r="O454">
            <v>0</v>
          </cell>
        </row>
        <row r="455">
          <cell r="E455" t="str">
            <v>Φ100</v>
          </cell>
          <cell r="F455" t="str">
            <v>EA</v>
          </cell>
          <cell r="H455">
            <v>1730</v>
          </cell>
          <cell r="I455">
            <v>0</v>
          </cell>
          <cell r="K455">
            <v>0</v>
          </cell>
          <cell r="M455">
            <v>0</v>
          </cell>
          <cell r="N455">
            <v>1730</v>
          </cell>
          <cell r="O455">
            <v>0</v>
          </cell>
        </row>
        <row r="456">
          <cell r="E456" t="str">
            <v>Φ12×300L</v>
          </cell>
          <cell r="F456" t="str">
            <v>EA</v>
          </cell>
          <cell r="G456">
            <v>0.66</v>
          </cell>
          <cell r="H456">
            <v>131</v>
          </cell>
          <cell r="I456">
            <v>86.5</v>
          </cell>
          <cell r="K456">
            <v>0</v>
          </cell>
          <cell r="M456">
            <v>0</v>
          </cell>
          <cell r="N456">
            <v>131</v>
          </cell>
          <cell r="O456">
            <v>86.5</v>
          </cell>
        </row>
        <row r="457">
          <cell r="E457" t="str">
            <v>M12</v>
          </cell>
          <cell r="F457" t="str">
            <v>EA</v>
          </cell>
          <cell r="G457">
            <v>3.6</v>
          </cell>
          <cell r="H457">
            <v>24</v>
          </cell>
          <cell r="I457">
            <v>86.4</v>
          </cell>
          <cell r="K457">
            <v>0</v>
          </cell>
          <cell r="M457">
            <v>0</v>
          </cell>
          <cell r="N457">
            <v>24</v>
          </cell>
          <cell r="O457">
            <v>86.4</v>
          </cell>
        </row>
        <row r="458">
          <cell r="E458" t="str">
            <v>녹막이 2회</v>
          </cell>
          <cell r="F458" t="str">
            <v>M2</v>
          </cell>
          <cell r="G458">
            <v>0.26400000000000001</v>
          </cell>
          <cell r="H458">
            <v>863</v>
          </cell>
          <cell r="I458">
            <v>227.8</v>
          </cell>
          <cell r="J458">
            <v>2752</v>
          </cell>
          <cell r="K458">
            <v>726.5</v>
          </cell>
          <cell r="L458">
            <v>55</v>
          </cell>
          <cell r="M458">
            <v>14.5</v>
          </cell>
          <cell r="N458">
            <v>3670</v>
          </cell>
          <cell r="O458">
            <v>968.8</v>
          </cell>
          <cell r="P458" t="str">
            <v>일위</v>
          </cell>
          <cell r="Q458" t="str">
            <v>07SK00082</v>
          </cell>
        </row>
        <row r="459">
          <cell r="E459" t="str">
            <v>조합 2회 0＋2.7(콘크리트)</v>
          </cell>
          <cell r="F459" t="str">
            <v>M2</v>
          </cell>
          <cell r="G459">
            <v>0.104</v>
          </cell>
          <cell r="H459">
            <v>595</v>
          </cell>
          <cell r="I459">
            <v>61.9</v>
          </cell>
          <cell r="J459">
            <v>4221</v>
          </cell>
          <cell r="K459">
            <v>439</v>
          </cell>
          <cell r="L459">
            <v>0</v>
          </cell>
          <cell r="M459">
            <v>0</v>
          </cell>
          <cell r="N459">
            <v>4816</v>
          </cell>
          <cell r="O459">
            <v>500.9</v>
          </cell>
          <cell r="P459" t="str">
            <v>일위</v>
          </cell>
          <cell r="Q459" t="str">
            <v>07SK00084</v>
          </cell>
        </row>
        <row r="460">
          <cell r="E460" t="str">
            <v>손B배합 1200t×600×900</v>
          </cell>
          <cell r="F460" t="str">
            <v>M3</v>
          </cell>
          <cell r="G460">
            <v>0.64800000000000002</v>
          </cell>
          <cell r="H460">
            <v>39375</v>
          </cell>
          <cell r="I460">
            <v>25515</v>
          </cell>
          <cell r="J460">
            <v>156497</v>
          </cell>
          <cell r="K460">
            <v>101410.1</v>
          </cell>
          <cell r="L460">
            <v>0</v>
          </cell>
          <cell r="M460">
            <v>0</v>
          </cell>
          <cell r="N460">
            <v>195872</v>
          </cell>
          <cell r="O460">
            <v>126925.1</v>
          </cell>
          <cell r="P460" t="str">
            <v>일위</v>
          </cell>
          <cell r="Q460" t="str">
            <v>07SK00016</v>
          </cell>
        </row>
        <row r="461">
          <cell r="E461" t="str">
            <v>합판4회</v>
          </cell>
          <cell r="F461" t="str">
            <v>M2</v>
          </cell>
          <cell r="H461">
            <v>4822</v>
          </cell>
          <cell r="I461">
            <v>0</v>
          </cell>
          <cell r="J461">
            <v>12822</v>
          </cell>
          <cell r="K461">
            <v>0</v>
          </cell>
          <cell r="L461">
            <v>0</v>
          </cell>
          <cell r="M461">
            <v>0</v>
          </cell>
          <cell r="N461">
            <v>17644</v>
          </cell>
          <cell r="O461">
            <v>0</v>
          </cell>
          <cell r="P461" t="str">
            <v>일위</v>
          </cell>
          <cell r="Q461" t="str">
            <v>07SK00019</v>
          </cell>
        </row>
        <row r="462">
          <cell r="F462" t="str">
            <v>Kg</v>
          </cell>
          <cell r="G462">
            <v>27.167999999999999</v>
          </cell>
          <cell r="H462">
            <v>-305</v>
          </cell>
          <cell r="I462">
            <v>-8286.2000000000007</v>
          </cell>
          <cell r="K462">
            <v>0</v>
          </cell>
          <cell r="M462">
            <v>0</v>
          </cell>
          <cell r="N462">
            <v>-305</v>
          </cell>
          <cell r="O462">
            <v>-8286.2000000000007</v>
          </cell>
        </row>
        <row r="463">
          <cell r="E463" t="str">
            <v>07SK000115</v>
          </cell>
          <cell r="I463">
            <v>35127</v>
          </cell>
          <cell r="K463">
            <v>317707</v>
          </cell>
          <cell r="M463">
            <v>468</v>
          </cell>
          <cell r="O463">
            <v>353303</v>
          </cell>
          <cell r="P463" t="str">
            <v>기계장비등으로 대체작업가능</v>
          </cell>
        </row>
        <row r="465">
          <cell r="E465" t="str">
            <v>160*60*90</v>
          </cell>
          <cell r="F465" t="str">
            <v>EA</v>
          </cell>
        </row>
        <row r="466">
          <cell r="E466" t="str">
            <v>GV 22sq</v>
          </cell>
          <cell r="F466" t="str">
            <v>M</v>
          </cell>
          <cell r="G466">
            <v>4</v>
          </cell>
          <cell r="H466">
            <v>0</v>
          </cell>
          <cell r="I466">
            <v>0</v>
          </cell>
          <cell r="J466">
            <v>529</v>
          </cell>
          <cell r="K466">
            <v>2116</v>
          </cell>
          <cell r="L466">
            <v>0</v>
          </cell>
          <cell r="M466">
            <v>0</v>
          </cell>
          <cell r="N466">
            <v>529</v>
          </cell>
          <cell r="O466">
            <v>2116</v>
          </cell>
          <cell r="P466" t="str">
            <v>일위</v>
          </cell>
          <cell r="Q466" t="str">
            <v>07SK00077</v>
          </cell>
        </row>
        <row r="467">
          <cell r="E467" t="str">
            <v>Φ100</v>
          </cell>
          <cell r="F467" t="str">
            <v>M</v>
          </cell>
          <cell r="G467">
            <v>1</v>
          </cell>
          <cell r="H467">
            <v>3535</v>
          </cell>
          <cell r="I467">
            <v>3535</v>
          </cell>
          <cell r="J467">
            <v>27819</v>
          </cell>
          <cell r="K467">
            <v>27819</v>
          </cell>
          <cell r="L467">
            <v>0</v>
          </cell>
          <cell r="M467">
            <v>0</v>
          </cell>
          <cell r="N467">
            <v>31354</v>
          </cell>
          <cell r="O467">
            <v>31354</v>
          </cell>
          <cell r="P467" t="str">
            <v>일위</v>
          </cell>
          <cell r="Q467" t="str">
            <v>07SK00064</v>
          </cell>
        </row>
        <row r="468">
          <cell r="E468" t="str">
            <v>4.05t×89.1Φ80A×1200㎜</v>
          </cell>
          <cell r="F468" t="str">
            <v>EA/Kg</v>
          </cell>
          <cell r="G468">
            <v>1</v>
          </cell>
          <cell r="H468">
            <v>48</v>
          </cell>
          <cell r="I468">
            <v>48</v>
          </cell>
          <cell r="J468">
            <v>2552.5940000000001</v>
          </cell>
          <cell r="K468">
            <v>2552.6</v>
          </cell>
          <cell r="L468">
            <v>76.576999999999998</v>
          </cell>
          <cell r="M468">
            <v>76.599999999999994</v>
          </cell>
          <cell r="N468">
            <v>2677.1710000000003</v>
          </cell>
          <cell r="O468">
            <v>2677.2</v>
          </cell>
          <cell r="P468" t="str">
            <v>일위</v>
          </cell>
          <cell r="Q468" t="str">
            <v>07SK00114</v>
          </cell>
        </row>
        <row r="469">
          <cell r="E469" t="str">
            <v>D10×960㎜</v>
          </cell>
          <cell r="F469" t="str">
            <v>EA/Kg</v>
          </cell>
          <cell r="G469">
            <v>2</v>
          </cell>
          <cell r="H469">
            <v>48</v>
          </cell>
          <cell r="I469">
            <v>96</v>
          </cell>
          <cell r="J469">
            <v>2552.5940000000001</v>
          </cell>
          <cell r="K469">
            <v>5105.2</v>
          </cell>
          <cell r="L469">
            <v>76.576999999999998</v>
          </cell>
          <cell r="M469">
            <v>153.19999999999999</v>
          </cell>
          <cell r="N469">
            <v>2677.1710000000003</v>
          </cell>
          <cell r="O469">
            <v>5354.4</v>
          </cell>
          <cell r="P469" t="str">
            <v>일위</v>
          </cell>
          <cell r="Q469" t="str">
            <v>07SK00114</v>
          </cell>
        </row>
        <row r="470">
          <cell r="E470" t="str">
            <v>Φ3/4×280/70L</v>
          </cell>
          <cell r="F470" t="str">
            <v>EA</v>
          </cell>
          <cell r="G470">
            <v>4</v>
          </cell>
          <cell r="H470">
            <v>775</v>
          </cell>
          <cell r="I470">
            <v>3100</v>
          </cell>
          <cell r="K470">
            <v>0</v>
          </cell>
          <cell r="M470">
            <v>0</v>
          </cell>
          <cell r="N470">
            <v>775</v>
          </cell>
          <cell r="O470">
            <v>3100</v>
          </cell>
        </row>
        <row r="471">
          <cell r="E471" t="str">
            <v>Φ14×1000L</v>
          </cell>
          <cell r="F471" t="str">
            <v>EA</v>
          </cell>
          <cell r="G471">
            <v>4</v>
          </cell>
          <cell r="H471">
            <v>2629</v>
          </cell>
          <cell r="I471">
            <v>10516</v>
          </cell>
          <cell r="J471">
            <v>42515</v>
          </cell>
          <cell r="K471">
            <v>170060</v>
          </cell>
          <cell r="L471">
            <v>0</v>
          </cell>
          <cell r="M471">
            <v>0</v>
          </cell>
          <cell r="N471">
            <v>45144</v>
          </cell>
          <cell r="O471">
            <v>180576</v>
          </cell>
          <cell r="P471" t="str">
            <v>일위</v>
          </cell>
          <cell r="Q471" t="str">
            <v>07SK000122</v>
          </cell>
        </row>
        <row r="472">
          <cell r="E472" t="str">
            <v>Φ100</v>
          </cell>
          <cell r="F472" t="str">
            <v>EA</v>
          </cell>
          <cell r="G472">
            <v>0</v>
          </cell>
          <cell r="H472">
            <v>7560</v>
          </cell>
          <cell r="I472">
            <v>0</v>
          </cell>
          <cell r="K472">
            <v>0</v>
          </cell>
          <cell r="M472">
            <v>0</v>
          </cell>
          <cell r="N472">
            <v>7560</v>
          </cell>
          <cell r="O472">
            <v>0</v>
          </cell>
        </row>
        <row r="473">
          <cell r="E473" t="str">
            <v>Φ100</v>
          </cell>
          <cell r="F473" t="str">
            <v>EA</v>
          </cell>
          <cell r="G473">
            <v>3</v>
          </cell>
          <cell r="H473">
            <v>1730</v>
          </cell>
          <cell r="I473">
            <v>5190</v>
          </cell>
          <cell r="K473">
            <v>0</v>
          </cell>
          <cell r="M473">
            <v>0</v>
          </cell>
          <cell r="N473">
            <v>1730</v>
          </cell>
          <cell r="O473">
            <v>5190</v>
          </cell>
        </row>
        <row r="474">
          <cell r="E474" t="str">
            <v>Φ12×300L</v>
          </cell>
          <cell r="F474" t="str">
            <v>EA</v>
          </cell>
          <cell r="G474">
            <v>0.88</v>
          </cell>
          <cell r="H474">
            <v>131</v>
          </cell>
          <cell r="I474">
            <v>115.3</v>
          </cell>
          <cell r="K474">
            <v>0</v>
          </cell>
          <cell r="M474">
            <v>0</v>
          </cell>
          <cell r="N474">
            <v>131</v>
          </cell>
          <cell r="O474">
            <v>115.3</v>
          </cell>
        </row>
        <row r="475">
          <cell r="E475" t="str">
            <v>M12</v>
          </cell>
          <cell r="F475" t="str">
            <v>EA</v>
          </cell>
          <cell r="G475">
            <v>4.8</v>
          </cell>
          <cell r="H475">
            <v>24</v>
          </cell>
          <cell r="I475">
            <v>115.2</v>
          </cell>
          <cell r="K475">
            <v>0</v>
          </cell>
          <cell r="M475">
            <v>0</v>
          </cell>
          <cell r="N475">
            <v>24</v>
          </cell>
          <cell r="O475">
            <v>115.2</v>
          </cell>
        </row>
        <row r="476">
          <cell r="E476" t="str">
            <v>녹막이 2회</v>
          </cell>
          <cell r="F476" t="str">
            <v>M2</v>
          </cell>
          <cell r="G476">
            <v>0.52800000000000002</v>
          </cell>
          <cell r="H476">
            <v>863</v>
          </cell>
          <cell r="I476">
            <v>455.7</v>
          </cell>
          <cell r="J476">
            <v>2752</v>
          </cell>
          <cell r="K476">
            <v>1453.1</v>
          </cell>
          <cell r="L476">
            <v>55</v>
          </cell>
          <cell r="M476">
            <v>29</v>
          </cell>
          <cell r="N476">
            <v>3670</v>
          </cell>
          <cell r="O476">
            <v>1937.8</v>
          </cell>
          <cell r="P476" t="str">
            <v>일위</v>
          </cell>
          <cell r="Q476" t="str">
            <v>07SK00082</v>
          </cell>
        </row>
        <row r="477">
          <cell r="E477" t="str">
            <v>조합 2회 0＋2.7(콘크리트)</v>
          </cell>
          <cell r="F477" t="str">
            <v>M2</v>
          </cell>
          <cell r="G477">
            <v>0.15800000000000003</v>
          </cell>
          <cell r="H477">
            <v>595</v>
          </cell>
          <cell r="I477">
            <v>94</v>
          </cell>
          <cell r="J477">
            <v>4221</v>
          </cell>
          <cell r="K477">
            <v>666.9</v>
          </cell>
          <cell r="L477">
            <v>0</v>
          </cell>
          <cell r="M477">
            <v>0</v>
          </cell>
          <cell r="N477">
            <v>4816</v>
          </cell>
          <cell r="O477">
            <v>760.9</v>
          </cell>
          <cell r="P477" t="str">
            <v>일위</v>
          </cell>
          <cell r="Q477" t="str">
            <v>07SK00084</v>
          </cell>
        </row>
        <row r="478">
          <cell r="E478" t="str">
            <v>손B배합 1200t×600×900</v>
          </cell>
          <cell r="F478" t="str">
            <v>M3</v>
          </cell>
          <cell r="G478">
            <v>0.37</v>
          </cell>
          <cell r="H478">
            <v>39375</v>
          </cell>
          <cell r="I478">
            <v>14568.8</v>
          </cell>
          <cell r="J478">
            <v>156497</v>
          </cell>
          <cell r="K478">
            <v>57903.9</v>
          </cell>
          <cell r="L478">
            <v>0</v>
          </cell>
          <cell r="M478">
            <v>0</v>
          </cell>
          <cell r="N478">
            <v>195872</v>
          </cell>
          <cell r="O478">
            <v>72472.7</v>
          </cell>
          <cell r="P478" t="str">
            <v>일위</v>
          </cell>
          <cell r="Q478" t="str">
            <v>07SK00016</v>
          </cell>
        </row>
        <row r="479">
          <cell r="E479" t="str">
            <v>합판4회</v>
          </cell>
          <cell r="F479" t="str">
            <v>M2</v>
          </cell>
          <cell r="G479">
            <v>0</v>
          </cell>
          <cell r="H479">
            <v>4822</v>
          </cell>
          <cell r="I479">
            <v>0</v>
          </cell>
          <cell r="J479">
            <v>12822</v>
          </cell>
          <cell r="K479">
            <v>0</v>
          </cell>
          <cell r="L479">
            <v>0</v>
          </cell>
          <cell r="M479">
            <v>0</v>
          </cell>
          <cell r="N479">
            <v>17644</v>
          </cell>
          <cell r="O479">
            <v>0</v>
          </cell>
          <cell r="P479" t="str">
            <v>일위</v>
          </cell>
          <cell r="Q479" t="str">
            <v>07SK00019</v>
          </cell>
        </row>
        <row r="480">
          <cell r="F480" t="str">
            <v>Kg</v>
          </cell>
          <cell r="G480">
            <v>0</v>
          </cell>
          <cell r="H480">
            <v>-305</v>
          </cell>
          <cell r="I480">
            <v>0</v>
          </cell>
          <cell r="K480">
            <v>0</v>
          </cell>
          <cell r="M480">
            <v>0</v>
          </cell>
          <cell r="N480">
            <v>-305</v>
          </cell>
          <cell r="O480">
            <v>0</v>
          </cell>
        </row>
        <row r="481">
          <cell r="E481" t="str">
            <v>07SK000116</v>
          </cell>
          <cell r="I481">
            <v>37834</v>
          </cell>
          <cell r="K481">
            <v>267676</v>
          </cell>
          <cell r="M481">
            <v>258</v>
          </cell>
          <cell r="O481">
            <v>305769</v>
          </cell>
          <cell r="P481" t="str">
            <v>기계장비등으로 대체작업가능</v>
          </cell>
        </row>
        <row r="483">
          <cell r="E483" t="str">
            <v>160*60*90</v>
          </cell>
          <cell r="F483" t="str">
            <v>EA</v>
          </cell>
        </row>
        <row r="484">
          <cell r="E484" t="str">
            <v>Φ 267.4 6.45t×1200㎜</v>
          </cell>
          <cell r="F484" t="str">
            <v>Kg</v>
          </cell>
          <cell r="G484">
            <v>25.96</v>
          </cell>
          <cell r="H484">
            <v>1150</v>
          </cell>
          <cell r="I484">
            <v>29854</v>
          </cell>
          <cell r="K484">
            <v>0</v>
          </cell>
          <cell r="M484">
            <v>0</v>
          </cell>
          <cell r="N484">
            <v>1150</v>
          </cell>
          <cell r="O484">
            <v>29854</v>
          </cell>
        </row>
        <row r="485">
          <cell r="E485" t="str">
            <v>주강</v>
          </cell>
          <cell r="F485" t="str">
            <v>Kg</v>
          </cell>
          <cell r="G485">
            <v>30.14</v>
          </cell>
          <cell r="H485">
            <v>2080</v>
          </cell>
          <cell r="I485">
            <v>62691.199999999997</v>
          </cell>
          <cell r="K485">
            <v>0</v>
          </cell>
          <cell r="M485">
            <v>0</v>
          </cell>
          <cell r="N485">
            <v>2080</v>
          </cell>
          <cell r="O485">
            <v>62691.199999999997</v>
          </cell>
        </row>
        <row r="486">
          <cell r="E486" t="str">
            <v>SS41 6T X 630mm X 500mm</v>
          </cell>
          <cell r="F486" t="str">
            <v>Kg</v>
          </cell>
          <cell r="G486">
            <v>16.32</v>
          </cell>
          <cell r="H486">
            <v>746</v>
          </cell>
          <cell r="I486">
            <v>12174.7</v>
          </cell>
          <cell r="K486">
            <v>0</v>
          </cell>
          <cell r="M486">
            <v>0</v>
          </cell>
          <cell r="N486">
            <v>746</v>
          </cell>
          <cell r="O486">
            <v>12174.7</v>
          </cell>
        </row>
        <row r="487">
          <cell r="E487" t="str">
            <v>SS41 9T X 600mm X 600mm</v>
          </cell>
          <cell r="F487" t="str">
            <v>Kg</v>
          </cell>
          <cell r="G487">
            <v>55.95</v>
          </cell>
          <cell r="H487">
            <v>630</v>
          </cell>
          <cell r="I487">
            <v>35248.5</v>
          </cell>
          <cell r="K487">
            <v>0</v>
          </cell>
          <cell r="M487">
            <v>0</v>
          </cell>
          <cell r="N487">
            <v>630</v>
          </cell>
          <cell r="O487">
            <v>35248.5</v>
          </cell>
        </row>
        <row r="488">
          <cell r="E488" t="str">
            <v>Φ1" X16"L</v>
          </cell>
          <cell r="F488" t="str">
            <v>EA</v>
          </cell>
          <cell r="G488">
            <v>6</v>
          </cell>
          <cell r="H488">
            <v>3005</v>
          </cell>
          <cell r="I488">
            <v>18030</v>
          </cell>
          <cell r="K488">
            <v>0</v>
          </cell>
          <cell r="M488">
            <v>0</v>
          </cell>
          <cell r="N488">
            <v>3005</v>
          </cell>
          <cell r="O488">
            <v>18030</v>
          </cell>
        </row>
        <row r="489">
          <cell r="F489" t="str">
            <v>Kg</v>
          </cell>
          <cell r="G489">
            <v>98.23</v>
          </cell>
          <cell r="H489">
            <v>500</v>
          </cell>
          <cell r="I489">
            <v>49115</v>
          </cell>
          <cell r="K489">
            <v>0</v>
          </cell>
          <cell r="M489">
            <v>0</v>
          </cell>
          <cell r="N489">
            <v>500</v>
          </cell>
          <cell r="O489">
            <v>49115</v>
          </cell>
        </row>
        <row r="490">
          <cell r="E490" t="str">
            <v>합판4회</v>
          </cell>
          <cell r="F490" t="str">
            <v>M2</v>
          </cell>
          <cell r="G490">
            <v>1.236</v>
          </cell>
          <cell r="H490">
            <v>4822</v>
          </cell>
          <cell r="I490">
            <v>5960</v>
          </cell>
          <cell r="J490">
            <v>12822</v>
          </cell>
          <cell r="K490">
            <v>15848</v>
          </cell>
          <cell r="L490">
            <v>0</v>
          </cell>
          <cell r="M490">
            <v>0</v>
          </cell>
          <cell r="N490">
            <v>17644</v>
          </cell>
          <cell r="O490">
            <v>21808</v>
          </cell>
          <cell r="P490" t="str">
            <v>일위</v>
          </cell>
          <cell r="Q490" t="str">
            <v>07SK00019</v>
          </cell>
        </row>
        <row r="491">
          <cell r="E491" t="str">
            <v>손B배합 1200t×600×900</v>
          </cell>
          <cell r="F491" t="str">
            <v>M3</v>
          </cell>
          <cell r="G491">
            <v>0.156</v>
          </cell>
          <cell r="H491">
            <v>39375</v>
          </cell>
          <cell r="I491">
            <v>6142.5</v>
          </cell>
          <cell r="J491">
            <v>156497</v>
          </cell>
          <cell r="K491">
            <v>24413.5</v>
          </cell>
          <cell r="L491">
            <v>0</v>
          </cell>
          <cell r="M491">
            <v>0</v>
          </cell>
          <cell r="N491">
            <v>195872</v>
          </cell>
          <cell r="O491">
            <v>30556</v>
          </cell>
          <cell r="P491" t="str">
            <v>일위</v>
          </cell>
          <cell r="Q491" t="str">
            <v>07SK00016</v>
          </cell>
        </row>
        <row r="492">
          <cell r="F492" t="str">
            <v>Kg</v>
          </cell>
          <cell r="G492">
            <v>128.37</v>
          </cell>
          <cell r="J492">
            <v>1096.818</v>
          </cell>
          <cell r="K492">
            <v>140798.5</v>
          </cell>
          <cell r="L492">
            <v>0</v>
          </cell>
          <cell r="M492">
            <v>0</v>
          </cell>
          <cell r="N492">
            <v>1096.818</v>
          </cell>
          <cell r="O492">
            <v>140798.5</v>
          </cell>
          <cell r="P492" t="str">
            <v>일위</v>
          </cell>
          <cell r="Q492" t="str">
            <v>07SK000127</v>
          </cell>
        </row>
        <row r="493">
          <cell r="E493" t="str">
            <v>07SK000117</v>
          </cell>
          <cell r="I493">
            <v>219215</v>
          </cell>
          <cell r="K493">
            <v>181060</v>
          </cell>
          <cell r="M493">
            <v>0</v>
          </cell>
          <cell r="O493">
            <v>400275</v>
          </cell>
          <cell r="P493" t="str">
            <v>기계장비등으로 대체작업가능</v>
          </cell>
        </row>
        <row r="495">
          <cell r="F495" t="str">
            <v>EA</v>
          </cell>
        </row>
        <row r="496">
          <cell r="F496" t="str">
            <v>인</v>
          </cell>
          <cell r="G496">
            <v>0.14000000000000001</v>
          </cell>
          <cell r="I496">
            <v>0</v>
          </cell>
          <cell r="J496">
            <v>88317</v>
          </cell>
          <cell r="K496">
            <v>12364.4</v>
          </cell>
          <cell r="M496">
            <v>0</v>
          </cell>
          <cell r="N496">
            <v>88317</v>
          </cell>
          <cell r="O496">
            <v>12364.4</v>
          </cell>
        </row>
        <row r="497">
          <cell r="F497" t="str">
            <v>식</v>
          </cell>
          <cell r="G497">
            <v>0</v>
          </cell>
          <cell r="I497">
            <v>0</v>
          </cell>
          <cell r="J497">
            <v>12364.4</v>
          </cell>
          <cell r="K497">
            <v>0</v>
          </cell>
          <cell r="M497">
            <v>0</v>
          </cell>
          <cell r="N497">
            <v>12364.4</v>
          </cell>
          <cell r="O497">
            <v>0</v>
          </cell>
        </row>
        <row r="498">
          <cell r="E498" t="str">
            <v>07SK000118</v>
          </cell>
          <cell r="I498">
            <v>0</v>
          </cell>
          <cell r="K498">
            <v>12364</v>
          </cell>
          <cell r="M498">
            <v>0</v>
          </cell>
          <cell r="O498">
            <v>12364</v>
          </cell>
          <cell r="P498" t="str">
            <v>기계장비등으로 대체작업가능</v>
          </cell>
        </row>
        <row r="500">
          <cell r="F500" t="str">
            <v>EA</v>
          </cell>
        </row>
        <row r="501">
          <cell r="F501" t="str">
            <v>식</v>
          </cell>
          <cell r="G501">
            <v>0.3</v>
          </cell>
          <cell r="I501">
            <v>0</v>
          </cell>
          <cell r="J501">
            <v>12364</v>
          </cell>
          <cell r="K501">
            <v>3709.2</v>
          </cell>
          <cell r="M501">
            <v>0</v>
          </cell>
          <cell r="N501">
            <v>12364</v>
          </cell>
          <cell r="O501">
            <v>3709.2</v>
          </cell>
        </row>
        <row r="502">
          <cell r="E502" t="str">
            <v>07SK000119</v>
          </cell>
          <cell r="I502">
            <v>0</v>
          </cell>
          <cell r="K502">
            <v>3709</v>
          </cell>
          <cell r="M502">
            <v>0</v>
          </cell>
          <cell r="O502">
            <v>3709</v>
          </cell>
          <cell r="P502" t="str">
            <v>기계장비등으로 대체작업가능</v>
          </cell>
        </row>
        <row r="504">
          <cell r="F504" t="str">
            <v>M3</v>
          </cell>
        </row>
        <row r="505">
          <cell r="E505" t="str">
            <v>3.5M3/MIN</v>
          </cell>
          <cell r="F505" t="str">
            <v>hr</v>
          </cell>
          <cell r="G505">
            <v>0.5</v>
          </cell>
          <cell r="H505">
            <v>10543.472000000002</v>
          </cell>
          <cell r="I505">
            <v>5271.7</v>
          </cell>
          <cell r="J505">
            <v>18077</v>
          </cell>
          <cell r="K505">
            <v>9038.5</v>
          </cell>
          <cell r="L505">
            <v>1746.1</v>
          </cell>
          <cell r="M505">
            <v>873.1</v>
          </cell>
          <cell r="N505">
            <v>30366.572</v>
          </cell>
          <cell r="O505">
            <v>15183.300000000001</v>
          </cell>
        </row>
        <row r="506">
          <cell r="F506" t="str">
            <v>인</v>
          </cell>
          <cell r="G506">
            <v>0.56999999999999995</v>
          </cell>
          <cell r="I506">
            <v>0</v>
          </cell>
          <cell r="J506">
            <v>71432</v>
          </cell>
          <cell r="K506">
            <v>40716.199999999997</v>
          </cell>
          <cell r="M506">
            <v>0</v>
          </cell>
          <cell r="N506">
            <v>71432</v>
          </cell>
          <cell r="O506">
            <v>40716.199999999997</v>
          </cell>
        </row>
        <row r="507">
          <cell r="F507" t="str">
            <v>인</v>
          </cell>
          <cell r="G507">
            <v>0.37</v>
          </cell>
          <cell r="I507">
            <v>0</v>
          </cell>
          <cell r="J507">
            <v>60547</v>
          </cell>
          <cell r="K507">
            <v>22402.400000000001</v>
          </cell>
          <cell r="M507">
            <v>0</v>
          </cell>
          <cell r="N507">
            <v>60547</v>
          </cell>
          <cell r="O507">
            <v>22402.400000000001</v>
          </cell>
        </row>
        <row r="508">
          <cell r="F508" t="str">
            <v>hr</v>
          </cell>
          <cell r="G508">
            <v>1</v>
          </cell>
          <cell r="H508">
            <v>0</v>
          </cell>
          <cell r="I508">
            <v>0</v>
          </cell>
          <cell r="J508">
            <v>0</v>
          </cell>
          <cell r="K508">
            <v>0</v>
          </cell>
          <cell r="L508">
            <v>3240.3</v>
          </cell>
          <cell r="M508">
            <v>3240.3</v>
          </cell>
          <cell r="N508">
            <v>3240.3</v>
          </cell>
          <cell r="O508">
            <v>3240.3</v>
          </cell>
        </row>
        <row r="509">
          <cell r="F509" t="str">
            <v>식</v>
          </cell>
          <cell r="G509">
            <v>0.1</v>
          </cell>
          <cell r="I509">
            <v>0</v>
          </cell>
          <cell r="J509">
            <v>72157.100000000006</v>
          </cell>
          <cell r="K509">
            <v>7215.7</v>
          </cell>
          <cell r="M509">
            <v>0</v>
          </cell>
          <cell r="N509">
            <v>72157.100000000006</v>
          </cell>
          <cell r="O509">
            <v>7215.7</v>
          </cell>
        </row>
        <row r="510">
          <cell r="E510" t="str">
            <v>07SK000120</v>
          </cell>
          <cell r="I510">
            <v>5271</v>
          </cell>
          <cell r="K510">
            <v>79372</v>
          </cell>
          <cell r="M510">
            <v>4113</v>
          </cell>
          <cell r="O510">
            <v>88757</v>
          </cell>
          <cell r="P510" t="str">
            <v>기계장비등으로 대체작업가능</v>
          </cell>
        </row>
        <row r="512">
          <cell r="E512" t="str">
            <v>1~2M * 4본설치시</v>
          </cell>
          <cell r="F512" t="str">
            <v>본</v>
          </cell>
        </row>
        <row r="513">
          <cell r="F513" t="str">
            <v>인</v>
          </cell>
          <cell r="G513">
            <v>0.30399999999999999</v>
          </cell>
          <cell r="I513">
            <v>0</v>
          </cell>
          <cell r="J513">
            <v>88317</v>
          </cell>
          <cell r="K513">
            <v>26848.400000000001</v>
          </cell>
          <cell r="M513">
            <v>0</v>
          </cell>
          <cell r="N513">
            <v>88317</v>
          </cell>
          <cell r="O513">
            <v>26848.400000000001</v>
          </cell>
        </row>
        <row r="514">
          <cell r="F514" t="str">
            <v>인</v>
          </cell>
          <cell r="G514">
            <v>0.29430000000000001</v>
          </cell>
          <cell r="I514">
            <v>0</v>
          </cell>
          <cell r="J514">
            <v>60547</v>
          </cell>
          <cell r="K514">
            <v>17819</v>
          </cell>
          <cell r="M514">
            <v>0</v>
          </cell>
          <cell r="N514">
            <v>60547</v>
          </cell>
          <cell r="O514">
            <v>17819</v>
          </cell>
        </row>
        <row r="515">
          <cell r="E515" t="str">
            <v>07SK000121</v>
          </cell>
          <cell r="I515">
            <v>0</v>
          </cell>
          <cell r="K515">
            <v>44667</v>
          </cell>
          <cell r="M515">
            <v>0</v>
          </cell>
          <cell r="O515">
            <v>44667</v>
          </cell>
          <cell r="P515" t="str">
            <v>기계장비등으로 대체작업가능</v>
          </cell>
        </row>
        <row r="517">
          <cell r="E517" t="str">
            <v>1~2M * 4본설치시</v>
          </cell>
          <cell r="F517" t="str">
            <v>본</v>
          </cell>
        </row>
        <row r="518">
          <cell r="F518" t="str">
            <v>인</v>
          </cell>
          <cell r="G518">
            <v>0.31</v>
          </cell>
          <cell r="I518">
            <v>0</v>
          </cell>
          <cell r="J518">
            <v>88317</v>
          </cell>
          <cell r="K518">
            <v>27378.3</v>
          </cell>
          <cell r="M518">
            <v>0</v>
          </cell>
          <cell r="N518">
            <v>88317</v>
          </cell>
          <cell r="O518">
            <v>27378.3</v>
          </cell>
        </row>
        <row r="519">
          <cell r="F519" t="str">
            <v>인</v>
          </cell>
          <cell r="G519">
            <v>0.25</v>
          </cell>
          <cell r="I519">
            <v>0</v>
          </cell>
          <cell r="J519">
            <v>60547</v>
          </cell>
          <cell r="K519">
            <v>15136.8</v>
          </cell>
          <cell r="M519">
            <v>0</v>
          </cell>
          <cell r="N519">
            <v>60547</v>
          </cell>
          <cell r="O519">
            <v>15136.8</v>
          </cell>
        </row>
        <row r="520">
          <cell r="E520" t="str">
            <v>07SK000122</v>
          </cell>
          <cell r="I520">
            <v>0</v>
          </cell>
          <cell r="K520">
            <v>42515</v>
          </cell>
          <cell r="M520">
            <v>0</v>
          </cell>
          <cell r="O520">
            <v>42515</v>
          </cell>
          <cell r="P520" t="str">
            <v>기계장비등으로 대체작업가능</v>
          </cell>
        </row>
        <row r="522">
          <cell r="E522" t="str">
            <v>Φ125</v>
          </cell>
          <cell r="F522" t="str">
            <v>개소</v>
          </cell>
        </row>
        <row r="523">
          <cell r="F523" t="str">
            <v>M3</v>
          </cell>
          <cell r="G523">
            <v>0.2</v>
          </cell>
          <cell r="H523">
            <v>2500</v>
          </cell>
          <cell r="I523">
            <v>500</v>
          </cell>
          <cell r="K523">
            <v>0</v>
          </cell>
          <cell r="M523">
            <v>0</v>
          </cell>
          <cell r="N523">
            <v>2500</v>
          </cell>
          <cell r="O523">
            <v>500</v>
          </cell>
        </row>
        <row r="524">
          <cell r="F524" t="str">
            <v>인</v>
          </cell>
          <cell r="G524">
            <v>0.1</v>
          </cell>
          <cell r="H524">
            <v>7000</v>
          </cell>
          <cell r="I524">
            <v>700</v>
          </cell>
          <cell r="K524">
            <v>0</v>
          </cell>
          <cell r="M524">
            <v>0</v>
          </cell>
          <cell r="N524">
            <v>7000</v>
          </cell>
          <cell r="O524">
            <v>700</v>
          </cell>
        </row>
        <row r="525">
          <cell r="E525" t="str">
            <v>직경200MM</v>
          </cell>
          <cell r="F525" t="str">
            <v>EA</v>
          </cell>
          <cell r="H525">
            <v>550</v>
          </cell>
          <cell r="I525">
            <v>0</v>
          </cell>
          <cell r="K525">
            <v>0</v>
          </cell>
          <cell r="M525">
            <v>0</v>
          </cell>
          <cell r="N525">
            <v>550</v>
          </cell>
          <cell r="O525">
            <v>0</v>
          </cell>
        </row>
        <row r="526">
          <cell r="E526" t="str">
            <v>재료비의</v>
          </cell>
          <cell r="F526" t="str">
            <v>식</v>
          </cell>
          <cell r="G526">
            <v>0.05</v>
          </cell>
          <cell r="H526">
            <v>1200</v>
          </cell>
          <cell r="I526">
            <v>60</v>
          </cell>
          <cell r="K526">
            <v>0</v>
          </cell>
          <cell r="M526">
            <v>0</v>
          </cell>
          <cell r="N526">
            <v>1200</v>
          </cell>
          <cell r="O526">
            <v>60</v>
          </cell>
        </row>
        <row r="527">
          <cell r="F527" t="str">
            <v>인</v>
          </cell>
          <cell r="G527">
            <v>9.6000000000000002E-2</v>
          </cell>
          <cell r="I527">
            <v>0</v>
          </cell>
          <cell r="J527">
            <v>88232</v>
          </cell>
          <cell r="K527">
            <v>8470.2999999999993</v>
          </cell>
          <cell r="M527">
            <v>0</v>
          </cell>
          <cell r="N527">
            <v>88232</v>
          </cell>
          <cell r="O527">
            <v>8470.2999999999993</v>
          </cell>
        </row>
        <row r="528">
          <cell r="E528" t="str">
            <v>07SK000123</v>
          </cell>
          <cell r="I528">
            <v>1260</v>
          </cell>
          <cell r="K528">
            <v>8470</v>
          </cell>
          <cell r="M528">
            <v>0</v>
          </cell>
          <cell r="O528">
            <v>9730</v>
          </cell>
          <cell r="P528" t="str">
            <v>기계장비등으로 대체작업가능</v>
          </cell>
        </row>
        <row r="530">
          <cell r="E530" t="str">
            <v>Φ150~250</v>
          </cell>
          <cell r="F530" t="str">
            <v>개소</v>
          </cell>
        </row>
        <row r="531">
          <cell r="F531" t="str">
            <v>M3</v>
          </cell>
          <cell r="G531">
            <v>0.23</v>
          </cell>
          <cell r="H531">
            <v>2500</v>
          </cell>
          <cell r="I531">
            <v>575</v>
          </cell>
          <cell r="K531">
            <v>0</v>
          </cell>
          <cell r="M531">
            <v>0</v>
          </cell>
          <cell r="N531">
            <v>2500</v>
          </cell>
          <cell r="O531">
            <v>575</v>
          </cell>
        </row>
        <row r="532">
          <cell r="F532" t="str">
            <v>인</v>
          </cell>
          <cell r="G532">
            <v>0.12</v>
          </cell>
          <cell r="H532">
            <v>7000</v>
          </cell>
          <cell r="I532">
            <v>840</v>
          </cell>
          <cell r="K532">
            <v>0</v>
          </cell>
          <cell r="M532">
            <v>0</v>
          </cell>
          <cell r="N532">
            <v>7000</v>
          </cell>
          <cell r="O532">
            <v>840</v>
          </cell>
        </row>
        <row r="533">
          <cell r="E533" t="str">
            <v>직경200MM</v>
          </cell>
          <cell r="F533" t="str">
            <v>EA</v>
          </cell>
          <cell r="H533">
            <v>550</v>
          </cell>
          <cell r="I533">
            <v>0</v>
          </cell>
          <cell r="K533">
            <v>0</v>
          </cell>
          <cell r="M533">
            <v>0</v>
          </cell>
          <cell r="N533">
            <v>550</v>
          </cell>
          <cell r="O533">
            <v>0</v>
          </cell>
        </row>
        <row r="534">
          <cell r="E534" t="str">
            <v>재료비의</v>
          </cell>
          <cell r="F534" t="str">
            <v>식</v>
          </cell>
          <cell r="G534">
            <v>0.05</v>
          </cell>
          <cell r="H534">
            <v>1415</v>
          </cell>
          <cell r="I534">
            <v>70.8</v>
          </cell>
          <cell r="K534">
            <v>0</v>
          </cell>
          <cell r="M534">
            <v>0</v>
          </cell>
          <cell r="N534">
            <v>1415</v>
          </cell>
          <cell r="O534">
            <v>70.8</v>
          </cell>
        </row>
        <row r="535">
          <cell r="F535" t="str">
            <v>인</v>
          </cell>
          <cell r="G535">
            <v>0.108</v>
          </cell>
          <cell r="I535">
            <v>0</v>
          </cell>
          <cell r="J535">
            <v>88232</v>
          </cell>
          <cell r="K535">
            <v>9529.1</v>
          </cell>
          <cell r="M535">
            <v>0</v>
          </cell>
          <cell r="N535">
            <v>88232</v>
          </cell>
          <cell r="O535">
            <v>9529.1</v>
          </cell>
        </row>
        <row r="536">
          <cell r="E536" t="str">
            <v>07SK000124</v>
          </cell>
          <cell r="I536">
            <v>1485</v>
          </cell>
          <cell r="K536">
            <v>9529</v>
          </cell>
          <cell r="M536">
            <v>0</v>
          </cell>
          <cell r="O536">
            <v>11014</v>
          </cell>
          <cell r="P536" t="str">
            <v>기계장비등으로 대체작업가능</v>
          </cell>
        </row>
        <row r="538">
          <cell r="E538" t="str">
            <v>전구,렌즈,반사경철거+LED렌즈신설</v>
          </cell>
          <cell r="F538" t="str">
            <v>색</v>
          </cell>
          <cell r="G538">
            <v>1</v>
          </cell>
          <cell r="I538">
            <v>0</v>
          </cell>
          <cell r="K538">
            <v>0</v>
          </cell>
          <cell r="M538">
            <v>0</v>
          </cell>
          <cell r="N538">
            <v>0</v>
          </cell>
          <cell r="O538">
            <v>0</v>
          </cell>
        </row>
        <row r="539">
          <cell r="E539" t="str">
            <v>신설40%</v>
          </cell>
          <cell r="F539" t="str">
            <v>인</v>
          </cell>
          <cell r="G539">
            <v>0.36</v>
          </cell>
          <cell r="I539">
            <v>0</v>
          </cell>
          <cell r="J539">
            <v>88317</v>
          </cell>
          <cell r="K539">
            <v>31794.1</v>
          </cell>
          <cell r="M539">
            <v>0</v>
          </cell>
          <cell r="N539">
            <v>88317</v>
          </cell>
          <cell r="O539">
            <v>31794.1</v>
          </cell>
        </row>
        <row r="540">
          <cell r="F540" t="str">
            <v>인</v>
          </cell>
          <cell r="G540">
            <v>0.32</v>
          </cell>
          <cell r="I540">
            <v>0</v>
          </cell>
          <cell r="J540">
            <v>60547</v>
          </cell>
          <cell r="K540">
            <v>19375</v>
          </cell>
          <cell r="M540">
            <v>0</v>
          </cell>
          <cell r="N540">
            <v>60547</v>
          </cell>
          <cell r="O540">
            <v>19375</v>
          </cell>
        </row>
        <row r="541">
          <cell r="F541" t="str">
            <v>식</v>
          </cell>
          <cell r="G541">
            <v>0.1</v>
          </cell>
          <cell r="I541">
            <v>0</v>
          </cell>
          <cell r="J541">
            <v>51169.1</v>
          </cell>
          <cell r="K541">
            <v>5116.8999999999996</v>
          </cell>
          <cell r="M541">
            <v>0</v>
          </cell>
          <cell r="N541">
            <v>51169.1</v>
          </cell>
          <cell r="O541">
            <v>5116.8999999999996</v>
          </cell>
        </row>
        <row r="542">
          <cell r="E542" t="str">
            <v>07SK000125</v>
          </cell>
          <cell r="I542">
            <v>0</v>
          </cell>
          <cell r="K542">
            <v>56286</v>
          </cell>
          <cell r="M542">
            <v>0</v>
          </cell>
          <cell r="O542">
            <v>56286</v>
          </cell>
          <cell r="P542" t="str">
            <v>기계장비등으로 대체작업가능</v>
          </cell>
        </row>
        <row r="544">
          <cell r="E544" t="str">
            <v>전구,렌즈,반사경철거+LED렌즈신설</v>
          </cell>
          <cell r="F544" t="str">
            <v>색</v>
          </cell>
          <cell r="G544">
            <v>1</v>
          </cell>
          <cell r="I544">
            <v>0</v>
          </cell>
          <cell r="K544">
            <v>0</v>
          </cell>
          <cell r="M544">
            <v>0</v>
          </cell>
          <cell r="N544">
            <v>0</v>
          </cell>
          <cell r="O544">
            <v>0</v>
          </cell>
        </row>
        <row r="545">
          <cell r="F545" t="str">
            <v>인</v>
          </cell>
          <cell r="G545">
            <v>0.12</v>
          </cell>
          <cell r="I545">
            <v>0</v>
          </cell>
          <cell r="J545">
            <v>88317</v>
          </cell>
          <cell r="K545">
            <v>10598</v>
          </cell>
          <cell r="M545">
            <v>0</v>
          </cell>
          <cell r="N545">
            <v>88317</v>
          </cell>
          <cell r="O545">
            <v>10598</v>
          </cell>
        </row>
        <row r="546">
          <cell r="F546" t="str">
            <v>인</v>
          </cell>
          <cell r="G546">
            <v>0.08</v>
          </cell>
          <cell r="I546">
            <v>0</v>
          </cell>
          <cell r="J546">
            <v>60547</v>
          </cell>
          <cell r="K546">
            <v>4843.8</v>
          </cell>
          <cell r="M546">
            <v>0</v>
          </cell>
          <cell r="N546">
            <v>60547</v>
          </cell>
          <cell r="O546">
            <v>4843.8</v>
          </cell>
        </row>
        <row r="547">
          <cell r="F547" t="str">
            <v>식</v>
          </cell>
          <cell r="G547">
            <v>0.1</v>
          </cell>
          <cell r="I547">
            <v>0</v>
          </cell>
          <cell r="J547">
            <v>15441.8</v>
          </cell>
          <cell r="K547">
            <v>1544.2</v>
          </cell>
          <cell r="M547">
            <v>0</v>
          </cell>
          <cell r="N547">
            <v>15441.8</v>
          </cell>
          <cell r="O547">
            <v>1544.2</v>
          </cell>
        </row>
        <row r="548">
          <cell r="E548" t="str">
            <v>07SK000126</v>
          </cell>
          <cell r="I548">
            <v>0</v>
          </cell>
          <cell r="K548">
            <v>16986</v>
          </cell>
          <cell r="M548">
            <v>0</v>
          </cell>
          <cell r="O548">
            <v>16986</v>
          </cell>
          <cell r="P548" t="str">
            <v>기계장비등으로 대체작업가능</v>
          </cell>
        </row>
        <row r="550">
          <cell r="F550" t="str">
            <v>TON</v>
          </cell>
          <cell r="G550">
            <v>1</v>
          </cell>
          <cell r="I550">
            <v>0</v>
          </cell>
          <cell r="K550">
            <v>0</v>
          </cell>
          <cell r="M550">
            <v>0</v>
          </cell>
          <cell r="N550">
            <v>0</v>
          </cell>
          <cell r="O550">
            <v>0</v>
          </cell>
        </row>
        <row r="551">
          <cell r="F551" t="str">
            <v>인</v>
          </cell>
          <cell r="G551">
            <v>4.9800000000000004</v>
          </cell>
          <cell r="I551">
            <v>0</v>
          </cell>
          <cell r="J551">
            <v>100401</v>
          </cell>
          <cell r="K551">
            <v>499997</v>
          </cell>
          <cell r="M551">
            <v>0</v>
          </cell>
          <cell r="N551">
            <v>100401</v>
          </cell>
          <cell r="O551">
            <v>499997</v>
          </cell>
        </row>
        <row r="552">
          <cell r="F552" t="str">
            <v>인</v>
          </cell>
          <cell r="G552">
            <v>3.27</v>
          </cell>
          <cell r="I552">
            <v>0</v>
          </cell>
          <cell r="J552">
            <v>107592</v>
          </cell>
          <cell r="K552">
            <v>351825.8</v>
          </cell>
          <cell r="M552">
            <v>0</v>
          </cell>
          <cell r="N552">
            <v>107592</v>
          </cell>
          <cell r="O552">
            <v>351825.8</v>
          </cell>
        </row>
        <row r="553">
          <cell r="F553" t="str">
            <v>인</v>
          </cell>
          <cell r="G553">
            <v>0.82</v>
          </cell>
          <cell r="I553">
            <v>0</v>
          </cell>
          <cell r="J553">
            <v>81846</v>
          </cell>
          <cell r="K553">
            <v>67113.7</v>
          </cell>
          <cell r="M553">
            <v>0</v>
          </cell>
          <cell r="N553">
            <v>81846</v>
          </cell>
          <cell r="O553">
            <v>67113.7</v>
          </cell>
        </row>
        <row r="554">
          <cell r="F554" t="str">
            <v>인</v>
          </cell>
          <cell r="G554">
            <v>0.8</v>
          </cell>
          <cell r="I554">
            <v>0</v>
          </cell>
          <cell r="J554">
            <v>97714</v>
          </cell>
          <cell r="K554">
            <v>78171.199999999997</v>
          </cell>
          <cell r="M554">
            <v>0</v>
          </cell>
          <cell r="N554">
            <v>97714</v>
          </cell>
          <cell r="O554">
            <v>78171.199999999997</v>
          </cell>
        </row>
        <row r="555">
          <cell r="F555" t="str">
            <v>식</v>
          </cell>
          <cell r="G555">
            <v>0.1</v>
          </cell>
          <cell r="I555">
            <v>0</v>
          </cell>
          <cell r="J555">
            <v>997107.7</v>
          </cell>
          <cell r="K555">
            <v>99710.8</v>
          </cell>
          <cell r="M555">
            <v>0</v>
          </cell>
          <cell r="N555">
            <v>997107.7</v>
          </cell>
          <cell r="O555">
            <v>99710.8</v>
          </cell>
        </row>
        <row r="556">
          <cell r="E556" t="str">
            <v>07SK000127</v>
          </cell>
          <cell r="I556">
            <v>0</v>
          </cell>
          <cell r="K556">
            <v>1096818</v>
          </cell>
          <cell r="M556">
            <v>0</v>
          </cell>
          <cell r="O556">
            <v>1096818</v>
          </cell>
          <cell r="P556" t="str">
            <v>기계경비등제반작업비포함가격임</v>
          </cell>
        </row>
        <row r="558">
          <cell r="F558" t="str">
            <v>TON</v>
          </cell>
        </row>
        <row r="559">
          <cell r="E559">
            <v>2.77</v>
          </cell>
          <cell r="F559" t="str">
            <v>Kg</v>
          </cell>
          <cell r="G559">
            <v>2.77</v>
          </cell>
          <cell r="H559">
            <v>1320</v>
          </cell>
          <cell r="I559">
            <v>3656.4</v>
          </cell>
          <cell r="K559">
            <v>0</v>
          </cell>
          <cell r="M559">
            <v>0</v>
          </cell>
          <cell r="N559">
            <v>1320</v>
          </cell>
          <cell r="O559">
            <v>3656.4</v>
          </cell>
        </row>
        <row r="560">
          <cell r="E560">
            <v>945</v>
          </cell>
          <cell r="F560" t="str">
            <v>L</v>
          </cell>
          <cell r="G560">
            <v>945</v>
          </cell>
          <cell r="H560">
            <v>2</v>
          </cell>
          <cell r="I560">
            <v>1890</v>
          </cell>
          <cell r="K560">
            <v>0</v>
          </cell>
          <cell r="M560">
            <v>0</v>
          </cell>
          <cell r="N560">
            <v>2</v>
          </cell>
          <cell r="O560">
            <v>1890</v>
          </cell>
        </row>
        <row r="561">
          <cell r="E561">
            <v>0.4</v>
          </cell>
          <cell r="F561" t="str">
            <v>Kg</v>
          </cell>
          <cell r="G561">
            <v>0.4</v>
          </cell>
          <cell r="H561">
            <v>7000</v>
          </cell>
          <cell r="I561">
            <v>2800</v>
          </cell>
          <cell r="K561">
            <v>0</v>
          </cell>
          <cell r="M561">
            <v>0</v>
          </cell>
          <cell r="N561">
            <v>7000</v>
          </cell>
          <cell r="O561">
            <v>2800</v>
          </cell>
        </row>
        <row r="562">
          <cell r="F562" t="str">
            <v>인</v>
          </cell>
          <cell r="G562">
            <v>5.85</v>
          </cell>
          <cell r="I562">
            <v>0</v>
          </cell>
          <cell r="J562">
            <v>103303</v>
          </cell>
          <cell r="K562">
            <v>604322.6</v>
          </cell>
          <cell r="M562">
            <v>0</v>
          </cell>
          <cell r="N562">
            <v>103303</v>
          </cell>
          <cell r="O562">
            <v>604322.6</v>
          </cell>
        </row>
        <row r="563">
          <cell r="F563" t="str">
            <v>인</v>
          </cell>
          <cell r="G563">
            <v>0.71</v>
          </cell>
          <cell r="I563">
            <v>0</v>
          </cell>
          <cell r="J563">
            <v>107592</v>
          </cell>
          <cell r="K563">
            <v>76390.3</v>
          </cell>
          <cell r="M563">
            <v>0</v>
          </cell>
          <cell r="N563">
            <v>107592</v>
          </cell>
          <cell r="O563">
            <v>76390.3</v>
          </cell>
        </row>
        <row r="564">
          <cell r="F564" t="str">
            <v>인</v>
          </cell>
          <cell r="G564">
            <v>0.1</v>
          </cell>
          <cell r="I564">
            <v>0</v>
          </cell>
          <cell r="J564">
            <v>60547</v>
          </cell>
          <cell r="K564">
            <v>6054.7</v>
          </cell>
          <cell r="M564">
            <v>0</v>
          </cell>
          <cell r="N564">
            <v>60547</v>
          </cell>
          <cell r="O564">
            <v>6054.7</v>
          </cell>
        </row>
        <row r="565">
          <cell r="F565" t="str">
            <v>인</v>
          </cell>
          <cell r="G565">
            <v>0.39</v>
          </cell>
          <cell r="I565">
            <v>0</v>
          </cell>
          <cell r="J565">
            <v>97714</v>
          </cell>
          <cell r="K565">
            <v>38108.5</v>
          </cell>
          <cell r="M565">
            <v>0</v>
          </cell>
          <cell r="N565">
            <v>97714</v>
          </cell>
          <cell r="O565">
            <v>38108.5</v>
          </cell>
        </row>
        <row r="566">
          <cell r="F566" t="str">
            <v>인</v>
          </cell>
          <cell r="G566">
            <v>0.11</v>
          </cell>
          <cell r="I566">
            <v>0</v>
          </cell>
          <cell r="J566">
            <v>80531</v>
          </cell>
          <cell r="K566">
            <v>8858.4</v>
          </cell>
          <cell r="M566">
            <v>0</v>
          </cell>
          <cell r="N566">
            <v>80531</v>
          </cell>
          <cell r="O566">
            <v>8858.4</v>
          </cell>
        </row>
        <row r="567">
          <cell r="E567" t="str">
            <v>300AMP</v>
          </cell>
          <cell r="F567" t="str">
            <v>hr</v>
          </cell>
          <cell r="I567">
            <v>0</v>
          </cell>
          <cell r="K567">
            <v>0</v>
          </cell>
          <cell r="M567">
            <v>0</v>
          </cell>
          <cell r="N567">
            <v>0</v>
          </cell>
          <cell r="O567">
            <v>0</v>
          </cell>
        </row>
        <row r="568">
          <cell r="F568" t="str">
            <v>㎾h</v>
          </cell>
          <cell r="I568">
            <v>0</v>
          </cell>
          <cell r="K568">
            <v>0</v>
          </cell>
          <cell r="L568">
            <v>65.3</v>
          </cell>
          <cell r="M568">
            <v>0</v>
          </cell>
          <cell r="N568">
            <v>65.3</v>
          </cell>
          <cell r="O568">
            <v>0</v>
          </cell>
        </row>
        <row r="569">
          <cell r="E569" t="str">
            <v>인건비의</v>
          </cell>
          <cell r="F569" t="str">
            <v>%</v>
          </cell>
          <cell r="G569">
            <v>0.03</v>
          </cell>
          <cell r="I569">
            <v>0</v>
          </cell>
          <cell r="K569">
            <v>0</v>
          </cell>
          <cell r="L569">
            <v>733734.5</v>
          </cell>
          <cell r="M569">
            <v>22012</v>
          </cell>
          <cell r="N569">
            <v>733734.5</v>
          </cell>
          <cell r="O569">
            <v>22012</v>
          </cell>
        </row>
        <row r="570">
          <cell r="F570" t="str">
            <v>식</v>
          </cell>
          <cell r="G570">
            <v>0.1</v>
          </cell>
          <cell r="I570">
            <v>0</v>
          </cell>
          <cell r="J570">
            <v>733734.5</v>
          </cell>
          <cell r="K570">
            <v>73373.5</v>
          </cell>
          <cell r="M570">
            <v>0</v>
          </cell>
          <cell r="N570">
            <v>733734.5</v>
          </cell>
          <cell r="O570">
            <v>73373.5</v>
          </cell>
        </row>
        <row r="571">
          <cell r="E571" t="str">
            <v>07SK000128</v>
          </cell>
          <cell r="I571">
            <v>8346</v>
          </cell>
          <cell r="K571">
            <v>807108</v>
          </cell>
          <cell r="M571">
            <v>22012</v>
          </cell>
          <cell r="O571">
            <v>837466</v>
          </cell>
          <cell r="P571" t="str">
            <v>기계장비등으로 대체작업가능</v>
          </cell>
        </row>
        <row r="573">
          <cell r="E573" t="str">
            <v>0.5㎜-6P JF/FS</v>
          </cell>
          <cell r="F573" t="str">
            <v>M</v>
          </cell>
        </row>
        <row r="574">
          <cell r="E574" t="str">
            <v>0.5㎜-6P JF/FS</v>
          </cell>
          <cell r="F574" t="str">
            <v>M</v>
          </cell>
          <cell r="G574">
            <v>1.03</v>
          </cell>
          <cell r="H574">
            <v>425</v>
          </cell>
          <cell r="I574">
            <v>437.8</v>
          </cell>
          <cell r="K574">
            <v>0</v>
          </cell>
          <cell r="M574">
            <v>0</v>
          </cell>
          <cell r="N574">
            <v>425</v>
          </cell>
          <cell r="O574">
            <v>437.8</v>
          </cell>
        </row>
        <row r="575">
          <cell r="F575" t="str">
            <v>인</v>
          </cell>
          <cell r="G575">
            <v>4.4000000000000003E-3</v>
          </cell>
          <cell r="I575">
            <v>0</v>
          </cell>
          <cell r="J575">
            <v>139735</v>
          </cell>
          <cell r="K575">
            <v>614.79999999999995</v>
          </cell>
          <cell r="M575">
            <v>0</v>
          </cell>
          <cell r="N575">
            <v>139735</v>
          </cell>
          <cell r="O575">
            <v>614.79999999999995</v>
          </cell>
        </row>
        <row r="576">
          <cell r="F576" t="str">
            <v>인</v>
          </cell>
          <cell r="G576">
            <v>6.7999999999999996E-3</v>
          </cell>
          <cell r="I576">
            <v>0</v>
          </cell>
          <cell r="J576">
            <v>60547</v>
          </cell>
          <cell r="K576">
            <v>411.7</v>
          </cell>
          <cell r="M576">
            <v>0</v>
          </cell>
          <cell r="N576">
            <v>60547</v>
          </cell>
          <cell r="O576">
            <v>411.7</v>
          </cell>
        </row>
        <row r="577">
          <cell r="F577" t="str">
            <v>식</v>
          </cell>
          <cell r="G577">
            <v>0.1</v>
          </cell>
          <cell r="I577">
            <v>0</v>
          </cell>
          <cell r="J577">
            <v>1026.5</v>
          </cell>
          <cell r="K577">
            <v>102.7</v>
          </cell>
          <cell r="M577">
            <v>0</v>
          </cell>
          <cell r="N577">
            <v>1026.5</v>
          </cell>
          <cell r="O577">
            <v>102.7</v>
          </cell>
        </row>
        <row r="578">
          <cell r="E578" t="str">
            <v>07SK000129</v>
          </cell>
          <cell r="I578">
            <v>437</v>
          </cell>
          <cell r="K578">
            <v>1129</v>
          </cell>
          <cell r="M578">
            <v>0</v>
          </cell>
          <cell r="O578">
            <v>1567</v>
          </cell>
          <cell r="P578" t="str">
            <v>기계장비등으로 대체작업가능</v>
          </cell>
        </row>
        <row r="580">
          <cell r="F580" t="str">
            <v>TON</v>
          </cell>
        </row>
        <row r="581">
          <cell r="F581" t="str">
            <v>L</v>
          </cell>
          <cell r="G581">
            <v>0.7</v>
          </cell>
          <cell r="H581">
            <v>2</v>
          </cell>
          <cell r="I581">
            <v>1.4</v>
          </cell>
          <cell r="K581">
            <v>0</v>
          </cell>
          <cell r="M581">
            <v>0</v>
          </cell>
          <cell r="N581">
            <v>2</v>
          </cell>
          <cell r="O581">
            <v>1.4</v>
          </cell>
        </row>
        <row r="582">
          <cell r="F582" t="str">
            <v>Kg</v>
          </cell>
          <cell r="G582">
            <v>2.5</v>
          </cell>
          <cell r="H582">
            <v>7000</v>
          </cell>
          <cell r="I582">
            <v>17500</v>
          </cell>
          <cell r="K582">
            <v>0</v>
          </cell>
          <cell r="M582">
            <v>0</v>
          </cell>
          <cell r="N582">
            <v>7000</v>
          </cell>
          <cell r="O582">
            <v>17500</v>
          </cell>
        </row>
        <row r="583">
          <cell r="F583" t="str">
            <v>인</v>
          </cell>
          <cell r="G583">
            <v>2.2000000000000002</v>
          </cell>
          <cell r="I583">
            <v>0</v>
          </cell>
          <cell r="J583">
            <v>97714</v>
          </cell>
          <cell r="K583">
            <v>214970.8</v>
          </cell>
          <cell r="M583">
            <v>0</v>
          </cell>
          <cell r="N583">
            <v>97714</v>
          </cell>
          <cell r="O583">
            <v>214970.8</v>
          </cell>
        </row>
        <row r="584">
          <cell r="F584" t="str">
            <v>인</v>
          </cell>
          <cell r="G584">
            <v>1</v>
          </cell>
          <cell r="I584">
            <v>0</v>
          </cell>
          <cell r="J584">
            <v>60547</v>
          </cell>
          <cell r="K584">
            <v>60547</v>
          </cell>
          <cell r="M584">
            <v>0</v>
          </cell>
          <cell r="N584">
            <v>60547</v>
          </cell>
          <cell r="O584">
            <v>60547</v>
          </cell>
        </row>
        <row r="585">
          <cell r="F585" t="str">
            <v>인</v>
          </cell>
          <cell r="G585">
            <v>0.2</v>
          </cell>
          <cell r="I585">
            <v>0</v>
          </cell>
          <cell r="J585">
            <v>60547</v>
          </cell>
          <cell r="K585">
            <v>12109.4</v>
          </cell>
          <cell r="M585">
            <v>0</v>
          </cell>
          <cell r="N585">
            <v>60547</v>
          </cell>
          <cell r="O585">
            <v>12109.4</v>
          </cell>
        </row>
        <row r="586">
          <cell r="F586" t="str">
            <v>식</v>
          </cell>
          <cell r="G586">
            <v>0.1</v>
          </cell>
          <cell r="I586">
            <v>0</v>
          </cell>
          <cell r="J586">
            <v>287627.2</v>
          </cell>
          <cell r="K586">
            <v>28762.7</v>
          </cell>
          <cell r="M586">
            <v>0</v>
          </cell>
          <cell r="N586">
            <v>287627.2</v>
          </cell>
          <cell r="O586">
            <v>28762.7</v>
          </cell>
        </row>
        <row r="587">
          <cell r="E587" t="str">
            <v>07SK000130</v>
          </cell>
          <cell r="I587">
            <v>17501</v>
          </cell>
          <cell r="K587">
            <v>316389</v>
          </cell>
          <cell r="M587">
            <v>0</v>
          </cell>
          <cell r="O587">
            <v>333891</v>
          </cell>
          <cell r="P587" t="str">
            <v>기계장비등으로 대체작업가능</v>
          </cell>
        </row>
        <row r="589">
          <cell r="E589" t="str">
            <v>차량용용융아연도금</v>
          </cell>
          <cell r="F589" t="str">
            <v>EA</v>
          </cell>
        </row>
        <row r="590">
          <cell r="F590" t="str">
            <v>통</v>
          </cell>
          <cell r="G590">
            <v>0.5</v>
          </cell>
          <cell r="H590">
            <v>5600</v>
          </cell>
          <cell r="I590">
            <v>2800</v>
          </cell>
          <cell r="K590">
            <v>0</v>
          </cell>
          <cell r="M590">
            <v>0</v>
          </cell>
          <cell r="N590">
            <v>5600</v>
          </cell>
          <cell r="O590">
            <v>2800</v>
          </cell>
        </row>
        <row r="591">
          <cell r="F591" t="str">
            <v>인</v>
          </cell>
          <cell r="G591">
            <v>2.1999999999999999E-2</v>
          </cell>
          <cell r="I591">
            <v>0</v>
          </cell>
          <cell r="J591">
            <v>100401</v>
          </cell>
          <cell r="K591">
            <v>2208.8000000000002</v>
          </cell>
          <cell r="M591">
            <v>0</v>
          </cell>
          <cell r="N591">
            <v>100401</v>
          </cell>
          <cell r="O591">
            <v>2208.8000000000002</v>
          </cell>
        </row>
        <row r="592">
          <cell r="F592" t="str">
            <v>인</v>
          </cell>
          <cell r="G592">
            <v>0.08</v>
          </cell>
          <cell r="I592">
            <v>0</v>
          </cell>
          <cell r="J592">
            <v>60547</v>
          </cell>
          <cell r="K592">
            <v>4843.8</v>
          </cell>
          <cell r="M592">
            <v>0</v>
          </cell>
          <cell r="N592">
            <v>60547</v>
          </cell>
          <cell r="O592">
            <v>4843.8</v>
          </cell>
        </row>
        <row r="593">
          <cell r="F593" t="str">
            <v>식</v>
          </cell>
          <cell r="G593">
            <v>0.1</v>
          </cell>
          <cell r="I593">
            <v>0</v>
          </cell>
          <cell r="J593">
            <v>7052.6</v>
          </cell>
          <cell r="K593">
            <v>705.3</v>
          </cell>
          <cell r="M593">
            <v>0</v>
          </cell>
          <cell r="N593">
            <v>7052.6</v>
          </cell>
          <cell r="O593">
            <v>705.3</v>
          </cell>
        </row>
        <row r="594">
          <cell r="E594" t="str">
            <v>07SK000131</v>
          </cell>
          <cell r="I594">
            <v>2800</v>
          </cell>
          <cell r="K594">
            <v>7757</v>
          </cell>
          <cell r="M594">
            <v>0</v>
          </cell>
          <cell r="O594">
            <v>10557</v>
          </cell>
          <cell r="P594" t="str">
            <v>기계장비등으로 대체작업가능</v>
          </cell>
        </row>
        <row r="596">
          <cell r="F596" t="str">
            <v>EA</v>
          </cell>
        </row>
        <row r="597">
          <cell r="F597" t="str">
            <v>인</v>
          </cell>
          <cell r="G597">
            <v>1.21E-2</v>
          </cell>
          <cell r="I597">
            <v>0</v>
          </cell>
          <cell r="J597">
            <v>100401</v>
          </cell>
          <cell r="K597">
            <v>1214.9000000000001</v>
          </cell>
          <cell r="M597">
            <v>0</v>
          </cell>
          <cell r="N597">
            <v>100401</v>
          </cell>
          <cell r="O597">
            <v>1214.9000000000001</v>
          </cell>
        </row>
        <row r="598">
          <cell r="E598" t="str">
            <v>07SK000132</v>
          </cell>
          <cell r="I598">
            <v>0</v>
          </cell>
          <cell r="K598">
            <v>1214</v>
          </cell>
          <cell r="M598">
            <v>0</v>
          </cell>
          <cell r="O598">
            <v>1214</v>
          </cell>
          <cell r="P598" t="str">
            <v>기계장비등으로 대체작업가능</v>
          </cell>
        </row>
        <row r="600">
          <cell r="E600" t="str">
            <v>지하60cm(용융아연도금 340*300</v>
          </cell>
          <cell r="F600" t="str">
            <v>EA</v>
          </cell>
        </row>
        <row r="601">
          <cell r="E601" t="str">
            <v>지하60cm(용융아연도금 340*300</v>
          </cell>
          <cell r="F601" t="str">
            <v>EA</v>
          </cell>
          <cell r="G601">
            <v>1</v>
          </cell>
          <cell r="H601">
            <v>1504</v>
          </cell>
          <cell r="I601">
            <v>1504</v>
          </cell>
          <cell r="K601">
            <v>0</v>
          </cell>
          <cell r="M601">
            <v>0</v>
          </cell>
          <cell r="N601">
            <v>1504</v>
          </cell>
          <cell r="O601">
            <v>1504</v>
          </cell>
        </row>
        <row r="602">
          <cell r="F602" t="str">
            <v>인</v>
          </cell>
          <cell r="G602">
            <v>0.08</v>
          </cell>
          <cell r="I602">
            <v>0</v>
          </cell>
          <cell r="J602">
            <v>100401</v>
          </cell>
          <cell r="K602">
            <v>8032.1</v>
          </cell>
          <cell r="M602">
            <v>0</v>
          </cell>
          <cell r="N602">
            <v>100401</v>
          </cell>
          <cell r="O602">
            <v>8032.1</v>
          </cell>
        </row>
        <row r="604">
          <cell r="F604" t="str">
            <v>식</v>
          </cell>
          <cell r="G604">
            <v>0.1</v>
          </cell>
          <cell r="I604">
            <v>0</v>
          </cell>
          <cell r="J604">
            <v>8032.1</v>
          </cell>
          <cell r="K604">
            <v>803.2</v>
          </cell>
          <cell r="M604">
            <v>0</v>
          </cell>
          <cell r="N604">
            <v>8032.1</v>
          </cell>
          <cell r="O604">
            <v>803.2</v>
          </cell>
        </row>
        <row r="605">
          <cell r="E605" t="str">
            <v>07SK000133</v>
          </cell>
          <cell r="I605">
            <v>1504</v>
          </cell>
          <cell r="K605">
            <v>8835</v>
          </cell>
          <cell r="M605">
            <v>0</v>
          </cell>
          <cell r="O605">
            <v>10339</v>
          </cell>
          <cell r="P605" t="str">
            <v>기계장비등으로 대체작업가능</v>
          </cell>
        </row>
        <row r="607">
          <cell r="E607" t="str">
            <v>PVC(1φ2w)</v>
          </cell>
          <cell r="F607" t="str">
            <v>EA</v>
          </cell>
        </row>
        <row r="608">
          <cell r="F608" t="str">
            <v>인</v>
          </cell>
          <cell r="G608">
            <v>0.14000000000000001</v>
          </cell>
          <cell r="I608">
            <v>0</v>
          </cell>
          <cell r="J608">
            <v>88317</v>
          </cell>
          <cell r="K608">
            <v>12364.4</v>
          </cell>
          <cell r="M608">
            <v>0</v>
          </cell>
          <cell r="N608">
            <v>88317</v>
          </cell>
          <cell r="O608">
            <v>12364.4</v>
          </cell>
        </row>
        <row r="609">
          <cell r="E609" t="str">
            <v>5.5sq*2c</v>
          </cell>
          <cell r="F609" t="str">
            <v>M</v>
          </cell>
          <cell r="G609">
            <v>2</v>
          </cell>
          <cell r="H609">
            <v>1002</v>
          </cell>
          <cell r="I609">
            <v>2004</v>
          </cell>
          <cell r="K609">
            <v>0</v>
          </cell>
          <cell r="M609">
            <v>0</v>
          </cell>
          <cell r="N609">
            <v>1002</v>
          </cell>
          <cell r="O609">
            <v>2004</v>
          </cell>
        </row>
        <row r="610">
          <cell r="F610" t="str">
            <v>식</v>
          </cell>
          <cell r="G610">
            <v>0</v>
          </cell>
          <cell r="I610">
            <v>0</v>
          </cell>
          <cell r="J610">
            <v>12364.4</v>
          </cell>
          <cell r="K610">
            <v>0</v>
          </cell>
          <cell r="M610">
            <v>0</v>
          </cell>
          <cell r="N610">
            <v>12364.4</v>
          </cell>
          <cell r="O610">
            <v>0</v>
          </cell>
        </row>
        <row r="611">
          <cell r="E611" t="str">
            <v>07SK000134</v>
          </cell>
          <cell r="I611">
            <v>2004</v>
          </cell>
          <cell r="K611">
            <v>12364.4</v>
          </cell>
          <cell r="M611">
            <v>0</v>
          </cell>
          <cell r="O611">
            <v>2004</v>
          </cell>
          <cell r="P611" t="str">
            <v>기계장비등으로 대체작업가능</v>
          </cell>
        </row>
        <row r="613">
          <cell r="E613" t="str">
            <v>5Kv(220V~460V,2P/30A)</v>
          </cell>
          <cell r="F613" t="str">
            <v>EA</v>
          </cell>
        </row>
        <row r="614">
          <cell r="E614" t="str">
            <v>5Kv(220V~460V,2P/30A)</v>
          </cell>
          <cell r="F614" t="str">
            <v>EA</v>
          </cell>
          <cell r="G614">
            <v>1</v>
          </cell>
          <cell r="H614">
            <v>17200</v>
          </cell>
          <cell r="I614">
            <v>17200</v>
          </cell>
          <cell r="K614">
            <v>0</v>
          </cell>
          <cell r="M614">
            <v>0</v>
          </cell>
          <cell r="N614">
            <v>17200</v>
          </cell>
          <cell r="O614">
            <v>17200</v>
          </cell>
        </row>
        <row r="615">
          <cell r="F615" t="str">
            <v>인</v>
          </cell>
          <cell r="G615">
            <v>0.13299999999999998</v>
          </cell>
          <cell r="I615">
            <v>0</v>
          </cell>
          <cell r="J615">
            <v>88317</v>
          </cell>
          <cell r="K615">
            <v>11746.2</v>
          </cell>
          <cell r="M615">
            <v>0</v>
          </cell>
          <cell r="N615">
            <v>88317</v>
          </cell>
          <cell r="O615">
            <v>11746.2</v>
          </cell>
        </row>
        <row r="616">
          <cell r="F616" t="str">
            <v>식</v>
          </cell>
          <cell r="G616">
            <v>0</v>
          </cell>
          <cell r="I616">
            <v>0</v>
          </cell>
          <cell r="J616">
            <v>11746.2</v>
          </cell>
          <cell r="K616">
            <v>0</v>
          </cell>
          <cell r="M616">
            <v>0</v>
          </cell>
          <cell r="N616">
            <v>11746.2</v>
          </cell>
          <cell r="O616">
            <v>0</v>
          </cell>
        </row>
        <row r="617">
          <cell r="E617" t="str">
            <v>07SK000135</v>
          </cell>
          <cell r="I617">
            <v>17200</v>
          </cell>
          <cell r="K617">
            <v>11746</v>
          </cell>
          <cell r="M617">
            <v>0</v>
          </cell>
          <cell r="O617">
            <v>28946</v>
          </cell>
          <cell r="P617" t="str">
            <v>기계장비등으로 대체작업가능</v>
          </cell>
        </row>
        <row r="619">
          <cell r="E619" t="str">
            <v>5Kv(220V~460V,2P/20A)</v>
          </cell>
          <cell r="F619" t="str">
            <v>EA</v>
          </cell>
        </row>
        <row r="620">
          <cell r="E620" t="str">
            <v>5Kv(220V~460V,2P/20A)</v>
          </cell>
          <cell r="F620" t="str">
            <v>EA</v>
          </cell>
          <cell r="G620">
            <v>1</v>
          </cell>
          <cell r="H620">
            <v>17200</v>
          </cell>
          <cell r="I620">
            <v>17200</v>
          </cell>
          <cell r="K620">
            <v>0</v>
          </cell>
          <cell r="M620">
            <v>0</v>
          </cell>
          <cell r="N620">
            <v>17200</v>
          </cell>
          <cell r="O620">
            <v>17200</v>
          </cell>
        </row>
        <row r="621">
          <cell r="F621" t="str">
            <v>인</v>
          </cell>
          <cell r="G621">
            <v>0.13299999999999998</v>
          </cell>
          <cell r="I621">
            <v>0</v>
          </cell>
          <cell r="J621">
            <v>88317</v>
          </cell>
          <cell r="K621">
            <v>11746.2</v>
          </cell>
          <cell r="M621">
            <v>0</v>
          </cell>
          <cell r="N621">
            <v>88317</v>
          </cell>
          <cell r="O621">
            <v>11746.2</v>
          </cell>
        </row>
        <row r="622">
          <cell r="F622" t="str">
            <v>식</v>
          </cell>
          <cell r="G622">
            <v>0</v>
          </cell>
          <cell r="I622">
            <v>0</v>
          </cell>
          <cell r="J622">
            <v>11746.2</v>
          </cell>
          <cell r="K622">
            <v>0</v>
          </cell>
          <cell r="M622">
            <v>0</v>
          </cell>
          <cell r="N622">
            <v>11746.2</v>
          </cell>
          <cell r="O622">
            <v>0</v>
          </cell>
        </row>
        <row r="623">
          <cell r="E623" t="str">
            <v>07SK000136</v>
          </cell>
          <cell r="I623">
            <v>17200</v>
          </cell>
          <cell r="K623">
            <v>11746</v>
          </cell>
          <cell r="M623">
            <v>0</v>
          </cell>
          <cell r="O623">
            <v>28946</v>
          </cell>
          <cell r="P623" t="str">
            <v>기계장비등으로 대체작업가능</v>
          </cell>
        </row>
        <row r="625">
          <cell r="E625" t="str">
            <v>5Kv(220V~460V,2P/10A)</v>
          </cell>
          <cell r="F625" t="str">
            <v>EA</v>
          </cell>
        </row>
        <row r="626">
          <cell r="E626" t="str">
            <v>5Kv(220V~460V,2P/10A)</v>
          </cell>
          <cell r="F626" t="str">
            <v>EA</v>
          </cell>
          <cell r="G626">
            <v>1</v>
          </cell>
          <cell r="H626">
            <v>17200</v>
          </cell>
          <cell r="I626">
            <v>17200</v>
          </cell>
          <cell r="K626">
            <v>0</v>
          </cell>
          <cell r="M626">
            <v>0</v>
          </cell>
          <cell r="N626">
            <v>17200</v>
          </cell>
          <cell r="O626">
            <v>17200</v>
          </cell>
        </row>
        <row r="627">
          <cell r="F627" t="str">
            <v>인</v>
          </cell>
          <cell r="G627">
            <v>0.13299999999999998</v>
          </cell>
          <cell r="I627">
            <v>0</v>
          </cell>
          <cell r="J627">
            <v>88317</v>
          </cell>
          <cell r="K627">
            <v>11746.2</v>
          </cell>
          <cell r="M627">
            <v>0</v>
          </cell>
          <cell r="N627">
            <v>88317</v>
          </cell>
          <cell r="O627">
            <v>11746.2</v>
          </cell>
        </row>
        <row r="628">
          <cell r="F628" t="str">
            <v>식</v>
          </cell>
          <cell r="G628">
            <v>0</v>
          </cell>
          <cell r="I628">
            <v>0</v>
          </cell>
          <cell r="J628">
            <v>11746.2</v>
          </cell>
          <cell r="K628">
            <v>0</v>
          </cell>
          <cell r="M628">
            <v>0</v>
          </cell>
          <cell r="N628">
            <v>11746.2</v>
          </cell>
          <cell r="O628">
            <v>0</v>
          </cell>
        </row>
        <row r="629">
          <cell r="E629" t="str">
            <v>07SK000137</v>
          </cell>
          <cell r="I629">
            <v>17200</v>
          </cell>
          <cell r="K629">
            <v>11746</v>
          </cell>
          <cell r="M629">
            <v>0</v>
          </cell>
          <cell r="O629">
            <v>28946</v>
          </cell>
          <cell r="P629" t="str">
            <v>기계장비등으로 대체작업가능</v>
          </cell>
        </row>
        <row r="631">
          <cell r="E631" t="str">
            <v>유리관휴즈(220V,φ2.6mm)</v>
          </cell>
          <cell r="F631" t="str">
            <v>EA</v>
          </cell>
        </row>
        <row r="632">
          <cell r="F632" t="str">
            <v>EA</v>
          </cell>
          <cell r="G632">
            <v>1</v>
          </cell>
          <cell r="H632">
            <v>4225</v>
          </cell>
          <cell r="I632">
            <v>4225</v>
          </cell>
          <cell r="K632">
            <v>0</v>
          </cell>
          <cell r="M632">
            <v>0</v>
          </cell>
          <cell r="N632">
            <v>4225</v>
          </cell>
          <cell r="O632">
            <v>4225</v>
          </cell>
        </row>
        <row r="633">
          <cell r="F633" t="str">
            <v>인</v>
          </cell>
          <cell r="G633">
            <v>0.09</v>
          </cell>
          <cell r="I633">
            <v>0</v>
          </cell>
          <cell r="J633">
            <v>88317</v>
          </cell>
          <cell r="K633">
            <v>7948.5</v>
          </cell>
          <cell r="M633">
            <v>0</v>
          </cell>
          <cell r="N633">
            <v>88317</v>
          </cell>
          <cell r="O633">
            <v>7948.5</v>
          </cell>
        </row>
        <row r="634">
          <cell r="F634" t="str">
            <v>식</v>
          </cell>
          <cell r="G634">
            <v>0.1</v>
          </cell>
          <cell r="I634">
            <v>0</v>
          </cell>
          <cell r="J634">
            <v>7948.5</v>
          </cell>
          <cell r="K634">
            <v>794.9</v>
          </cell>
          <cell r="M634">
            <v>0</v>
          </cell>
          <cell r="N634">
            <v>7948.5</v>
          </cell>
          <cell r="O634">
            <v>794.9</v>
          </cell>
        </row>
        <row r="635">
          <cell r="E635" t="str">
            <v>07SK000138</v>
          </cell>
          <cell r="I635">
            <v>4225</v>
          </cell>
          <cell r="K635">
            <v>8743</v>
          </cell>
          <cell r="M635">
            <v>0</v>
          </cell>
          <cell r="O635">
            <v>12968</v>
          </cell>
          <cell r="P635" t="str">
            <v>기계장비등으로 대체작업가능</v>
          </cell>
        </row>
        <row r="637">
          <cell r="E637" t="str">
            <v>유리관휴즈(220V,φ3.6mm)</v>
          </cell>
          <cell r="F637" t="str">
            <v>EA</v>
          </cell>
        </row>
        <row r="638">
          <cell r="F638" t="str">
            <v>EA</v>
          </cell>
          <cell r="G638">
            <v>1</v>
          </cell>
          <cell r="H638">
            <v>4225</v>
          </cell>
          <cell r="I638">
            <v>4225</v>
          </cell>
          <cell r="K638">
            <v>0</v>
          </cell>
          <cell r="M638">
            <v>0</v>
          </cell>
          <cell r="N638">
            <v>4225</v>
          </cell>
          <cell r="O638">
            <v>4225</v>
          </cell>
        </row>
        <row r="639">
          <cell r="F639" t="str">
            <v>인</v>
          </cell>
          <cell r="G639">
            <v>0.09</v>
          </cell>
          <cell r="I639">
            <v>0</v>
          </cell>
          <cell r="J639">
            <v>88317</v>
          </cell>
          <cell r="K639">
            <v>7948.5</v>
          </cell>
          <cell r="M639">
            <v>0</v>
          </cell>
          <cell r="N639">
            <v>88317</v>
          </cell>
          <cell r="O639">
            <v>7948.5</v>
          </cell>
        </row>
        <row r="640">
          <cell r="F640" t="str">
            <v>식</v>
          </cell>
          <cell r="G640">
            <v>0.1</v>
          </cell>
          <cell r="I640">
            <v>0</v>
          </cell>
          <cell r="J640">
            <v>7948.5</v>
          </cell>
          <cell r="K640">
            <v>794.9</v>
          </cell>
          <cell r="M640">
            <v>0</v>
          </cell>
          <cell r="N640">
            <v>7948.5</v>
          </cell>
          <cell r="O640">
            <v>794.9</v>
          </cell>
        </row>
        <row r="641">
          <cell r="E641" t="str">
            <v>07SK000139</v>
          </cell>
          <cell r="I641">
            <v>4225</v>
          </cell>
          <cell r="K641">
            <v>8743</v>
          </cell>
          <cell r="M641">
            <v>0</v>
          </cell>
          <cell r="O641">
            <v>12968</v>
          </cell>
          <cell r="P641" t="str">
            <v>기계장비등으로 대체작업가능</v>
          </cell>
        </row>
        <row r="643">
          <cell r="E643" t="str">
            <v>100A</v>
          </cell>
          <cell r="F643" t="str">
            <v>EA</v>
          </cell>
        </row>
        <row r="644">
          <cell r="E644" t="str">
            <v>100A</v>
          </cell>
          <cell r="F644" t="str">
            <v>EA</v>
          </cell>
          <cell r="G644">
            <v>1</v>
          </cell>
          <cell r="H644">
            <v>8678</v>
          </cell>
          <cell r="I644">
            <v>8678</v>
          </cell>
          <cell r="K644">
            <v>0</v>
          </cell>
          <cell r="M644">
            <v>0</v>
          </cell>
          <cell r="N644">
            <v>8678</v>
          </cell>
          <cell r="O644">
            <v>8678</v>
          </cell>
        </row>
        <row r="645">
          <cell r="F645" t="str">
            <v>인</v>
          </cell>
          <cell r="G645">
            <v>0.09</v>
          </cell>
          <cell r="I645">
            <v>0</v>
          </cell>
          <cell r="J645">
            <v>88317</v>
          </cell>
          <cell r="K645">
            <v>7948.5</v>
          </cell>
          <cell r="M645">
            <v>0</v>
          </cell>
          <cell r="N645">
            <v>88317</v>
          </cell>
          <cell r="O645">
            <v>7948.5</v>
          </cell>
        </row>
        <row r="646">
          <cell r="F646" t="str">
            <v>식</v>
          </cell>
          <cell r="G646">
            <v>0.1</v>
          </cell>
          <cell r="I646">
            <v>0</v>
          </cell>
          <cell r="J646">
            <v>7948.5</v>
          </cell>
          <cell r="K646">
            <v>794.9</v>
          </cell>
          <cell r="M646">
            <v>0</v>
          </cell>
          <cell r="N646">
            <v>7948.5</v>
          </cell>
          <cell r="O646">
            <v>794.9</v>
          </cell>
        </row>
        <row r="647">
          <cell r="E647" t="str">
            <v>07SK000140</v>
          </cell>
          <cell r="I647">
            <v>8678</v>
          </cell>
          <cell r="K647">
            <v>8743</v>
          </cell>
          <cell r="M647">
            <v>0</v>
          </cell>
          <cell r="O647">
            <v>17421</v>
          </cell>
          <cell r="P647" t="str">
            <v>기계장비등으로 대체작업가능</v>
          </cell>
        </row>
        <row r="649">
          <cell r="E649" t="str">
            <v>φ60*150mm</v>
          </cell>
          <cell r="F649" t="str">
            <v>EA</v>
          </cell>
        </row>
        <row r="650">
          <cell r="E650" t="str">
            <v>φ60*150mm</v>
          </cell>
          <cell r="F650" t="str">
            <v>EA</v>
          </cell>
          <cell r="G650">
            <v>1</v>
          </cell>
          <cell r="H650">
            <v>7230</v>
          </cell>
          <cell r="I650">
            <v>7230</v>
          </cell>
          <cell r="K650">
            <v>0</v>
          </cell>
          <cell r="M650">
            <v>0</v>
          </cell>
          <cell r="N650">
            <v>7230</v>
          </cell>
          <cell r="O650">
            <v>7230</v>
          </cell>
        </row>
        <row r="651">
          <cell r="F651" t="str">
            <v>인</v>
          </cell>
          <cell r="G651">
            <v>0.03</v>
          </cell>
          <cell r="I651">
            <v>0</v>
          </cell>
          <cell r="J651">
            <v>60547</v>
          </cell>
          <cell r="K651">
            <v>1816.4</v>
          </cell>
          <cell r="M651">
            <v>0</v>
          </cell>
          <cell r="N651">
            <v>60547</v>
          </cell>
          <cell r="O651">
            <v>1816.4</v>
          </cell>
        </row>
        <row r="652">
          <cell r="F652" t="str">
            <v>식</v>
          </cell>
          <cell r="I652">
            <v>0</v>
          </cell>
          <cell r="K652">
            <v>0</v>
          </cell>
          <cell r="M652">
            <v>0</v>
          </cell>
          <cell r="N652">
            <v>0</v>
          </cell>
          <cell r="O652">
            <v>0</v>
          </cell>
        </row>
        <row r="653">
          <cell r="E653" t="str">
            <v>07SK000141</v>
          </cell>
          <cell r="I653">
            <v>7230</v>
          </cell>
          <cell r="K653">
            <v>1816</v>
          </cell>
          <cell r="M653">
            <v>0</v>
          </cell>
          <cell r="O653">
            <v>9046</v>
          </cell>
          <cell r="P653" t="str">
            <v>기계장비등으로 대체작업가능</v>
          </cell>
        </row>
        <row r="655">
          <cell r="E655" t="str">
            <v>용융아연도금(반원 φ130*2m)</v>
          </cell>
          <cell r="F655" t="str">
            <v>EA</v>
          </cell>
        </row>
        <row r="656">
          <cell r="E656" t="str">
            <v>용융아연도금(반원 φ130*2m)</v>
          </cell>
          <cell r="F656" t="str">
            <v>EA</v>
          </cell>
          <cell r="G656">
            <v>1</v>
          </cell>
          <cell r="H656">
            <v>28080</v>
          </cell>
          <cell r="I656">
            <v>28080</v>
          </cell>
          <cell r="K656">
            <v>0</v>
          </cell>
          <cell r="M656">
            <v>0</v>
          </cell>
          <cell r="N656">
            <v>28080</v>
          </cell>
          <cell r="O656">
            <v>28080</v>
          </cell>
        </row>
        <row r="657">
          <cell r="E657" t="str">
            <v>m당0.22</v>
          </cell>
          <cell r="F657" t="str">
            <v>인</v>
          </cell>
          <cell r="G657">
            <v>0.44</v>
          </cell>
          <cell r="I657">
            <v>0</v>
          </cell>
          <cell r="J657">
            <v>180878</v>
          </cell>
          <cell r="K657">
            <v>79586.3</v>
          </cell>
          <cell r="M657">
            <v>0</v>
          </cell>
          <cell r="N657">
            <v>180878</v>
          </cell>
          <cell r="O657">
            <v>79586.3</v>
          </cell>
        </row>
        <row r="658">
          <cell r="E658">
            <v>0.11</v>
          </cell>
          <cell r="F658" t="str">
            <v>인</v>
          </cell>
          <cell r="G658">
            <v>0.22</v>
          </cell>
          <cell r="I658">
            <v>0</v>
          </cell>
          <cell r="J658">
            <v>60547</v>
          </cell>
          <cell r="K658">
            <v>13320.3</v>
          </cell>
          <cell r="M658">
            <v>0</v>
          </cell>
          <cell r="N658">
            <v>60547</v>
          </cell>
          <cell r="O658">
            <v>13320.3</v>
          </cell>
        </row>
        <row r="659">
          <cell r="F659" t="str">
            <v>식</v>
          </cell>
          <cell r="G659">
            <v>0.1</v>
          </cell>
          <cell r="I659">
            <v>0</v>
          </cell>
          <cell r="J659">
            <v>92906.6</v>
          </cell>
          <cell r="K659">
            <v>9290.7000000000007</v>
          </cell>
          <cell r="M659">
            <v>0</v>
          </cell>
          <cell r="N659">
            <v>92906.6</v>
          </cell>
          <cell r="O659">
            <v>9290.7000000000007</v>
          </cell>
        </row>
        <row r="660">
          <cell r="E660" t="str">
            <v>07SK000142</v>
          </cell>
          <cell r="I660">
            <v>28080</v>
          </cell>
          <cell r="K660">
            <v>102197</v>
          </cell>
          <cell r="M660">
            <v>0</v>
          </cell>
          <cell r="O660">
            <v>130277</v>
          </cell>
          <cell r="P660" t="str">
            <v>기계장비등으로 대체작업가능</v>
          </cell>
        </row>
        <row r="662">
          <cell r="E662" t="str">
            <v>PVC(φ54mm)</v>
          </cell>
          <cell r="F662" t="str">
            <v>EA</v>
          </cell>
        </row>
        <row r="663">
          <cell r="E663" t="str">
            <v>PVC(φ54mm)</v>
          </cell>
          <cell r="F663" t="str">
            <v>EA</v>
          </cell>
          <cell r="G663">
            <v>1</v>
          </cell>
          <cell r="H663">
            <v>2769</v>
          </cell>
          <cell r="I663">
            <v>2769</v>
          </cell>
          <cell r="K663">
            <v>0</v>
          </cell>
          <cell r="M663">
            <v>0</v>
          </cell>
          <cell r="N663">
            <v>2769</v>
          </cell>
          <cell r="O663">
            <v>2769</v>
          </cell>
        </row>
        <row r="664">
          <cell r="F664" t="str">
            <v>인</v>
          </cell>
          <cell r="G664">
            <v>0.03</v>
          </cell>
          <cell r="I664">
            <v>0</v>
          </cell>
          <cell r="J664">
            <v>88317</v>
          </cell>
          <cell r="K664">
            <v>2649.5</v>
          </cell>
          <cell r="M664">
            <v>0</v>
          </cell>
          <cell r="N664">
            <v>88317</v>
          </cell>
          <cell r="O664">
            <v>2649.5</v>
          </cell>
        </row>
        <row r="665">
          <cell r="F665" t="str">
            <v>식</v>
          </cell>
          <cell r="G665">
            <v>0.1</v>
          </cell>
          <cell r="I665">
            <v>0</v>
          </cell>
          <cell r="J665">
            <v>2649.5</v>
          </cell>
          <cell r="K665">
            <v>265</v>
          </cell>
          <cell r="M665">
            <v>0</v>
          </cell>
          <cell r="N665">
            <v>2649.5</v>
          </cell>
          <cell r="O665">
            <v>265</v>
          </cell>
        </row>
        <row r="666">
          <cell r="E666" t="str">
            <v>07SK000143</v>
          </cell>
          <cell r="I666">
            <v>2769</v>
          </cell>
          <cell r="K666">
            <v>2914</v>
          </cell>
          <cell r="M666">
            <v>0</v>
          </cell>
          <cell r="O666">
            <v>5683</v>
          </cell>
          <cell r="P666" t="str">
            <v>기계장비등으로 대체작업가능</v>
          </cell>
        </row>
        <row r="668">
          <cell r="E668" t="str">
            <v>전선보호용(EV 22sq)</v>
          </cell>
          <cell r="F668" t="str">
            <v>M</v>
          </cell>
        </row>
        <row r="669">
          <cell r="E669" t="str">
            <v>전선보호용(EV 22sq)</v>
          </cell>
          <cell r="F669" t="str">
            <v>M</v>
          </cell>
          <cell r="G669">
            <v>1.1000000000000001</v>
          </cell>
          <cell r="H669">
            <v>6435</v>
          </cell>
          <cell r="I669">
            <v>7078.5</v>
          </cell>
          <cell r="K669">
            <v>0</v>
          </cell>
          <cell r="M669">
            <v>0</v>
          </cell>
          <cell r="N669">
            <v>6435</v>
          </cell>
          <cell r="O669">
            <v>7078.5</v>
          </cell>
        </row>
        <row r="670">
          <cell r="F670" t="str">
            <v>인</v>
          </cell>
          <cell r="G670">
            <v>0.06</v>
          </cell>
          <cell r="I670">
            <v>0</v>
          </cell>
          <cell r="J670">
            <v>88317</v>
          </cell>
          <cell r="K670">
            <v>5299</v>
          </cell>
          <cell r="M670">
            <v>0</v>
          </cell>
          <cell r="N670">
            <v>88317</v>
          </cell>
          <cell r="O670">
            <v>5299</v>
          </cell>
        </row>
        <row r="671">
          <cell r="F671" t="str">
            <v>식</v>
          </cell>
          <cell r="G671">
            <v>0.1</v>
          </cell>
          <cell r="I671">
            <v>0</v>
          </cell>
          <cell r="J671">
            <v>5299</v>
          </cell>
          <cell r="K671">
            <v>529.9</v>
          </cell>
          <cell r="M671">
            <v>0</v>
          </cell>
          <cell r="N671">
            <v>5299</v>
          </cell>
          <cell r="O671">
            <v>529.9</v>
          </cell>
        </row>
        <row r="672">
          <cell r="E672" t="str">
            <v>07SK000144</v>
          </cell>
          <cell r="I672">
            <v>7078</v>
          </cell>
          <cell r="K672">
            <v>5828</v>
          </cell>
          <cell r="M672">
            <v>0</v>
          </cell>
          <cell r="O672">
            <v>12907</v>
          </cell>
          <cell r="P672" t="str">
            <v>기계장비등으로 대체작업가능</v>
          </cell>
        </row>
        <row r="674">
          <cell r="E674" t="str">
            <v>전선보호용(EV 8sq)</v>
          </cell>
          <cell r="F674" t="str">
            <v>M</v>
          </cell>
        </row>
        <row r="675">
          <cell r="E675" t="str">
            <v>전선보호용(EV 8sq)</v>
          </cell>
          <cell r="F675" t="str">
            <v>M</v>
          </cell>
          <cell r="G675">
            <v>1.1000000000000001</v>
          </cell>
          <cell r="H675">
            <v>4710</v>
          </cell>
          <cell r="I675">
            <v>5181</v>
          </cell>
          <cell r="K675">
            <v>0</v>
          </cell>
          <cell r="M675">
            <v>0</v>
          </cell>
          <cell r="N675">
            <v>4710</v>
          </cell>
          <cell r="O675">
            <v>5181</v>
          </cell>
        </row>
        <row r="676">
          <cell r="F676" t="str">
            <v>인</v>
          </cell>
          <cell r="G676">
            <v>0.04</v>
          </cell>
          <cell r="I676">
            <v>0</v>
          </cell>
          <cell r="J676">
            <v>88317</v>
          </cell>
          <cell r="K676">
            <v>3532.7</v>
          </cell>
          <cell r="M676">
            <v>0</v>
          </cell>
          <cell r="N676">
            <v>88317</v>
          </cell>
          <cell r="O676">
            <v>3532.7</v>
          </cell>
        </row>
        <row r="677">
          <cell r="F677" t="str">
            <v>식</v>
          </cell>
          <cell r="G677">
            <v>0.1</v>
          </cell>
          <cell r="I677">
            <v>0</v>
          </cell>
          <cell r="J677">
            <v>3532.7</v>
          </cell>
          <cell r="K677">
            <v>353.3</v>
          </cell>
          <cell r="M677">
            <v>0</v>
          </cell>
          <cell r="N677">
            <v>3532.7</v>
          </cell>
          <cell r="O677">
            <v>353.3</v>
          </cell>
        </row>
        <row r="678">
          <cell r="E678" t="str">
            <v>07SK000145</v>
          </cell>
          <cell r="I678">
            <v>5181</v>
          </cell>
          <cell r="K678">
            <v>3886</v>
          </cell>
          <cell r="M678">
            <v>0</v>
          </cell>
          <cell r="O678">
            <v>9067</v>
          </cell>
          <cell r="P678" t="str">
            <v>기계장비등으로 대체작업가능</v>
          </cell>
        </row>
        <row r="680">
          <cell r="E680" t="str">
            <v>전선보호용(EV 5.5sq)</v>
          </cell>
          <cell r="F680" t="str">
            <v>M</v>
          </cell>
        </row>
        <row r="681">
          <cell r="E681" t="str">
            <v>전선보호용(EV 5.5sq)</v>
          </cell>
          <cell r="F681" t="str">
            <v>M</v>
          </cell>
          <cell r="G681">
            <v>1.1000000000000001</v>
          </cell>
          <cell r="H681">
            <v>4710</v>
          </cell>
          <cell r="I681">
            <v>5181</v>
          </cell>
          <cell r="K681">
            <v>0</v>
          </cell>
          <cell r="M681">
            <v>0</v>
          </cell>
          <cell r="N681">
            <v>4710</v>
          </cell>
          <cell r="O681">
            <v>5181</v>
          </cell>
        </row>
        <row r="682">
          <cell r="F682" t="str">
            <v>인</v>
          </cell>
          <cell r="G682">
            <v>0.04</v>
          </cell>
          <cell r="I682">
            <v>0</v>
          </cell>
          <cell r="J682">
            <v>88317</v>
          </cell>
          <cell r="K682">
            <v>3532.7</v>
          </cell>
          <cell r="M682">
            <v>0</v>
          </cell>
          <cell r="N682">
            <v>88317</v>
          </cell>
          <cell r="O682">
            <v>3532.7</v>
          </cell>
        </row>
        <row r="683">
          <cell r="F683" t="str">
            <v>식</v>
          </cell>
          <cell r="G683">
            <v>0.1</v>
          </cell>
          <cell r="I683">
            <v>0</v>
          </cell>
          <cell r="J683">
            <v>3532.7</v>
          </cell>
          <cell r="K683">
            <v>353.3</v>
          </cell>
          <cell r="M683">
            <v>0</v>
          </cell>
          <cell r="N683">
            <v>3532.7</v>
          </cell>
          <cell r="O683">
            <v>353.3</v>
          </cell>
        </row>
        <row r="684">
          <cell r="E684" t="str">
            <v>07SK000146</v>
          </cell>
          <cell r="I684">
            <v>5181</v>
          </cell>
          <cell r="K684">
            <v>3886</v>
          </cell>
          <cell r="M684">
            <v>0</v>
          </cell>
          <cell r="O684">
            <v>9067</v>
          </cell>
          <cell r="P684" t="str">
            <v>기계장비등으로 대체작업가능</v>
          </cell>
        </row>
        <row r="686">
          <cell r="E686" t="str">
            <v>FRP(1500*1000)</v>
          </cell>
          <cell r="F686" t="str">
            <v>EA</v>
          </cell>
        </row>
        <row r="687">
          <cell r="E687" t="str">
            <v>FRP(1500*1000)</v>
          </cell>
          <cell r="F687" t="str">
            <v>EA</v>
          </cell>
          <cell r="G687">
            <v>1</v>
          </cell>
          <cell r="H687">
            <v>170000</v>
          </cell>
          <cell r="I687">
            <v>170000</v>
          </cell>
          <cell r="K687">
            <v>0</v>
          </cell>
          <cell r="M687">
            <v>0</v>
          </cell>
          <cell r="N687">
            <v>170000</v>
          </cell>
          <cell r="O687">
            <v>170000</v>
          </cell>
        </row>
        <row r="688">
          <cell r="F688" t="str">
            <v>인</v>
          </cell>
          <cell r="G688">
            <v>6.25E-2</v>
          </cell>
          <cell r="I688">
            <v>0</v>
          </cell>
          <cell r="J688">
            <v>60547</v>
          </cell>
          <cell r="K688">
            <v>3784.2</v>
          </cell>
          <cell r="M688">
            <v>0</v>
          </cell>
          <cell r="N688">
            <v>60547</v>
          </cell>
          <cell r="O688">
            <v>3784.2</v>
          </cell>
        </row>
        <row r="689">
          <cell r="F689" t="str">
            <v>식</v>
          </cell>
          <cell r="G689">
            <v>0.1</v>
          </cell>
          <cell r="I689">
            <v>0</v>
          </cell>
          <cell r="J689">
            <v>3784.2</v>
          </cell>
          <cell r="K689">
            <v>378.4</v>
          </cell>
          <cell r="M689">
            <v>0</v>
          </cell>
          <cell r="N689">
            <v>3784.2</v>
          </cell>
          <cell r="O689">
            <v>378.4</v>
          </cell>
        </row>
        <row r="690">
          <cell r="E690" t="str">
            <v>07SK000147</v>
          </cell>
          <cell r="I690">
            <v>170000</v>
          </cell>
          <cell r="K690">
            <v>4162</v>
          </cell>
          <cell r="M690">
            <v>0</v>
          </cell>
          <cell r="O690">
            <v>174162</v>
          </cell>
          <cell r="P690" t="str">
            <v>기계장비등으로 대체작업가능</v>
          </cell>
        </row>
        <row r="692">
          <cell r="F692" t="str">
            <v>EA</v>
          </cell>
        </row>
        <row r="693">
          <cell r="F693" t="str">
            <v>인</v>
          </cell>
          <cell r="G693">
            <v>0.3</v>
          </cell>
          <cell r="I693">
            <v>0</v>
          </cell>
          <cell r="J693">
            <v>88317</v>
          </cell>
          <cell r="K693">
            <v>26495.1</v>
          </cell>
          <cell r="M693">
            <v>0</v>
          </cell>
          <cell r="N693">
            <v>88317</v>
          </cell>
          <cell r="O693">
            <v>26495.1</v>
          </cell>
        </row>
        <row r="694">
          <cell r="F694" t="str">
            <v>인</v>
          </cell>
          <cell r="G694">
            <v>0.2</v>
          </cell>
          <cell r="I694">
            <v>0</v>
          </cell>
          <cell r="J694">
            <v>60547</v>
          </cell>
          <cell r="K694">
            <v>12109.4</v>
          </cell>
          <cell r="M694">
            <v>0</v>
          </cell>
          <cell r="N694">
            <v>60547</v>
          </cell>
          <cell r="O694">
            <v>12109.4</v>
          </cell>
        </row>
        <row r="695">
          <cell r="F695" t="str">
            <v>식</v>
          </cell>
          <cell r="G695">
            <v>0.1</v>
          </cell>
          <cell r="I695">
            <v>0</v>
          </cell>
          <cell r="J695">
            <v>12109.4</v>
          </cell>
          <cell r="K695">
            <v>1210.9000000000001</v>
          </cell>
          <cell r="M695">
            <v>0</v>
          </cell>
          <cell r="N695">
            <v>12109.4</v>
          </cell>
          <cell r="O695">
            <v>1210.9000000000001</v>
          </cell>
        </row>
        <row r="696">
          <cell r="E696" t="str">
            <v>07SK000148</v>
          </cell>
          <cell r="I696">
            <v>0</v>
          </cell>
          <cell r="K696">
            <v>13320</v>
          </cell>
          <cell r="M696">
            <v>0</v>
          </cell>
          <cell r="O696">
            <v>13320</v>
          </cell>
          <cell r="P696" t="str">
            <v>기계장비등으로 대체작업가능</v>
          </cell>
        </row>
        <row r="698">
          <cell r="F698" t="str">
            <v>EA</v>
          </cell>
        </row>
        <row r="699">
          <cell r="F699" t="str">
            <v>식</v>
          </cell>
          <cell r="G699">
            <v>0.3</v>
          </cell>
          <cell r="I699">
            <v>0</v>
          </cell>
          <cell r="J699">
            <v>13320</v>
          </cell>
          <cell r="K699">
            <v>3996</v>
          </cell>
          <cell r="M699">
            <v>0</v>
          </cell>
          <cell r="N699">
            <v>13320</v>
          </cell>
          <cell r="O699">
            <v>3996</v>
          </cell>
        </row>
        <row r="700">
          <cell r="F700" t="str">
            <v>식</v>
          </cell>
          <cell r="I700">
            <v>0</v>
          </cell>
          <cell r="K700">
            <v>0</v>
          </cell>
          <cell r="M700">
            <v>0</v>
          </cell>
          <cell r="N700">
            <v>0</v>
          </cell>
          <cell r="O700">
            <v>0</v>
          </cell>
        </row>
        <row r="701">
          <cell r="E701" t="str">
            <v>07SK000149</v>
          </cell>
          <cell r="I701">
            <v>0</v>
          </cell>
          <cell r="K701">
            <v>3996</v>
          </cell>
          <cell r="M701">
            <v>0</v>
          </cell>
          <cell r="O701">
            <v>3996</v>
          </cell>
          <cell r="P701" t="str">
            <v>기계장비등으로 대체작업가능</v>
          </cell>
        </row>
        <row r="703">
          <cell r="E703" t="str">
            <v>보통구조</v>
          </cell>
          <cell r="F703" t="str">
            <v>TON</v>
          </cell>
        </row>
        <row r="704">
          <cell r="F704" t="str">
            <v>TON</v>
          </cell>
          <cell r="G704">
            <v>1.05</v>
          </cell>
          <cell r="H704">
            <v>476</v>
          </cell>
          <cell r="I704">
            <v>499.8</v>
          </cell>
          <cell r="K704">
            <v>0</v>
          </cell>
          <cell r="M704">
            <v>0</v>
          </cell>
          <cell r="N704">
            <v>476</v>
          </cell>
          <cell r="O704">
            <v>499.8</v>
          </cell>
        </row>
        <row r="705">
          <cell r="E705" t="str">
            <v>0.9mm</v>
          </cell>
          <cell r="F705" t="str">
            <v>KG</v>
          </cell>
          <cell r="G705">
            <v>6.5</v>
          </cell>
          <cell r="H705">
            <v>711</v>
          </cell>
          <cell r="I705">
            <v>4621.5</v>
          </cell>
          <cell r="K705">
            <v>0</v>
          </cell>
          <cell r="M705">
            <v>0</v>
          </cell>
          <cell r="N705">
            <v>711</v>
          </cell>
          <cell r="O705">
            <v>4621.5</v>
          </cell>
        </row>
        <row r="706">
          <cell r="F706" t="str">
            <v>인</v>
          </cell>
          <cell r="G706">
            <v>2.4</v>
          </cell>
          <cell r="I706">
            <v>0</v>
          </cell>
          <cell r="J706">
            <v>100835</v>
          </cell>
          <cell r="K706">
            <v>242004</v>
          </cell>
          <cell r="M706">
            <v>0</v>
          </cell>
          <cell r="N706">
            <v>100835</v>
          </cell>
          <cell r="O706">
            <v>242004</v>
          </cell>
        </row>
        <row r="707">
          <cell r="F707" t="str">
            <v>인</v>
          </cell>
          <cell r="G707">
            <v>1.3</v>
          </cell>
          <cell r="I707">
            <v>0</v>
          </cell>
          <cell r="J707">
            <v>60547</v>
          </cell>
          <cell r="K707">
            <v>78711.100000000006</v>
          </cell>
          <cell r="M707">
            <v>0</v>
          </cell>
          <cell r="N707">
            <v>60547</v>
          </cell>
          <cell r="O707">
            <v>78711.100000000006</v>
          </cell>
        </row>
        <row r="708">
          <cell r="F708" t="str">
            <v>식</v>
          </cell>
          <cell r="G708">
            <v>0.1</v>
          </cell>
          <cell r="I708">
            <v>0</v>
          </cell>
          <cell r="J708">
            <v>320715.09999999998</v>
          </cell>
          <cell r="K708">
            <v>32071.5</v>
          </cell>
          <cell r="M708">
            <v>0</v>
          </cell>
          <cell r="N708">
            <v>320715.09999999998</v>
          </cell>
          <cell r="O708">
            <v>32071.5</v>
          </cell>
        </row>
        <row r="709">
          <cell r="E709" t="str">
            <v>07SK000150</v>
          </cell>
          <cell r="I709">
            <v>5121</v>
          </cell>
          <cell r="K709">
            <v>352786</v>
          </cell>
          <cell r="M709">
            <v>0</v>
          </cell>
          <cell r="O709">
            <v>357907</v>
          </cell>
          <cell r="P709" t="str">
            <v>기계장비등으로 대체작업가능</v>
          </cell>
        </row>
        <row r="711">
          <cell r="E711" t="str">
            <v>보통구조</v>
          </cell>
          <cell r="F711" t="str">
            <v>KG</v>
          </cell>
        </row>
        <row r="712">
          <cell r="F712" t="str">
            <v>kg</v>
          </cell>
          <cell r="G712">
            <v>1E-3</v>
          </cell>
          <cell r="H712">
            <v>5121</v>
          </cell>
          <cell r="I712">
            <v>5.0999999999999996</v>
          </cell>
          <cell r="J712">
            <v>352786</v>
          </cell>
          <cell r="K712">
            <v>352.8</v>
          </cell>
          <cell r="M712">
            <v>0</v>
          </cell>
          <cell r="N712">
            <v>357907</v>
          </cell>
          <cell r="O712">
            <v>357.90000000000003</v>
          </cell>
        </row>
        <row r="713">
          <cell r="F713" t="str">
            <v>식</v>
          </cell>
          <cell r="I713">
            <v>0</v>
          </cell>
          <cell r="J713">
            <v>352.8</v>
          </cell>
          <cell r="K713">
            <v>0</v>
          </cell>
          <cell r="M713">
            <v>0</v>
          </cell>
          <cell r="N713">
            <v>352.8</v>
          </cell>
          <cell r="O713">
            <v>0</v>
          </cell>
        </row>
        <row r="714">
          <cell r="E714" t="str">
            <v>07SK000151</v>
          </cell>
          <cell r="I714">
            <v>5</v>
          </cell>
          <cell r="K714">
            <v>352</v>
          </cell>
          <cell r="M714">
            <v>0</v>
          </cell>
          <cell r="O714">
            <v>357</v>
          </cell>
          <cell r="P714" t="str">
            <v>기계장비등으로 대체작업가능</v>
          </cell>
        </row>
        <row r="716">
          <cell r="E716" t="str">
            <v>야간기준</v>
          </cell>
          <cell r="F716" t="str">
            <v>회당</v>
          </cell>
        </row>
        <row r="717">
          <cell r="F717" t="str">
            <v>인</v>
          </cell>
          <cell r="G717">
            <v>0.25</v>
          </cell>
          <cell r="I717">
            <v>0</v>
          </cell>
          <cell r="J717">
            <v>88317</v>
          </cell>
          <cell r="K717">
            <v>22079.3</v>
          </cell>
          <cell r="M717">
            <v>0</v>
          </cell>
          <cell r="N717">
            <v>88317</v>
          </cell>
          <cell r="O717">
            <v>22079.3</v>
          </cell>
        </row>
        <row r="718">
          <cell r="F718" t="str">
            <v>인</v>
          </cell>
          <cell r="G718">
            <v>0.25</v>
          </cell>
          <cell r="I718">
            <v>0</v>
          </cell>
          <cell r="J718">
            <v>60547</v>
          </cell>
          <cell r="K718">
            <v>15136.8</v>
          </cell>
          <cell r="M718">
            <v>0</v>
          </cell>
          <cell r="N718">
            <v>60547</v>
          </cell>
          <cell r="O718">
            <v>15136.8</v>
          </cell>
        </row>
        <row r="719">
          <cell r="F719" t="str">
            <v>hr</v>
          </cell>
          <cell r="G719">
            <v>2</v>
          </cell>
          <cell r="H719">
            <v>5101.6799999999994</v>
          </cell>
          <cell r="I719">
            <v>10203.4</v>
          </cell>
          <cell r="J719">
            <v>18077</v>
          </cell>
          <cell r="K719">
            <v>36154</v>
          </cell>
          <cell r="L719">
            <v>6216.2</v>
          </cell>
          <cell r="M719">
            <v>12432.4</v>
          </cell>
          <cell r="N719">
            <v>29394.880000000001</v>
          </cell>
          <cell r="O719">
            <v>58789.8</v>
          </cell>
        </row>
        <row r="720">
          <cell r="F720" t="str">
            <v>식</v>
          </cell>
          <cell r="G720">
            <v>0.5</v>
          </cell>
          <cell r="H720">
            <v>10203.4</v>
          </cell>
          <cell r="I720">
            <v>5101.7</v>
          </cell>
          <cell r="J720">
            <v>73370.100000000006</v>
          </cell>
          <cell r="K720">
            <v>36685.1</v>
          </cell>
          <cell r="L720">
            <v>12432.4</v>
          </cell>
          <cell r="M720">
            <v>6216.2</v>
          </cell>
          <cell r="N720">
            <v>96005.9</v>
          </cell>
          <cell r="O720">
            <v>48002.999999999993</v>
          </cell>
        </row>
        <row r="721">
          <cell r="E721" t="str">
            <v>07SK000152</v>
          </cell>
          <cell r="I721">
            <v>15305</v>
          </cell>
          <cell r="K721">
            <v>110055</v>
          </cell>
          <cell r="M721">
            <v>18648</v>
          </cell>
          <cell r="O721">
            <v>144008</v>
          </cell>
          <cell r="P721" t="str">
            <v>기계장비등으로 대체작업가능</v>
          </cell>
        </row>
      </sheetData>
      <sheetData sheetId="4" refreshError="1"/>
      <sheetData sheetId="5">
        <row r="9">
          <cell r="F9">
            <v>6216.2</v>
          </cell>
        </row>
        <row r="13">
          <cell r="F13">
            <v>18077</v>
          </cell>
        </row>
        <row r="19">
          <cell r="F19">
            <v>5101.6799999999994</v>
          </cell>
        </row>
      </sheetData>
      <sheetData sheetId="6" refreshError="1"/>
      <sheetData sheetId="7" refreshError="1"/>
      <sheetData sheetId="8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수관연장조서"/>
      <sheetName val="맨홀내유출입관공제현황"/>
      <sheetName val="우수받이설치현황"/>
      <sheetName val="ABUT수량-A1"/>
      <sheetName val="Sheet3"/>
      <sheetName val="도급내역서"/>
      <sheetName val="단가조사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목차"/>
      <sheetName val="기계경비"/>
      <sheetName val="포장절단"/>
      <sheetName val="중기터파기,되메우기"/>
      <sheetName val="포장깨기"/>
      <sheetName val="암반깨기(0.4)"/>
      <sheetName val="소형브레이카"/>
      <sheetName val="램머"/>
      <sheetName val="잔토운반거리"/>
      <sheetName val="내용"/>
      <sheetName val="변수값(1)"/>
      <sheetName val="변수값(2)"/>
      <sheetName val="잔토처리"/>
      <sheetName val="중기터파기(잔토처리)"/>
      <sheetName val="폐기물처리비"/>
      <sheetName val="AS복구"/>
      <sheetName val="G.R300합계"/>
      <sheetName val="G.R300경비"/>
      <sheetName val="재료집계표"/>
      <sheetName val="하천하월"/>
      <sheetName val="압입공사수량산출"/>
      <sheetName val="관.지.벽 공정집계표"/>
      <sheetName val="보강콘크리트산출"/>
      <sheetName val="PE내관피스표"/>
      <sheetName val="인수공(총괄)"/>
      <sheetName val="FC관자재산출"/>
      <sheetName val="양수작업"/>
      <sheetName val="공제대산출"/>
      <sheetName val="현장자재소운반"/>
      <sheetName val="라,교,공사안내판"/>
      <sheetName val="전력비"/>
      <sheetName val="가설규모및부지임차료"/>
      <sheetName val="가설울타리및보안등설치"/>
      <sheetName val="지수판설치수량산출서"/>
      <sheetName val="잔디복구수량산출"/>
      <sheetName val="단가산출"/>
      <sheetName val="Baby일위대가"/>
      <sheetName val="맨홀수량"/>
      <sheetName val="노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A간지"/>
      <sheetName val="A집계"/>
      <sheetName val="A관자재계"/>
      <sheetName val="A관로"/>
      <sheetName val="A토공계"/>
      <sheetName val="A관로토공"/>
      <sheetName val="A평균H"/>
      <sheetName val="A맨홀계"/>
      <sheetName val="A맨홀"/>
      <sheetName val="A맨홀H"/>
      <sheetName val="A연결관"/>
      <sheetName val="A연결토공"/>
      <sheetName val="A연결조서"/>
      <sheetName val="A터파기단위"/>
      <sheetName val="배수관수량집계(1)"/>
      <sheetName val="배수관수량집계(2)"/>
      <sheetName val="횡배수관공수량집계"/>
      <sheetName val="횡배수관연장조서"/>
      <sheetName val="제작관수량집계"/>
      <sheetName val="토피별RC관현황"/>
      <sheetName val="보강흄관수량집계"/>
      <sheetName val="토피별보강흄관현황"/>
      <sheetName val="흄관수량집계"/>
      <sheetName val="토피별흄관현황"/>
      <sheetName val="종배수관수량집계"/>
      <sheetName val="종배수관현황"/>
      <sheetName val="배수날개면벽수량집계"/>
      <sheetName val="날개벽수량(RC관)"/>
      <sheetName val="날개벽수량(보강흄관)"/>
      <sheetName val="날개벽수량(흄관)"/>
      <sheetName val="면벽수량"/>
      <sheetName val="집수정수량집계(1)"/>
      <sheetName val="집수정수량집계(2)"/>
      <sheetName val="흙쌓기부집수정"/>
      <sheetName val="땅깍기부집수정(1)"/>
      <sheetName val="땅깍기부집수정(2)"/>
      <sheetName val="땅깍기부집수정(3)"/>
      <sheetName val="집수정현황"/>
      <sheetName val="원가계산서(년도별)"/>
      <sheetName val="집계표(도급)"/>
      <sheetName val="내역서(도급)"/>
      <sheetName val="6월호"/>
      <sheetName val="날개벽유동집계표"/>
      <sheetName val="유입방지턱수량"/>
      <sheetName val="유입방지턱표지"/>
      <sheetName val="유입방지턱단위수량"/>
      <sheetName val="C.배수관공"/>
      <sheetName val="가배수관"/>
      <sheetName val="2.10횡배수관"/>
      <sheetName val="전체현황"/>
      <sheetName val="평균터파기"/>
      <sheetName val="RC관집계"/>
      <sheetName val="RC관현황"/>
      <sheetName val="보강집계"/>
      <sheetName val="보강현황"/>
      <sheetName val="흄관집계"/>
      <sheetName val="흄관현황"/>
      <sheetName val="종배수관집계"/>
      <sheetName val="종배수관단위"/>
      <sheetName val="2.12기존배수관세척"/>
      <sheetName val="2.13날개벽및면벽"/>
      <sheetName val="RC관날개벽"/>
      <sheetName val="보강날개벽"/>
      <sheetName val="흄관날개벽"/>
      <sheetName val="면벽수량집계"/>
      <sheetName val="2.14집수정"/>
      <sheetName val="성토부집수정집계"/>
      <sheetName val="절토부집수정집계"/>
      <sheetName val="집수정부분합"/>
      <sheetName val="Sheet13"/>
      <sheetName val="배수관공(IC)"/>
      <sheetName val="xxxxxx"/>
      <sheetName val="배수관공집계"/>
      <sheetName val="횡집계"/>
      <sheetName val="배수관집계표"/>
      <sheetName val="횡배수관현황"/>
      <sheetName val="날개면벽집계"/>
      <sheetName val="날개벽"/>
      <sheetName val="단위수량"/>
      <sheetName val="평균터파기고"/>
      <sheetName val="평균터파기1"/>
      <sheetName val="H"/>
      <sheetName val="깍기공"/>
      <sheetName val="배수관로집계"/>
      <sheetName val="배수관로수량현황"/>
      <sheetName val="배수관로수량집계"/>
      <sheetName val="배수관로수량집계L-8,9,11"/>
      <sheetName val="암거간지1"/>
      <sheetName val="총괄집계"/>
      <sheetName val="구체집계표"/>
      <sheetName val="암거간지2"/>
      <sheetName val="암거간지3"/>
      <sheetName val="암거간지5"/>
      <sheetName val="구체집계2.0x2.0(0-3)"/>
      <sheetName val="구체2.0X2.0(0-3)"/>
      <sheetName val="구체집계2.0x2.0(3-5)"/>
      <sheetName val="구체2.0x2.0(3-5)"/>
      <sheetName val="구체집계2.0x2.0(5-7)"/>
      <sheetName val="구체2.0x2.0(5-7)"/>
      <sheetName val="구체집계2.0x2.0(7-10)"/>
      <sheetName val="구체2.0x2.0(7-10)"/>
      <sheetName val="암거간지2@"/>
      <sheetName val="구체집계2@2.5x2.5"/>
      <sheetName val="구체2@2.5x2.5"/>
      <sheetName val="암거간지"/>
      <sheetName val="구체집계3.0x2.0(0-3)"/>
      <sheetName val="구체3.0x2.0(0-3)"/>
      <sheetName val="구체집계3.0x2.0(6-8)"/>
      <sheetName val="구체3.0x2.0(6-8)"/>
      <sheetName val="암거간지7"/>
      <sheetName val="암거간지8"/>
      <sheetName val="구체집계3.5x3.5(8-10)"/>
      <sheetName val="구체3.5x3.5(8-10)"/>
      <sheetName val="암거간지10"/>
      <sheetName val="구체집계4.5x4.5(2-3)"/>
      <sheetName val="구체4.5x4.5(2-3)"/>
      <sheetName val="구체집계4.5x4.5(4-5)"/>
      <sheetName val="구체4.5x4.5(4-5)"/>
      <sheetName val="암거현황"/>
      <sheetName val="터파기"/>
      <sheetName val="구체2.5x2.0(6-8)"/>
      <sheetName val="구체3.5x3.5-8-10"/>
      <sheetName val="암거간지4"/>
      <sheetName val="제목"/>
      <sheetName val="자재"/>
      <sheetName val="집계표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지급자재명세서(1)"/>
      <sheetName val="지급자재명세서(2)"/>
      <sheetName val="지급자재명세서(3)"/>
      <sheetName val="철근"/>
      <sheetName val="시멘트및콘크리트"/>
      <sheetName val="골재"/>
      <sheetName val="아스콘및코팅재집계표"/>
      <sheetName val="골재집계"/>
      <sheetName val="타공종이월수량"/>
      <sheetName val="타공종이기수량"/>
      <sheetName val="측구공수량집계표"/>
      <sheetName val="맹암거수량집계표"/>
      <sheetName val="배수관수량집계표"/>
      <sheetName val="배수관공총괄수량집계표"/>
      <sheetName val="절성경계보강공현황및집계 "/>
      <sheetName val="집수정공수량집계표"/>
      <sheetName val="암거공토공수량집계표"/>
      <sheetName val="암거공일반수량집계표"/>
      <sheetName val="암거공철근집계표"/>
      <sheetName val="강판집계표"/>
      <sheetName val="수로보호공현황및집계"/>
      <sheetName val="도수로집계표"/>
      <sheetName val="U형개거집계표"/>
      <sheetName val="침전조집계표"/>
      <sheetName val="석축집계표"/>
      <sheetName val="증감총괄"/>
      <sheetName val="내역"/>
      <sheetName val="잡비"/>
      <sheetName val="증감"/>
      <sheetName val="표지(하천명)"/>
      <sheetName val="총괄자재"/>
      <sheetName val="표지"/>
      <sheetName val="제목(집계)"/>
      <sheetName val="주요"/>
      <sheetName val="주요자재"/>
      <sheetName val="제목 (토공)"/>
      <sheetName val="토공집계표"/>
      <sheetName val="토공수량(좌안)"/>
      <sheetName val="토적표좌안"/>
      <sheetName val="규준틀및경계말목 (좌안)"/>
      <sheetName val="제목(호안)"/>
      <sheetName val="호안공집계"/>
      <sheetName val="전석집계"/>
      <sheetName val="전석수량(좌1)"/>
      <sheetName val="전석면적(좌1)"/>
      <sheetName val="u형측구 집계표"/>
      <sheetName val="1지구u형측구"/>
      <sheetName val="2지구u형측구 "/>
      <sheetName val="기타공표지"/>
      <sheetName val="기타공유동수량집계"/>
      <sheetName val="a,수로보호공"/>
      <sheetName val="수로보호공집계"/>
      <sheetName val="수로보호공현황(형식1~3)"/>
      <sheetName val="수로보호공현황(형식-4)"/>
      <sheetName val="수로보호공현황(형식-5)"/>
      <sheetName val="b.수로이설"/>
      <sheetName val="c.돌붙임후면배수표지"/>
      <sheetName val="d.기존배수관폐쇄표지"/>
      <sheetName val="e.기존BOX폐쇄표지"/>
      <sheetName val="f기존배수관세척"/>
      <sheetName val="g계단"/>
      <sheetName val="j.제작집수정표지"/>
      <sheetName val="제작집수정유동집"/>
      <sheetName val="제작집수정집계"/>
      <sheetName val="제작집수정현황"/>
      <sheetName val="제작집수정수량(1)"/>
      <sheetName val="제작집수정수량(2)"/>
      <sheetName val="k. 문비"/>
      <sheetName val="문비수량집계"/>
      <sheetName val="문비현황"/>
      <sheetName val="문비단위수량"/>
      <sheetName val="Module1"/>
      <sheetName val="간지"/>
      <sheetName val="파형강판 총수량집계표"/>
      <sheetName val="통로"/>
      <sheetName val="철근수량 집계표"/>
      <sheetName val="갑지"/>
      <sheetName val="목차"/>
      <sheetName val="변경사유서간지"/>
      <sheetName val="변경사유서"/>
      <sheetName val="공사비집계표간지"/>
      <sheetName val="공사비집계표"/>
      <sheetName val="공사비증감내역서간지"/>
      <sheetName val="공사비증감내역서"/>
      <sheetName val="수량산출서간지"/>
      <sheetName val="상림1교간지"/>
      <sheetName val="상림1교수량집계표"/>
      <sheetName val="상림1교(교대A1)당초"/>
      <sheetName val="상림1교(교대A1)변경"/>
      <sheetName val="횡단면도"/>
      <sheetName val="사진대지"/>
      <sheetName val="상림1A1"/>
      <sheetName val="전신환매도율"/>
      <sheetName val="BOQ"/>
      <sheetName val="Baby일위대가"/>
      <sheetName val="C.간지"/>
      <sheetName val="배수관공집계표"/>
      <sheetName val="2.10간지"/>
      <sheetName val="횡배수관집계표(현장)"/>
      <sheetName val="횡배수관현황(현장)"/>
      <sheetName val="평균터파기(현장)"/>
      <sheetName val="횡배수산근(현장)"/>
      <sheetName val="2.11간지"/>
      <sheetName val="종배수관및흄관집계표"/>
      <sheetName val="종배수관수량"/>
      <sheetName val="흄관수집계"/>
      <sheetName val="흄관평균터파기"/>
      <sheetName val="흄관산출(0+725)"/>
      <sheetName val="2.13간지"/>
      <sheetName val="날개벽및면벽집계표"/>
      <sheetName val="날개벽수량집계표"/>
      <sheetName val="날개벽단위수량"/>
      <sheetName val="2.14간지"/>
      <sheetName val="콘크리트집수정수량집계"/>
      <sheetName val="땅깍기부집수정집계"/>
      <sheetName val="우배수"/>
      <sheetName val="DATE"/>
      <sheetName val=""/>
      <sheetName val="터파기및재료"/>
      <sheetName val="물가시세"/>
      <sheetName val="노임단가"/>
      <sheetName val="시멘트,모래"/>
      <sheetName val="배수관공수량집계"/>
      <sheetName val="면벽단위"/>
      <sheetName val="흄관단위"/>
      <sheetName val="흄관토공수량"/>
      <sheetName val="흄관설치현황"/>
      <sheetName val="교각1"/>
      <sheetName val="내역서"/>
      <sheetName val="신일위"/>
      <sheetName val="변일위"/>
      <sheetName val="재집"/>
      <sheetName val="종평"/>
      <sheetName val="토집"/>
      <sheetName val="담장"/>
      <sheetName val="조경"/>
      <sheetName val="옹집"/>
      <sheetName val="옹벽수량"/>
      <sheetName val="45,46"/>
      <sheetName val="총괄갑 "/>
      <sheetName val="공사비증감"/>
      <sheetName val="역T형옹벽(3.0)"/>
      <sheetName val="을지"/>
      <sheetName val="토공(우물통,기타) "/>
      <sheetName val="날개벽(시점좌측)"/>
      <sheetName val="1+214(수로)"/>
      <sheetName val="1+185(통로)"/>
      <sheetName val="구체,날개,보강철근수량"/>
      <sheetName val="난간및차수벽철근량"/>
      <sheetName val="접속저판"/>
      <sheetName val="소업1교"/>
      <sheetName val="정화조동내역"/>
      <sheetName val="건축공사실행"/>
      <sheetName val="직노"/>
      <sheetName val="수량산출"/>
      <sheetName val="일반공사"/>
      <sheetName val="포장공"/>
      <sheetName val="INPUT"/>
      <sheetName val="99총공사내역서"/>
      <sheetName val="말뚝지지력산정"/>
      <sheetName val="중기일위대가"/>
      <sheetName val="저"/>
      <sheetName val="VXXXXX"/>
      <sheetName val="금액내역서"/>
      <sheetName val="BOQ(전체)"/>
      <sheetName val="원형1호맨홀토공수량"/>
      <sheetName val="CB"/>
      <sheetName val="일위대가(가설)"/>
      <sheetName val="2"/>
      <sheetName val="96보완계획7.12"/>
      <sheetName val="준검 내역서"/>
      <sheetName val="교대(A1)"/>
      <sheetName val="하도금액분계"/>
      <sheetName val="만수배관단가"/>
      <sheetName val="FRP배관단가(만수)"/>
      <sheetName val="견적서"/>
      <sheetName val="표층포설및다짐"/>
      <sheetName val="97 사업추정(WEKI)"/>
      <sheetName val="기초일위"/>
      <sheetName val="수량-가로등"/>
      <sheetName val="매매"/>
      <sheetName val="Macro1"/>
      <sheetName val="일위대가"/>
      <sheetName val="노무비"/>
      <sheetName val="단면가정"/>
      <sheetName val="BID"/>
      <sheetName val="인사자료총집계"/>
      <sheetName val="골재산출"/>
      <sheetName val="실행철강하도"/>
      <sheetName val="철근계"/>
      <sheetName val="7.PILE  (돌출)"/>
      <sheetName val="TOTAL_BOQ"/>
      <sheetName val="단가"/>
      <sheetName val="내역(2000년)"/>
      <sheetName val="연결관암거"/>
      <sheetName val="기초단가"/>
      <sheetName val="A LINE"/>
      <sheetName val="2000년1차"/>
      <sheetName val="MAIN_TABLE"/>
      <sheetName val="토목"/>
      <sheetName val="단가산출"/>
      <sheetName val="내역(설계)"/>
      <sheetName val="일위대가표"/>
      <sheetName val="5.공종별예산내역서"/>
      <sheetName val="1차설계변경내역"/>
      <sheetName val="보차도경계석"/>
      <sheetName val="8.PILE  (돌출)"/>
      <sheetName val="철거산출근거"/>
      <sheetName val="도급-집계"/>
      <sheetName val="가로등내역서"/>
      <sheetName val="소비자가"/>
      <sheetName val="품셈TABLE"/>
      <sheetName val="COPING"/>
      <sheetName val="부대내역"/>
      <sheetName val="E총"/>
      <sheetName val="구조물공"/>
      <sheetName val="배수공"/>
      <sheetName val="부대공"/>
      <sheetName val="토공"/>
      <sheetName val="단가조사"/>
      <sheetName val="70%"/>
      <sheetName val="데리네이타현황"/>
      <sheetName val="집수정공수량집勄표"/>
      <sheetName val="암거공일반수량집계呜"/>
      <sheetName val="수로보호공현황갏집계"/>
      <sheetName val="배수관로수량집Ⳅ"/>
      <sheetName val="변경사유서간줮"/>
      <sheetName val="롴벽단위"/>
      <sheetName val="흀관토공수량"/>
      <sheetName val="FRP배관단가(㧌수)"/>
      <sheetName val="6PILE  (돌출)"/>
      <sheetName val="보도포장산출"/>
      <sheetName val="현금"/>
      <sheetName val="공사개요"/>
      <sheetName val="총괄내역서"/>
      <sheetName val="기본사항"/>
      <sheetName val="데이타"/>
      <sheetName val="식재인부"/>
      <sheetName val="1차증가원가계산"/>
      <sheetName val="산출서"/>
      <sheetName val="관급자재"/>
      <sheetName val="관급"/>
      <sheetName val="내역(원안-대안)"/>
      <sheetName val="200"/>
      <sheetName val="재정비직인"/>
      <sheetName val="재정비내역"/>
      <sheetName val="지적고시내역"/>
      <sheetName val="DANGA"/>
      <sheetName val="기본자료"/>
      <sheetName val="집1"/>
      <sheetName val="단가 "/>
      <sheetName val="노임"/>
      <sheetName val="제경비"/>
      <sheetName val="#REF"/>
      <sheetName val="U-TYPE(1)"/>
      <sheetName val="덕전리"/>
      <sheetName val="진주방향"/>
      <sheetName val="마산방향"/>
      <sheetName val="마산방향철근집계"/>
      <sheetName val="J直材4"/>
      <sheetName val="남양시작동자105노65기1.3화1.2"/>
      <sheetName val="도급내역"/>
      <sheetName val="단가산출서"/>
      <sheetName val="수자재단위당"/>
      <sheetName val="개비온집계"/>
      <sheetName val="개비온 단위"/>
      <sheetName val="공비대비"/>
      <sheetName val="차액보증"/>
      <sheetName val="용산1(해보)"/>
      <sheetName val="Sheet1 (2)"/>
      <sheetName val="국도접속 차도부수량"/>
      <sheetName val="총괄표"/>
      <sheetName val="내역서전체"/>
      <sheetName val="주형"/>
      <sheetName val="산출근거"/>
      <sheetName val="ABUT수량-A1"/>
      <sheetName val="참고자료"/>
      <sheetName val="참고사항"/>
      <sheetName val="7기초"/>
      <sheetName val="노무비단가"/>
      <sheetName val="수량산출서"/>
      <sheetName val="WEIGHT LIST"/>
      <sheetName val="절취및터파기"/>
      <sheetName val="역T형교대(직접기초)"/>
      <sheetName val="3.하중산정4.양수압5.지지력"/>
      <sheetName val="슬래브(유곡)"/>
      <sheetName val="유림골조"/>
      <sheetName val="(A)내역서"/>
      <sheetName val="guard(mac)"/>
      <sheetName val="VXXXXXX"/>
      <sheetName val="표지-내역서 (2)"/>
      <sheetName val="연건보고현황"/>
      <sheetName val="공사비증(-)감대비표"/>
      <sheetName val="원가계산서(1공구)-전기"/>
      <sheetName val="원가계산서(1공구)-소방"/>
      <sheetName val="중총괄표(1공구)"/>
      <sheetName val="소총괄표(1공구)"/>
      <sheetName val="내역서(1공구)"/>
      <sheetName val="변경개요"/>
      <sheetName val="지급자재 단가비교"/>
      <sheetName val="표지-일위대가"/>
      <sheetName val="합산자재"/>
      <sheetName val="일목"/>
      <sheetName val="일위대가(통신)"/>
      <sheetName val="일위"/>
      <sheetName val="원격(노무)"/>
      <sheetName val="원격(자재)"/>
      <sheetName val="일위(원격)"/>
      <sheetName val="원격(노임)"/>
      <sheetName val="옵션"/>
      <sheetName val="감독차량비"/>
      <sheetName val="가로등주설치(9M)"/>
      <sheetName val="가로등주설치(10~12M)"/>
      <sheetName val="보안등설치(5~7M)"/>
      <sheetName val="터널등기구지지금구노무비"/>
      <sheetName val="기계화터파기"/>
      <sheetName val="한전인입공사비(1공구)"/>
      <sheetName val="한전공사비(대전-당진)"/>
      <sheetName val="기초입력 DATA"/>
      <sheetName val="49-119"/>
      <sheetName val="(포장)BOQ-실적공사"/>
      <sheetName val="현장"/>
      <sheetName val="TIE-IN"/>
      <sheetName val="6호기"/>
      <sheetName val="변수값"/>
      <sheetName val="중기상차"/>
      <sheetName val="AS복구"/>
      <sheetName val="중기터파기"/>
      <sheetName val="내역을"/>
      <sheetName val="위치조서"/>
      <sheetName val="구조     ."/>
      <sheetName val="가도공"/>
      <sheetName val="지수"/>
      <sheetName val="기타#9"/>
      <sheetName val="맨홀"/>
      <sheetName val="교각토공"/>
      <sheetName val="깨기수량"/>
      <sheetName val="일위대가목차"/>
      <sheetName val="연결임시"/>
      <sheetName val="설계예산서"/>
      <sheetName val="단가목록"/>
      <sheetName val="장비단가표"/>
      <sheetName val="2공구산출내역"/>
      <sheetName val="본선집계표"/>
      <sheetName val="쌍송교"/>
      <sheetName val="우수받이재료집계표"/>
      <sheetName val="원가계산서"/>
      <sheetName val="단위중량"/>
      <sheetName val="횡배수관"/>
      <sheetName val="내역서(삼호)"/>
      <sheetName val="일반전기"/>
      <sheetName val="OPGW기별"/>
      <sheetName val="일위대가목록"/>
      <sheetName val="DATA2000"/>
      <sheetName val="접도구역경계표주현황"/>
      <sheetName val="2.재료비"/>
      <sheetName val="수량집계표(舊)"/>
      <sheetName val="자재단가"/>
      <sheetName val="중분대수량산출"/>
      <sheetName val="포장수량산출"/>
      <sheetName val="토공총괄집계표"/>
      <sheetName val="제목(수량)"/>
      <sheetName val="수량총괄집계"/>
      <sheetName val="1호맨홀토공"/>
      <sheetName val="N賃率-職"/>
      <sheetName val="조경시설물"/>
      <sheetName val="하부철근수량"/>
      <sheetName val="1,2,3,4,5단위수량"/>
      <sheetName val="일위목록"/>
      <sheetName val="요율"/>
      <sheetName val="설직재-1"/>
      <sheetName val="J형측구단위수량"/>
      <sheetName val="부대시설"/>
      <sheetName val="Apt내역"/>
      <sheetName val="시점교대"/>
      <sheetName val="Sheet15"/>
      <sheetName val="1.설계조건"/>
      <sheetName val="DATA98"/>
      <sheetName val="암거날개벽재료집계"/>
      <sheetName val="C_배수관공"/>
      <sheetName val="2_10횡배수관"/>
      <sheetName val="2_12기존배수관세척"/>
      <sheetName val="2_13날개벽및면벽"/>
      <sheetName val="2_14집수정"/>
      <sheetName val="구체집계2_0x2_0(0-3)"/>
      <sheetName val="구체2_0X2_0(0-3)"/>
      <sheetName val="노면표시수량집계"/>
      <sheetName val="노면표지 수량"/>
      <sheetName val="9902"/>
      <sheetName val="기기리스트"/>
      <sheetName val="총차분(토목)"/>
      <sheetName val="흄ꔀ수량집계"/>
      <sheetName val="구체집계2_0x2_0(3-5)"/>
      <sheetName val="구체2_0x2_0(3-5)"/>
      <sheetName val="토공사(흙막이)"/>
      <sheetName val="적용건축"/>
      <sheetName val="구체집계2_0x2_0(5-7)"/>
      <sheetName val="구체2_0x2_0(5-7)"/>
      <sheetName val="구체집계2_0x2_0(7-10)"/>
      <sheetName val="구체2_0x2_0(7-10)"/>
      <sheetName val="구체집계2@2_5x2_5"/>
      <sheetName val="구체2@2_5x2_5"/>
      <sheetName val="구체집계3_0x2_0(0-3)"/>
      <sheetName val="구체3_0x2_0(0-3)"/>
      <sheetName val="투찰"/>
      <sheetName val="수안보-MBR1"/>
      <sheetName val="고창방향"/>
      <sheetName val="내역표지"/>
      <sheetName val="상부공"/>
      <sheetName val="가설공사비"/>
      <sheetName val="(집계) 노면표시"/>
      <sheetName val="주요량(96)"/>
      <sheetName val="내역서(사업소)"/>
      <sheetName val="전신"/>
      <sheetName val="내역서적용수량"/>
      <sheetName val="퇴직금(울산천상)"/>
      <sheetName val="이토변실(A3-LINE)"/>
      <sheetName val="갱문및옹벽집계"/>
      <sheetName val="조명시설"/>
      <sheetName val="깨기"/>
      <sheetName val="Back"/>
      <sheetName val="201동 산출근거"/>
      <sheetName val="구조물공1"/>
      <sheetName val="배수및구조물공1"/>
      <sheetName val="앨범표지"/>
      <sheetName val="FRP산출근거"/>
      <sheetName val="단가산출(총괄)"/>
      <sheetName val="일위총괄"/>
      <sheetName val="4)유동표"/>
      <sheetName val="Mc1"/>
      <sheetName val="증감내역서"/>
      <sheetName val="토 적 표"/>
      <sheetName val="고분전시관"/>
      <sheetName val="설비"/>
      <sheetName val="본체"/>
      <sheetName val="안정검토"/>
      <sheetName val="기초자료입력"/>
      <sheetName val="사다리"/>
      <sheetName val="자재목록"/>
      <sheetName val="기계경비(시간당)"/>
      <sheetName val="램머"/>
      <sheetName val="경율산정"/>
      <sheetName val="개요"/>
      <sheetName val="횡배수관집현황(2공구)"/>
      <sheetName val="자재 집계표"/>
      <sheetName val="환경기계공정표 (3)"/>
      <sheetName val="기본단가표"/>
      <sheetName val="단가산출서총괄"/>
      <sheetName val="산근(1)"/>
      <sheetName val="맨홀토공"/>
      <sheetName val="마감"/>
      <sheetName val="000000"/>
      <sheetName val="토공집계"/>
      <sheetName val="XL4Poppy"/>
      <sheetName val="맨홀_공사비"/>
      <sheetName val="입찰안"/>
      <sheetName val="기둥(원형)"/>
      <sheetName val="기초공"/>
      <sheetName val="건축내역"/>
      <sheetName val="도근좌표"/>
      <sheetName val="공조기(삭제)"/>
      <sheetName val="급수"/>
      <sheetName val="총괄"/>
      <sheetName val="투찰금액"/>
      <sheetName val="흥양2교토공집계표"/>
      <sheetName val="도로구조공사비"/>
      <sheetName val="도로토공공사비"/>
      <sheetName val="여수토공사비"/>
      <sheetName val="표  지"/>
      <sheetName val="SORCE1"/>
      <sheetName val="EACT10"/>
      <sheetName val="정렬"/>
      <sheetName val="단가표"/>
      <sheetName val="식재"/>
      <sheetName val="시설물"/>
      <sheetName val="식재출력용"/>
      <sheetName val="유지관리"/>
      <sheetName val="조도계산서 (도서)"/>
      <sheetName val="감리원배치기준"/>
      <sheetName val="단중표"/>
      <sheetName val="코드표"/>
      <sheetName val="수목데이타 "/>
      <sheetName val="내역서(기계)"/>
      <sheetName val="전력구구조물산근"/>
      <sheetName val="변수"/>
      <sheetName val="설계조건 및 단면가정"/>
      <sheetName val="부재치수입력"/>
      <sheetName val="당진1,2호기전선관설치및접지4차공사내역서-을지"/>
      <sheetName val="고정보수량집계"/>
      <sheetName val="건물"/>
      <sheetName val="강전사 (2)"/>
      <sheetName val="양지교"/>
      <sheetName val="L_RPTB~1"/>
      <sheetName val="공사비_NDE"/>
      <sheetName val="집수정(600-700)"/>
      <sheetName val="배수공시멘트 및 골재량산출"/>
      <sheetName val="도급"/>
      <sheetName val="단위수량산출"/>
      <sheetName val="공비현2"/>
      <sheetName val="수량집계"/>
      <sheetName val="잡비계산"/>
      <sheetName val="PSCbeam설계"/>
      <sheetName val="DATA"/>
      <sheetName val="토공총"/>
      <sheetName val="5지진시"/>
      <sheetName val="날개벽수량표"/>
      <sheetName val="순성토"/>
      <sheetName val="구체집계3_0x2_0(6-8)"/>
      <sheetName val="구체3_0x2_0(6-8)"/>
      <sheetName val="구체집계3_5x3_5(8-10)"/>
      <sheetName val="구체3_5x3_5(8-10)"/>
      <sheetName val="구체집계4_5x4_5(2-3)"/>
      <sheetName val="구체4_5x4_5(2-3)"/>
      <sheetName val="구체집계4_5x4_5(4-5)"/>
      <sheetName val="구체4_5x4_5(4-5)"/>
      <sheetName val="구체2_5x2_0(6-8)"/>
      <sheetName val="구체3_5x3_5-8-10"/>
      <sheetName val="절성경계보강공현황및집계_"/>
      <sheetName val="b_수로이설"/>
      <sheetName val="c_돌붙임후면배수표지"/>
      <sheetName val="d_기존배수관폐쇄표지"/>
      <sheetName val="e_기존BOX폐쇄표지"/>
      <sheetName val="j_제작집수정표지"/>
      <sheetName val="k__문비"/>
      <sheetName val="파형강판_총수량집계표"/>
      <sheetName val="철근수량_집계표"/>
      <sheetName val="제목_(토공)"/>
      <sheetName val="규준틀및경계말목_(좌안)"/>
      <sheetName val="u형측구_집계표"/>
      <sheetName val="2지구u형측구_"/>
      <sheetName val="토공(우물통,기타)_"/>
      <sheetName val="C_간지"/>
      <sheetName val="2_10간지"/>
      <sheetName val="2_11간지"/>
      <sheetName val="2_13간지"/>
      <sheetName val="2_14간지"/>
      <sheetName val="Macro3"/>
      <sheetName val="Macro2"/>
      <sheetName val="단가비교표"/>
      <sheetName val="예산서"/>
      <sheetName val="손익차9월2"/>
      <sheetName val="8설7발"/>
      <sheetName val="설계조건"/>
      <sheetName val="증감대비"/>
      <sheetName val="1"/>
      <sheetName val="맨홀수량산출"/>
      <sheetName val="Sheet17"/>
      <sheetName val="흄관수睽꛲"/>
      <sheetName val="토적표(1)"/>
      <sheetName val="조명율표"/>
      <sheetName val="현대물량"/>
      <sheetName val="월말"/>
      <sheetName val="총괄갑_"/>
      <sheetName val="역T형옹벽(3_0)"/>
      <sheetName val="96보완계획7_12"/>
      <sheetName val="준검_내역서"/>
      <sheetName val="A_LINE"/>
      <sheetName val="7_PILE__(돌출)"/>
      <sheetName val="5_공종별예산내역서"/>
      <sheetName val="9GNG운반"/>
      <sheetName val="대비"/>
      <sheetName val="설계기준"/>
      <sheetName val="YM-IL1"/>
      <sheetName val="DAN"/>
      <sheetName val="백호우계수"/>
      <sheetName val="웅진교-S2"/>
      <sheetName val="수량3"/>
      <sheetName val="현장식당(1)"/>
      <sheetName val="파형강관및곡선부보강및날개벽"/>
      <sheetName val="날개벽(TYPE1)"/>
      <sheetName val="지수산정"/>
      <sheetName val="제1차변경도급"/>
      <sheetName val="특수기호강도거푸집"/>
      <sheetName val="종배수관면벽신"/>
      <sheetName val="종배수관(신)"/>
      <sheetName val="패널"/>
      <sheetName val="횡 연장"/>
      <sheetName val="자료"/>
      <sheetName val="-레미콘집계"/>
      <sheetName val="-몰탈콘크리트"/>
      <sheetName val="설비내역"/>
      <sheetName val="본공사"/>
      <sheetName val="간선계산"/>
      <sheetName val="정부노임단가"/>
      <sheetName val="약전닥트"/>
      <sheetName val="건축부하"/>
      <sheetName val="FA설치명세"/>
      <sheetName val="FD"/>
      <sheetName val="식재가격"/>
      <sheetName val="식재총괄"/>
      <sheetName val="3.하중산정4.지지력"/>
      <sheetName val="예가내역서"/>
      <sheetName val="내역서(전체)"/>
      <sheetName val="(4)소요정착장검토"/>
      <sheetName val="재료비 (2)"/>
      <sheetName val="C1ㅇ"/>
      <sheetName val="DATA 입력부"/>
      <sheetName val="내역1"/>
      <sheetName val="대로근거"/>
      <sheetName val="설계서식"/>
      <sheetName val="천안IP공장자100노100물량110할증"/>
      <sheetName val="이름정의"/>
      <sheetName val="청천내"/>
      <sheetName val="24분기"/>
      <sheetName val="리스(CIF)산출"/>
      <sheetName val="안산기계장치"/>
      <sheetName val="과"/>
      <sheetName val="길어깨(현황)"/>
      <sheetName val="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 refreshError="1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 refreshError="1"/>
      <sheetData sheetId="126" refreshError="1"/>
      <sheetData sheetId="127" refreshError="1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 refreshError="1"/>
      <sheetData sheetId="175" refreshError="1"/>
      <sheetData sheetId="176" refreshError="1"/>
      <sheetData sheetId="177" refreshError="1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 refreshError="1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 refreshError="1"/>
      <sheetData sheetId="242"/>
      <sheetData sheetId="243" refreshError="1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 refreshError="1"/>
      <sheetData sheetId="265" refreshError="1"/>
      <sheetData sheetId="266"/>
      <sheetData sheetId="267" refreshError="1"/>
      <sheetData sheetId="268" refreshError="1"/>
      <sheetData sheetId="269" refreshError="1"/>
      <sheetData sheetId="270"/>
      <sheetData sheetId="271"/>
      <sheetData sheetId="272"/>
      <sheetData sheetId="273"/>
      <sheetData sheetId="274"/>
      <sheetData sheetId="275"/>
      <sheetData sheetId="276" refreshError="1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/>
      <sheetData sheetId="372"/>
      <sheetData sheetId="373"/>
      <sheetData sheetId="374"/>
      <sheetData sheetId="375"/>
      <sheetData sheetId="376"/>
      <sheetData sheetId="377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 refreshError="1"/>
      <sheetData sheetId="465"/>
      <sheetData sheetId="466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/>
      <sheetData sheetId="486" refreshError="1"/>
      <sheetData sheetId="487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/>
      <sheetData sheetId="509"/>
      <sheetData sheetId="510"/>
      <sheetData sheetId="51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/>
      <sheetData sheetId="584" refreshError="1"/>
      <sheetData sheetId="585"/>
      <sheetData sheetId="586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/>
      <sheetData sheetId="606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/>
      <sheetData sheetId="675" refreshError="1"/>
      <sheetData sheetId="676" refreshError="1"/>
      <sheetData sheetId="677" refreshError="1"/>
      <sheetData sheetId="678" refreshError="1"/>
      <sheetData sheetId="679"/>
      <sheetData sheetId="680"/>
      <sheetData sheetId="681"/>
      <sheetData sheetId="682"/>
      <sheetData sheetId="683"/>
      <sheetData sheetId="684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/>
      <sheetData sheetId="742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수관공(IC)"/>
      <sheetName val="2.재료비"/>
    </sheetNames>
    <definedNames>
      <definedName name="매크로11"/>
      <definedName name="매크로4"/>
    </definedNames>
    <sheetDataSet>
      <sheetData sheetId="0" refreshError="1"/>
      <sheetData sheetId="1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이월"/>
      <sheetName val="수량산출"/>
      <sheetName val="이기수량"/>
      <sheetName val="토공내역 "/>
      <sheetName val="유동표"/>
      <sheetName val="돌붙임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배수관산출근거"/>
      <sheetName val="종배수관"/>
      <sheetName val="배수산출근거"/>
      <sheetName val="종배수관집계"/>
      <sheetName val="종배수관수량집계"/>
      <sheetName val="이토변실"/>
      <sheetName val="1.설계기준 "/>
      <sheetName val="단가"/>
      <sheetName val="수공기"/>
      <sheetName val="중기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XXXX"/>
      <sheetName val="000000"/>
      <sheetName val="개요"/>
      <sheetName val="일위대가"/>
      <sheetName val="수중탄탐산근"/>
      <sheetName val="노임단가"/>
      <sheetName val="적용단가(06.9)"/>
      <sheetName val="기계경비"/>
      <sheetName val="예측단가간지"/>
      <sheetName val="노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로표지"/>
      <sheetName val="가로표지 (1)"/>
      <sheetName val="설계조서"/>
      <sheetName val="예정공정표"/>
      <sheetName val="공사비증감"/>
      <sheetName val="공사원가"/>
      <sheetName val="1차전기내역서"/>
      <sheetName val="공사원가 (1)"/>
      <sheetName val="분수설비내역서"/>
      <sheetName val="공사원가 (2)"/>
      <sheetName val="조경내역서"/>
      <sheetName val="사급자재내역서"/>
      <sheetName val="조경사급자재내역"/>
      <sheetName val="운반거리"/>
      <sheetName val="시설수량"/>
      <sheetName val="광수량산출서"/>
      <sheetName val="일위목록"/>
      <sheetName val="1차전기일위"/>
      <sheetName val="설비기초일위"/>
      <sheetName val="설비배관일위"/>
      <sheetName val="제어일위"/>
      <sheetName val="광일위대가"/>
      <sheetName val="조경시설일위"/>
      <sheetName val="기초일위"/>
      <sheetName val="노임단가"/>
      <sheetName val="견적비교"/>
      <sheetName val="단가조사표"/>
      <sheetName val="자재집계"/>
      <sheetName val="자재집계 (2)"/>
      <sheetName val="주요자재집계"/>
      <sheetName val="주요자재집계 (2)"/>
      <sheetName val="운반자재"/>
      <sheetName val="운반자재 (2)"/>
      <sheetName val="시멘모래"/>
      <sheetName val="시멘모래 (2)"/>
      <sheetName val="토공집계"/>
      <sheetName val="토공집계 (2)"/>
      <sheetName val="경비목록"/>
      <sheetName val="경비"/>
      <sheetName val="000000"/>
      <sheetName val="개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내역서"/>
      <sheetName val="가.일위대가표"/>
      <sheetName val="다.도서인쇄비"/>
      <sheetName val="라.공사비"/>
      <sheetName val="교통분석비"/>
      <sheetName val="인건비"/>
      <sheetName val="6PILE  (돌출)"/>
      <sheetName val="예측단가간지"/>
      <sheetName val="재정비직인"/>
      <sheetName val="재정비내역"/>
      <sheetName val="지적고시내역"/>
      <sheetName val="노임단가"/>
      <sheetName val="우배수"/>
      <sheetName val="투찰"/>
      <sheetName val="Sheet1 (2)"/>
      <sheetName val="직접경비"/>
      <sheetName val="입찰안"/>
      <sheetName val="개요"/>
      <sheetName val="000000"/>
      <sheetName val="노임"/>
      <sheetName val="단위단가"/>
      <sheetName val="DATE"/>
      <sheetName val="신상도설계내역서"/>
      <sheetName val="날개벽수량표"/>
      <sheetName val="산출내역서"/>
      <sheetName val="코드표"/>
      <sheetName val="심사물량"/>
      <sheetName val="2.재료비"/>
      <sheetName val="단가"/>
      <sheetName val="일위대가"/>
    </sheetNames>
    <sheetDataSet>
      <sheetData sheetId="0"/>
      <sheetData sheetId="1"/>
      <sheetData sheetId="2"/>
      <sheetData sheetId="3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가평지구총괄"/>
      <sheetName val="표지 "/>
      <sheetName val="사업계획개요"/>
      <sheetName val="사업비수지예산서"/>
      <sheetName val="설계비근거"/>
      <sheetName val="간지횡 (2)"/>
      <sheetName val="목차"/>
      <sheetName val="간지횡"/>
      <sheetName val="수원공총괄"/>
      <sheetName val="자재대"/>
      <sheetName val="수원공사비"/>
      <sheetName val="부대공총괄"/>
      <sheetName val="부대공"/>
      <sheetName val="수일집"/>
      <sheetName val="수일내"/>
      <sheetName val="공사비총괄"/>
      <sheetName val="사업비 (2)"/>
      <sheetName val="설계비근거 (2)"/>
      <sheetName val="갑지"/>
      <sheetName val="입찰"/>
      <sheetName val="현경"/>
      <sheetName val="식재인부"/>
      <sheetName val="6.원문조성계획"/>
      <sheetName val="4차원가계산서"/>
      <sheetName val="수량산출"/>
      <sheetName val="현지검측내역(총괄)"/>
      <sheetName val="산출내역서"/>
      <sheetName val="용역단가"/>
      <sheetName val="예측단가간지"/>
      <sheetName val="가격조사서"/>
      <sheetName val="Sheet1 (2)"/>
      <sheetName val="라.공사비"/>
      <sheetName val="다.도서인쇄비"/>
      <sheetName val="4.2유효폭의 계산"/>
      <sheetName val="개요"/>
      <sheetName val="5지구단위"/>
      <sheetName val="기본일위"/>
      <sheetName val="자재(원원+원대)"/>
      <sheetName val="일위대가"/>
      <sheetName val="가평공사비"/>
      <sheetName val="일위대가표지"/>
      <sheetName val="시중노임"/>
      <sheetName val="시점교대"/>
      <sheetName val="000 단가"/>
      <sheetName val="직접인건비"/>
      <sheetName val="집계표"/>
      <sheetName val="계산서(곡선부)"/>
      <sheetName val="-치수표(곡선부)"/>
      <sheetName val="예정공정표"/>
      <sheetName val="인건비"/>
      <sheetName val="우배수"/>
      <sheetName val="투찰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갑지"/>
      <sheetName val="총괄"/>
      <sheetName val="공종별"/>
      <sheetName val="일위대가"/>
      <sheetName val="일위대가양식"/>
      <sheetName val="산근표지"/>
      <sheetName val="1측량2조사"/>
      <sheetName val="3교통비"/>
      <sheetName val="4설계비"/>
      <sheetName val="5인쇄,6자문"/>
      <sheetName val="7보험료"/>
      <sheetName val="노무비"/>
      <sheetName val="용역손해배상공제요율"/>
      <sheetName val="공비대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철주철거8.8"/>
      <sheetName val="철주8.8M신설"/>
      <sheetName val="철주신11.3M용"/>
      <sheetName val="철주철11.3M용"/>
      <sheetName val="빔신5M하부용"/>
      <sheetName val="빔철거5M하부용"/>
      <sheetName val="빔신5M상부용"/>
      <sheetName val="빔철5M상부용"/>
      <sheetName val="DS가대철거"/>
      <sheetName val="주변압기"/>
      <sheetName val="단로기용기초"/>
      <sheetName val="O,PT,LA기초"/>
      <sheetName val="지지주용기초"/>
      <sheetName val="지지주신"/>
      <sheetName val="빔7M신"/>
      <sheetName val="OT용가대신"/>
      <sheetName val="모선신설"/>
      <sheetName val="모선철거"/>
      <sheetName val="LA용가대신"/>
      <sheetName val="PT가대신"/>
      <sheetName val="DS가대신"/>
      <sheetName val="철주기초"/>
      <sheetName val="닛신4P기초"/>
      <sheetName val="효성CB 1P기초"/>
      <sheetName val="조명율표"/>
      <sheetName val="분전함신설"/>
      <sheetName val="접지1종"/>
      <sheetName val="내역서"/>
      <sheetName val="빗물받이(910-510-410)"/>
      <sheetName val="기계경비(시간당)"/>
      <sheetName val="램머"/>
      <sheetName val="일위단위"/>
      <sheetName val="월래"/>
      <sheetName val="설비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전선 및 전선관"/>
      <sheetName val="공비대비"/>
      <sheetName val="총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반수량총괄"/>
      <sheetName val="토공총괄"/>
      <sheetName val="골재수량"/>
      <sheetName val="레미콘집계"/>
      <sheetName val="주요자재"/>
      <sheetName val="타공종이기"/>
      <sheetName val="2.재료비"/>
      <sheetName val="1.인건비"/>
      <sheetName val="분전함신설"/>
      <sheetName val="접지1종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자재집계"/>
      <sheetName val="구체수량"/>
      <sheetName val="토공수량"/>
      <sheetName val="철근"/>
      <sheetName val="주요자재 집계표"/>
      <sheetName val="배합비,시멘트및골재량,골재수량"/>
      <sheetName val="이월"/>
      <sheetName val="일반"/>
      <sheetName val="표지"/>
      <sheetName val="일반수량총괄"/>
      <sheetName val="투찰금액"/>
      <sheetName val="원계약서"/>
      <sheetName val="2.재료비"/>
      <sheetName val="1.인건비"/>
      <sheetName val="산출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총괄공내역"/>
      <sheetName val="세부총괄"/>
      <sheetName val="총 괄 표"/>
      <sheetName val="일위대가"/>
      <sheetName val="표지"/>
      <sheetName val="사업자인원산출"/>
      <sheetName val="공공근로인원산출"/>
      <sheetName val="계    산"/>
      <sheetName val="인건비"/>
      <sheetName val="도로율"/>
      <sheetName val="수량산출"/>
      <sheetName val="도면출력"/>
      <sheetName val="속성파일"/>
      <sheetName val="보완측량"/>
      <sheetName val="현지조사,도로대장조서작성"/>
      <sheetName val="물량"/>
      <sheetName val="밸브설치"/>
      <sheetName val="일반수량총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TOTAL1 "/>
      <sheetName val="TOTAL2  "/>
      <sheetName val="TOTAL3"/>
      <sheetName val="3지구단위"/>
      <sheetName val="상수구조화편집부표"/>
      <sheetName val="98수문일위"/>
      <sheetName val="5지구단위"/>
      <sheetName val="2007년SOURCE"/>
      <sheetName val="일위대가"/>
      <sheetName val="기기리스트"/>
      <sheetName val="터파기및재료"/>
      <sheetName val="지장물건일위대가"/>
      <sheetName val="2000년1차"/>
      <sheetName val="경산"/>
      <sheetName val="접속도로1"/>
      <sheetName val="2.가정단면"/>
      <sheetName val="재료비"/>
      <sheetName val="100만평"/>
      <sheetName val="라.공사비"/>
      <sheetName val="다.도서인쇄비"/>
      <sheetName val="data"/>
      <sheetName val="단가"/>
      <sheetName val="직접인건비"/>
      <sheetName val="직접경비"/>
      <sheetName val="노임단가명세서"/>
      <sheetName val="물가시세표지"/>
      <sheetName val="물가시세표"/>
      <sheetName val="물가시세비교"/>
      <sheetName val="노임단가표지"/>
      <sheetName val="노임단가"/>
      <sheetName val="일위대가조견표"/>
      <sheetName val="적용건축"/>
      <sheetName val="설계명세"/>
      <sheetName val="9509"/>
      <sheetName val="Sheet2"/>
      <sheetName val="직재"/>
      <sheetName val="9811"/>
      <sheetName val="수량산출"/>
      <sheetName val="#REF"/>
      <sheetName val="노임"/>
      <sheetName val="DATE"/>
      <sheetName val="석재장조사"/>
      <sheetName val="환경평가"/>
      <sheetName val="인구"/>
      <sheetName val="용역단가"/>
      <sheetName val="급연97"/>
      <sheetName val="4차원가계산서"/>
      <sheetName val="단가산출"/>
      <sheetName val="2. 단가"/>
      <sheetName val="수원공사비"/>
      <sheetName val="설계기준"/>
      <sheetName val="내역1"/>
      <sheetName val="_산근5_"/>
      <sheetName val="인건비"/>
      <sheetName val="Project Brief"/>
      <sheetName val="①범용도입"/>
      <sheetName val="공비대비"/>
      <sheetName val="4.2유효폭의 계산"/>
      <sheetName val="소일위대가코드표"/>
      <sheetName val="금액결정"/>
      <sheetName val="요율"/>
      <sheetName val="토사(PE)"/>
      <sheetName val="콘_재료분리(1)"/>
      <sheetName val="Sens&amp;Anal"/>
      <sheetName val="단가표"/>
      <sheetName val="우,오수"/>
      <sheetName val="암거단위-1련"/>
      <sheetName val="산출내역서집계표"/>
      <sheetName val="도면출력"/>
      <sheetName val="밸브설치"/>
      <sheetName val="지수적용공사비내역서"/>
    </sheetNames>
    <sheetDataSet>
      <sheetData sheetId="0">
        <row r="7">
          <cell r="O7" t="str">
            <v>수평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토공"/>
      <sheetName val="철콘"/>
      <sheetName val="강교"/>
      <sheetName val="기타"/>
      <sheetName val="하도급 사항"/>
      <sheetName val="P.Q대상공사"/>
      <sheetName val="세부평점1"/>
      <sheetName val="세부평점2"/>
      <sheetName val="경영상태"/>
      <sheetName val="자재및인력"/>
      <sheetName val="투찰금액"/>
      <sheetName val="분전함신설"/>
      <sheetName val="접지1종"/>
      <sheetName val="시중노임"/>
      <sheetName val="도면출력"/>
      <sheetName val="공비대비"/>
      <sheetName val="단가결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서 (2)"/>
      <sheetName val="단가산출"/>
    </sheetNames>
    <sheetDataSet>
      <sheetData sheetId="0" refreshError="1"/>
      <sheetData sheetId="1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구조물총"/>
      <sheetName val="BOX총"/>
      <sheetName val="BOX재료"/>
      <sheetName val="박스단위(1.5×1.0)본선"/>
      <sheetName val="날개단위(1.5×1.5)마을"/>
      <sheetName val="날개수량(1.5×1.5)2마을"/>
      <sheetName val="난간,지수단위"/>
      <sheetName val="난간,지수수량"/>
      <sheetName val="박스연장조서 "/>
      <sheetName val="우오수공집계"/>
      <sheetName val="우수받이집계"/>
      <sheetName val="우수받이단위"/>
      <sheetName val="우수받이위치조서"/>
      <sheetName val="오수관집계"/>
      <sheetName val="오수관연장조서"/>
      <sheetName val="Sheet1"/>
      <sheetName val="단가산출"/>
      <sheetName val="식재가격"/>
      <sheetName val="식재총괄"/>
      <sheetName val="일위목록"/>
    </sheetNames>
    <definedNames>
      <definedName name="수식입력매크로"/>
      <definedName name="일위규격매크로"/>
      <definedName name="일위코드입력매크로"/>
      <definedName name="일위화면복귀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C재료 (대)"/>
      <sheetName val="Sheet1"/>
      <sheetName val="Sheet2"/>
      <sheetName val="Sheet3"/>
      <sheetName val="수자재단위당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반수량총괄"/>
      <sheetName val="토공총괄"/>
      <sheetName val="골재수량"/>
      <sheetName val="레미콘집계"/>
      <sheetName val="주요자재"/>
      <sheetName val="타공종이기"/>
      <sheetName val="원계약서"/>
      <sheetName val="구조물철거타공정이월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내역서"/>
      <sheetName val="교통분석비"/>
      <sheetName val="가.일위대가표"/>
      <sheetName val="인건비"/>
      <sheetName val="다.도서인쇄비"/>
      <sheetName val="라.공사비"/>
      <sheetName val="노임"/>
    </sheetNames>
    <sheetDataSet>
      <sheetData sheetId="0" refreshError="1"/>
      <sheetData sheetId="1">
        <row r="39">
          <cell r="L39">
            <v>27800000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원가계산서 "/>
      <sheetName val="내역서 (공)"/>
      <sheetName val="일위대가 (공)"/>
      <sheetName val="중량산출서애자류"/>
      <sheetName val="중량산출서전선류"/>
      <sheetName val="중량산출서철재"/>
      <sheetName val="1.수인터널"/>
      <sheetName val="본선차로수량집계표"/>
      <sheetName val="ABUT수량-A1"/>
      <sheetName val="원가서"/>
      <sheetName val="터파기및재료"/>
      <sheetName val="총괄내역서"/>
      <sheetName val="값"/>
      <sheetName val="내역"/>
      <sheetName val="매곡역사"/>
      <sheetName val="옥외외등집계표"/>
      <sheetName val="공사비집계"/>
      <sheetName val="조명율표"/>
      <sheetName val="집계표"/>
      <sheetName val="인건비"/>
      <sheetName val="목차"/>
      <sheetName val="품셈TABLE"/>
      <sheetName val="현장별"/>
      <sheetName val="파이프류"/>
      <sheetName val="단중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6">
          <cell r="A6" t="str">
            <v>600V 비닐절연전선</v>
          </cell>
          <cell r="B6" t="str">
            <v>IV 2.0mm</v>
          </cell>
          <cell r="C6" t="str">
            <v>m</v>
          </cell>
          <cell r="D6">
            <v>810</v>
          </cell>
          <cell r="E6">
            <v>114</v>
          </cell>
          <cell r="F6">
            <v>857</v>
          </cell>
          <cell r="G6">
            <v>105</v>
          </cell>
          <cell r="L6">
            <v>105</v>
          </cell>
        </row>
        <row r="7">
          <cell r="A7" t="str">
            <v>600V 비닐절연전선</v>
          </cell>
          <cell r="B7" t="str">
            <v>IV 5.5㎟</v>
          </cell>
          <cell r="C7" t="str">
            <v>m</v>
          </cell>
          <cell r="D7">
            <v>810</v>
          </cell>
          <cell r="E7">
            <v>213</v>
          </cell>
          <cell r="F7">
            <v>857</v>
          </cell>
          <cell r="G7">
            <v>201</v>
          </cell>
          <cell r="L7">
            <v>201</v>
          </cell>
        </row>
        <row r="8">
          <cell r="A8" t="str">
            <v>경동연선</v>
          </cell>
          <cell r="B8" t="str">
            <v>BC 14㎟</v>
          </cell>
          <cell r="C8" t="str">
            <v>m</v>
          </cell>
          <cell r="D8">
            <v>825</v>
          </cell>
          <cell r="E8">
            <v>758</v>
          </cell>
          <cell r="F8">
            <v>842</v>
          </cell>
          <cell r="G8">
            <v>159</v>
          </cell>
          <cell r="L8">
            <v>758</v>
          </cell>
        </row>
        <row r="9">
          <cell r="A9" t="str">
            <v>경동연선</v>
          </cell>
          <cell r="B9" t="str">
            <v>BC 38㎟</v>
          </cell>
          <cell r="C9" t="str">
            <v>m</v>
          </cell>
          <cell r="D9">
            <v>825</v>
          </cell>
          <cell r="E9">
            <v>1683</v>
          </cell>
          <cell r="F9">
            <v>842</v>
          </cell>
          <cell r="G9">
            <v>241</v>
          </cell>
          <cell r="L9">
            <v>1683</v>
          </cell>
        </row>
        <row r="10">
          <cell r="A10" t="str">
            <v>경동연선</v>
          </cell>
          <cell r="B10" t="str">
            <v>BC 60㎟</v>
          </cell>
          <cell r="C10" t="str">
            <v>m</v>
          </cell>
          <cell r="D10">
            <v>825</v>
          </cell>
          <cell r="E10">
            <v>2793</v>
          </cell>
          <cell r="F10">
            <v>842</v>
          </cell>
          <cell r="G10">
            <v>132</v>
          </cell>
          <cell r="L10">
            <v>2793</v>
          </cell>
        </row>
        <row r="11">
          <cell r="A11" t="str">
            <v>600V 가교PE 케이블</v>
          </cell>
          <cell r="B11" t="str">
            <v>CV 1Cx60㎟</v>
          </cell>
          <cell r="C11" t="str">
            <v>m</v>
          </cell>
          <cell r="D11">
            <v>814</v>
          </cell>
          <cell r="E11">
            <v>2588</v>
          </cell>
          <cell r="F11">
            <v>866</v>
          </cell>
          <cell r="G11">
            <v>2160</v>
          </cell>
          <cell r="L11">
            <v>2160</v>
          </cell>
        </row>
        <row r="12">
          <cell r="A12" t="str">
            <v>600V 가교PE 케이블</v>
          </cell>
          <cell r="B12" t="str">
            <v>CV 1Cx200㎟</v>
          </cell>
          <cell r="C12" t="str">
            <v>m</v>
          </cell>
          <cell r="D12">
            <v>814</v>
          </cell>
          <cell r="E12">
            <v>9686</v>
          </cell>
          <cell r="F12">
            <v>866</v>
          </cell>
          <cell r="G12">
            <v>8084</v>
          </cell>
          <cell r="L12">
            <v>8084</v>
          </cell>
        </row>
        <row r="13">
          <cell r="A13" t="str">
            <v>600V 가교PE 케이블</v>
          </cell>
          <cell r="B13" t="str">
            <v>CV 2Cx5.5㎟</v>
          </cell>
          <cell r="C13" t="str">
            <v>m</v>
          </cell>
          <cell r="D13">
            <v>814</v>
          </cell>
          <cell r="E13">
            <v>820</v>
          </cell>
          <cell r="F13">
            <v>866</v>
          </cell>
          <cell r="G13">
            <v>685</v>
          </cell>
          <cell r="L13">
            <v>685</v>
          </cell>
        </row>
        <row r="14">
          <cell r="A14" t="str">
            <v>600V 가교PE 케이블</v>
          </cell>
          <cell r="B14" t="str">
            <v>CV 2Cx8㎟</v>
          </cell>
          <cell r="C14" t="str">
            <v>m</v>
          </cell>
          <cell r="D14">
            <v>814</v>
          </cell>
          <cell r="E14">
            <v>1034</v>
          </cell>
          <cell r="F14">
            <v>866</v>
          </cell>
          <cell r="G14">
            <v>863</v>
          </cell>
          <cell r="L14">
            <v>863</v>
          </cell>
        </row>
        <row r="15">
          <cell r="A15" t="str">
            <v>600V 가교PE 케이블</v>
          </cell>
          <cell r="B15" t="str">
            <v>CV 4Cx8㎟</v>
          </cell>
          <cell r="C15" t="str">
            <v>m</v>
          </cell>
          <cell r="D15">
            <v>814</v>
          </cell>
          <cell r="E15">
            <v>1731</v>
          </cell>
          <cell r="F15">
            <v>866</v>
          </cell>
          <cell r="G15">
            <v>1445</v>
          </cell>
          <cell r="L15">
            <v>1445</v>
          </cell>
        </row>
        <row r="16">
          <cell r="A16" t="str">
            <v>600V 가교PE 케이블</v>
          </cell>
          <cell r="B16" t="str">
            <v>CV 4Cx22㎟</v>
          </cell>
          <cell r="C16" t="str">
            <v>m</v>
          </cell>
          <cell r="D16">
            <v>814</v>
          </cell>
          <cell r="E16">
            <v>4199</v>
          </cell>
          <cell r="F16">
            <v>866</v>
          </cell>
          <cell r="G16">
            <v>3504</v>
          </cell>
          <cell r="L16">
            <v>3504</v>
          </cell>
        </row>
        <row r="17">
          <cell r="A17" t="str">
            <v>6.9KV 가교PE케이블</v>
          </cell>
          <cell r="B17" t="str">
            <v>6.9kV CV 1Cx38㎟</v>
          </cell>
          <cell r="C17" t="str">
            <v>m</v>
          </cell>
          <cell r="D17">
            <v>815</v>
          </cell>
          <cell r="E17">
            <v>4058</v>
          </cell>
          <cell r="F17">
            <v>866</v>
          </cell>
          <cell r="G17">
            <v>3324</v>
          </cell>
          <cell r="L17">
            <v>3324</v>
          </cell>
        </row>
        <row r="18">
          <cell r="A18" t="str">
            <v>접지용전선</v>
          </cell>
          <cell r="B18" t="str">
            <v>GV 1.6mm</v>
          </cell>
          <cell r="C18" t="str">
            <v>m</v>
          </cell>
          <cell r="D18">
            <v>811</v>
          </cell>
          <cell r="E18">
            <v>167</v>
          </cell>
          <cell r="F18">
            <v>858</v>
          </cell>
          <cell r="G18">
            <v>155</v>
          </cell>
          <cell r="L18">
            <v>155</v>
          </cell>
        </row>
        <row r="19">
          <cell r="A19" t="str">
            <v>접지용전선</v>
          </cell>
          <cell r="B19" t="str">
            <v>GV 2.0mm</v>
          </cell>
          <cell r="C19" t="str">
            <v>m</v>
          </cell>
          <cell r="D19">
            <v>811</v>
          </cell>
          <cell r="E19">
            <v>221</v>
          </cell>
          <cell r="F19">
            <v>858</v>
          </cell>
          <cell r="G19">
            <v>206</v>
          </cell>
          <cell r="L19">
            <v>206</v>
          </cell>
        </row>
        <row r="20">
          <cell r="A20" t="str">
            <v>접지용전선</v>
          </cell>
          <cell r="B20" t="str">
            <v>GV 3.5㎟</v>
          </cell>
          <cell r="C20" t="str">
            <v>m</v>
          </cell>
          <cell r="D20">
            <v>811</v>
          </cell>
          <cell r="E20">
            <v>270</v>
          </cell>
          <cell r="F20">
            <v>858</v>
          </cell>
          <cell r="G20">
            <v>251</v>
          </cell>
          <cell r="L20">
            <v>251</v>
          </cell>
        </row>
        <row r="21">
          <cell r="A21" t="str">
            <v>접지용전선</v>
          </cell>
          <cell r="B21" t="str">
            <v>GV 5.5㎟</v>
          </cell>
          <cell r="C21" t="str">
            <v>m</v>
          </cell>
          <cell r="D21">
            <v>811</v>
          </cell>
          <cell r="E21">
            <v>367</v>
          </cell>
          <cell r="F21">
            <v>858</v>
          </cell>
          <cell r="G21">
            <v>342</v>
          </cell>
          <cell r="L21">
            <v>342</v>
          </cell>
        </row>
        <row r="22">
          <cell r="A22" t="str">
            <v>접지용전선</v>
          </cell>
          <cell r="B22" t="str">
            <v>GV 14㎟</v>
          </cell>
          <cell r="C22" t="str">
            <v>m</v>
          </cell>
          <cell r="D22">
            <v>811</v>
          </cell>
          <cell r="E22">
            <v>946</v>
          </cell>
          <cell r="F22">
            <v>858</v>
          </cell>
          <cell r="G22">
            <v>881</v>
          </cell>
          <cell r="L22">
            <v>881</v>
          </cell>
        </row>
        <row r="23">
          <cell r="A23" t="str">
            <v>접지용전선</v>
          </cell>
          <cell r="B23" t="str">
            <v>GV 22㎟</v>
          </cell>
          <cell r="C23" t="str">
            <v>m</v>
          </cell>
          <cell r="D23">
            <v>811</v>
          </cell>
          <cell r="E23">
            <v>1313</v>
          </cell>
          <cell r="F23">
            <v>858</v>
          </cell>
          <cell r="G23">
            <v>1223</v>
          </cell>
          <cell r="L23">
            <v>1223</v>
          </cell>
        </row>
        <row r="24">
          <cell r="A24" t="str">
            <v>접지용전선</v>
          </cell>
          <cell r="B24" t="str">
            <v>GV 38㎟</v>
          </cell>
          <cell r="C24" t="str">
            <v>m</v>
          </cell>
          <cell r="D24">
            <v>811</v>
          </cell>
          <cell r="E24">
            <v>1978</v>
          </cell>
          <cell r="F24">
            <v>858</v>
          </cell>
          <cell r="G24">
            <v>1843</v>
          </cell>
          <cell r="L24">
            <v>1843</v>
          </cell>
        </row>
        <row r="25">
          <cell r="A25" t="str">
            <v>접지용전선</v>
          </cell>
          <cell r="B25" t="str">
            <v>GV 60㎟</v>
          </cell>
          <cell r="C25" t="str">
            <v>m</v>
          </cell>
          <cell r="D25">
            <v>811</v>
          </cell>
          <cell r="E25">
            <v>3128</v>
          </cell>
          <cell r="F25">
            <v>858</v>
          </cell>
          <cell r="G25">
            <v>2913</v>
          </cell>
          <cell r="L25">
            <v>2913</v>
          </cell>
        </row>
        <row r="26">
          <cell r="A26" t="str">
            <v>600V 내화전선 FR-8</v>
          </cell>
          <cell r="B26" t="str">
            <v>FR-8 2Cx14㎟</v>
          </cell>
          <cell r="C26" t="str">
            <v>m</v>
          </cell>
          <cell r="D26">
            <v>814</v>
          </cell>
          <cell r="E26">
            <v>3641</v>
          </cell>
          <cell r="F26">
            <v>864</v>
          </cell>
          <cell r="G26">
            <v>2947</v>
          </cell>
          <cell r="L26">
            <v>2947</v>
          </cell>
        </row>
        <row r="27">
          <cell r="A27" t="str">
            <v>600V 내화전선 FR-8</v>
          </cell>
          <cell r="B27" t="str">
            <v>FR-8 2Cx8㎟</v>
          </cell>
          <cell r="C27" t="str">
            <v>m</v>
          </cell>
          <cell r="D27">
            <v>814</v>
          </cell>
          <cell r="E27">
            <v>2709</v>
          </cell>
          <cell r="F27">
            <v>864</v>
          </cell>
          <cell r="G27">
            <v>2193</v>
          </cell>
          <cell r="L27">
            <v>2193</v>
          </cell>
        </row>
        <row r="28">
          <cell r="A28" t="str">
            <v>제어용비닐케이블</v>
          </cell>
          <cell r="B28" t="str">
            <v>CVV-SB 2Cx2.0㎟</v>
          </cell>
          <cell r="C28" t="str">
            <v>m</v>
          </cell>
          <cell r="D28">
            <v>813</v>
          </cell>
          <cell r="E28">
            <v>837</v>
          </cell>
          <cell r="F28">
            <v>860</v>
          </cell>
          <cell r="G28">
            <v>711</v>
          </cell>
          <cell r="L28">
            <v>711</v>
          </cell>
        </row>
        <row r="29">
          <cell r="A29" t="str">
            <v>CABLE HAED</v>
          </cell>
          <cell r="B29" t="str">
            <v>6.9kV 1Cx38㎟</v>
          </cell>
          <cell r="C29" t="str">
            <v>EA</v>
          </cell>
          <cell r="D29">
            <v>832</v>
          </cell>
          <cell r="E29">
            <v>103800</v>
          </cell>
          <cell r="F29">
            <v>879</v>
          </cell>
          <cell r="G29">
            <v>103800</v>
          </cell>
          <cell r="L29">
            <v>103800</v>
          </cell>
        </row>
        <row r="30">
          <cell r="A30" t="str">
            <v>압착터미날</v>
          </cell>
          <cell r="B30" t="str">
            <v>8 ㎟</v>
          </cell>
          <cell r="C30" t="str">
            <v>EA</v>
          </cell>
          <cell r="D30">
            <v>830</v>
          </cell>
          <cell r="E30">
            <v>77</v>
          </cell>
          <cell r="F30">
            <v>877</v>
          </cell>
          <cell r="G30">
            <v>39</v>
          </cell>
          <cell r="L30">
            <v>39</v>
          </cell>
        </row>
        <row r="31">
          <cell r="A31" t="str">
            <v>압착터미날</v>
          </cell>
          <cell r="B31" t="str">
            <v>14 ㎟</v>
          </cell>
          <cell r="C31" t="str">
            <v>EA</v>
          </cell>
          <cell r="D31">
            <v>830</v>
          </cell>
          <cell r="E31">
            <v>107</v>
          </cell>
          <cell r="F31">
            <v>877</v>
          </cell>
          <cell r="G31">
            <v>91</v>
          </cell>
          <cell r="L31">
            <v>91</v>
          </cell>
        </row>
        <row r="32">
          <cell r="A32" t="str">
            <v>압착터미날</v>
          </cell>
          <cell r="B32" t="str">
            <v>22 ㎟</v>
          </cell>
          <cell r="C32" t="str">
            <v>EA</v>
          </cell>
          <cell r="D32">
            <v>830</v>
          </cell>
          <cell r="E32">
            <v>137</v>
          </cell>
          <cell r="F32">
            <v>877</v>
          </cell>
          <cell r="G32">
            <v>117</v>
          </cell>
          <cell r="L32">
            <v>117</v>
          </cell>
        </row>
        <row r="33">
          <cell r="A33" t="str">
            <v>압착터미날</v>
          </cell>
          <cell r="B33" t="str">
            <v>60 ㎟</v>
          </cell>
          <cell r="C33" t="str">
            <v>EA</v>
          </cell>
          <cell r="D33">
            <v>830</v>
          </cell>
          <cell r="E33">
            <v>350</v>
          </cell>
          <cell r="F33">
            <v>877</v>
          </cell>
          <cell r="G33">
            <v>403</v>
          </cell>
          <cell r="L33">
            <v>350</v>
          </cell>
        </row>
        <row r="34">
          <cell r="A34" t="str">
            <v>압착터미날</v>
          </cell>
          <cell r="B34" t="str">
            <v>100 ㎟</v>
          </cell>
          <cell r="C34" t="str">
            <v>EA</v>
          </cell>
          <cell r="D34">
            <v>830</v>
          </cell>
          <cell r="E34">
            <v>540</v>
          </cell>
          <cell r="F34">
            <v>877</v>
          </cell>
          <cell r="G34">
            <v>455</v>
          </cell>
          <cell r="L34">
            <v>455</v>
          </cell>
        </row>
        <row r="35">
          <cell r="A35" t="str">
            <v>동 관 단 자</v>
          </cell>
          <cell r="B35" t="str">
            <v>2H0LE 200㎟</v>
          </cell>
          <cell r="C35" t="str">
            <v>EA</v>
          </cell>
          <cell r="D35">
            <v>830</v>
          </cell>
          <cell r="E35">
            <v>5350</v>
          </cell>
          <cell r="F35">
            <v>877</v>
          </cell>
          <cell r="G35">
            <v>4090</v>
          </cell>
          <cell r="L35">
            <v>4090</v>
          </cell>
        </row>
        <row r="36">
          <cell r="A36" t="str">
            <v>터미널캡</v>
          </cell>
          <cell r="B36" t="str">
            <v>60㎟</v>
          </cell>
          <cell r="C36" t="str">
            <v>EA</v>
          </cell>
          <cell r="D36">
            <v>830</v>
          </cell>
          <cell r="E36">
            <v>32</v>
          </cell>
          <cell r="F36">
            <v>877</v>
          </cell>
          <cell r="G36">
            <v>22</v>
          </cell>
          <cell r="L36">
            <v>22</v>
          </cell>
        </row>
        <row r="37">
          <cell r="A37" t="str">
            <v>접지슬리브</v>
          </cell>
          <cell r="B37" t="str">
            <v>60-60 38㎟</v>
          </cell>
          <cell r="C37" t="str">
            <v>EA</v>
          </cell>
          <cell r="D37">
            <v>903</v>
          </cell>
          <cell r="E37">
            <v>1500</v>
          </cell>
          <cell r="F37">
            <v>946</v>
          </cell>
          <cell r="G37">
            <v>1500</v>
          </cell>
          <cell r="L37">
            <v>1500</v>
          </cell>
        </row>
        <row r="38">
          <cell r="A38" t="str">
            <v>강제전선관</v>
          </cell>
          <cell r="B38" t="str">
            <v>ST 16C</v>
          </cell>
          <cell r="C38" t="str">
            <v>m</v>
          </cell>
          <cell r="D38">
            <v>835</v>
          </cell>
          <cell r="E38">
            <v>1100</v>
          </cell>
          <cell r="F38">
            <v>887</v>
          </cell>
          <cell r="G38">
            <v>1040</v>
          </cell>
          <cell r="H38">
            <v>419</v>
          </cell>
          <cell r="I38">
            <v>932</v>
          </cell>
          <cell r="L38">
            <v>932</v>
          </cell>
        </row>
        <row r="39">
          <cell r="A39" t="str">
            <v>강제전선관</v>
          </cell>
          <cell r="B39" t="str">
            <v>ST 22C</v>
          </cell>
          <cell r="C39" t="str">
            <v>m</v>
          </cell>
          <cell r="D39">
            <v>835</v>
          </cell>
          <cell r="E39">
            <v>1400</v>
          </cell>
          <cell r="F39">
            <v>887</v>
          </cell>
          <cell r="G39">
            <v>1332</v>
          </cell>
          <cell r="H39">
            <v>419</v>
          </cell>
          <cell r="I39">
            <v>1192</v>
          </cell>
          <cell r="L39">
            <v>1192</v>
          </cell>
        </row>
        <row r="40">
          <cell r="A40" t="str">
            <v>강제전선관</v>
          </cell>
          <cell r="B40" t="str">
            <v>ST 28C</v>
          </cell>
          <cell r="C40" t="str">
            <v>m</v>
          </cell>
          <cell r="D40">
            <v>835</v>
          </cell>
          <cell r="E40">
            <v>1825</v>
          </cell>
          <cell r="F40">
            <v>887</v>
          </cell>
          <cell r="G40">
            <v>1739</v>
          </cell>
          <cell r="H40">
            <v>419</v>
          </cell>
          <cell r="I40">
            <v>1566</v>
          </cell>
          <cell r="L40">
            <v>1566</v>
          </cell>
        </row>
        <row r="41">
          <cell r="A41" t="str">
            <v>강제전선관</v>
          </cell>
          <cell r="B41" t="str">
            <v>ST 36C</v>
          </cell>
          <cell r="C41" t="str">
            <v>m</v>
          </cell>
          <cell r="D41">
            <v>835</v>
          </cell>
          <cell r="E41">
            <v>2225</v>
          </cell>
          <cell r="F41">
            <v>887</v>
          </cell>
          <cell r="G41">
            <v>2135</v>
          </cell>
          <cell r="H41">
            <v>419</v>
          </cell>
          <cell r="I41">
            <v>1921</v>
          </cell>
          <cell r="L41">
            <v>1921</v>
          </cell>
        </row>
        <row r="42">
          <cell r="A42" t="str">
            <v>강제전선관</v>
          </cell>
          <cell r="B42" t="str">
            <v>ST 42C</v>
          </cell>
          <cell r="C42" t="str">
            <v>m</v>
          </cell>
          <cell r="D42">
            <v>835</v>
          </cell>
          <cell r="E42">
            <v>2575</v>
          </cell>
          <cell r="F42">
            <v>887</v>
          </cell>
          <cell r="G42">
            <v>2474</v>
          </cell>
          <cell r="H42">
            <v>419</v>
          </cell>
          <cell r="I42">
            <v>2224</v>
          </cell>
          <cell r="L42">
            <v>2224</v>
          </cell>
        </row>
        <row r="43">
          <cell r="A43" t="str">
            <v>강제전선관</v>
          </cell>
          <cell r="B43" t="str">
            <v>ST 54C</v>
          </cell>
          <cell r="C43" t="str">
            <v>m</v>
          </cell>
          <cell r="D43">
            <v>835</v>
          </cell>
          <cell r="E43">
            <v>3600</v>
          </cell>
          <cell r="F43">
            <v>887</v>
          </cell>
          <cell r="G43">
            <v>3450</v>
          </cell>
          <cell r="H43">
            <v>419</v>
          </cell>
          <cell r="I43">
            <v>3104</v>
          </cell>
          <cell r="L43">
            <v>3104</v>
          </cell>
        </row>
        <row r="44">
          <cell r="A44" t="str">
            <v>경질비닐 전선관</v>
          </cell>
          <cell r="B44" t="str">
            <v>HI-PVC 16C</v>
          </cell>
          <cell r="C44" t="str">
            <v>m</v>
          </cell>
          <cell r="D44">
            <v>839</v>
          </cell>
          <cell r="E44">
            <v>460</v>
          </cell>
          <cell r="F44">
            <v>882</v>
          </cell>
          <cell r="G44">
            <v>268</v>
          </cell>
          <cell r="L44">
            <v>268</v>
          </cell>
        </row>
        <row r="45">
          <cell r="A45" t="str">
            <v>경질비닐 전선관</v>
          </cell>
          <cell r="B45" t="str">
            <v>HI-PVC 22C</v>
          </cell>
          <cell r="C45" t="str">
            <v>m</v>
          </cell>
          <cell r="D45">
            <v>839</v>
          </cell>
          <cell r="E45">
            <v>555</v>
          </cell>
          <cell r="F45">
            <v>882</v>
          </cell>
          <cell r="G45">
            <v>322</v>
          </cell>
          <cell r="L45">
            <v>322</v>
          </cell>
        </row>
        <row r="46">
          <cell r="A46" t="str">
            <v>파상형경질PE전선관</v>
          </cell>
          <cell r="B46" t="str">
            <v>30mm</v>
          </cell>
          <cell r="C46" t="str">
            <v>m</v>
          </cell>
          <cell r="D46">
            <v>840</v>
          </cell>
          <cell r="E46">
            <v>470</v>
          </cell>
          <cell r="F46">
            <v>883</v>
          </cell>
          <cell r="G46">
            <v>270</v>
          </cell>
          <cell r="L46">
            <v>270</v>
          </cell>
        </row>
        <row r="47">
          <cell r="A47" t="str">
            <v>파상형경질PE전선관</v>
          </cell>
          <cell r="B47" t="str">
            <v>40mm</v>
          </cell>
          <cell r="C47" t="str">
            <v>m</v>
          </cell>
          <cell r="D47">
            <v>840</v>
          </cell>
          <cell r="E47">
            <v>690</v>
          </cell>
          <cell r="F47">
            <v>883</v>
          </cell>
          <cell r="G47">
            <v>410</v>
          </cell>
          <cell r="L47">
            <v>410</v>
          </cell>
        </row>
        <row r="48">
          <cell r="A48" t="str">
            <v>FLX 전선관</v>
          </cell>
          <cell r="B48" t="str">
            <v>16C</v>
          </cell>
          <cell r="C48" t="str">
            <v>m</v>
          </cell>
          <cell r="D48">
            <v>836</v>
          </cell>
          <cell r="E48">
            <v>700</v>
          </cell>
          <cell r="F48">
            <v>885</v>
          </cell>
          <cell r="G48">
            <v>930</v>
          </cell>
          <cell r="H48">
            <v>418</v>
          </cell>
          <cell r="I48">
            <v>630</v>
          </cell>
          <cell r="L48">
            <v>630</v>
          </cell>
        </row>
        <row r="49">
          <cell r="A49" t="str">
            <v>노말밴드</v>
          </cell>
          <cell r="B49" t="str">
            <v>아연도 36C</v>
          </cell>
          <cell r="C49" t="str">
            <v>EA</v>
          </cell>
          <cell r="D49">
            <v>835</v>
          </cell>
          <cell r="E49">
            <v>2500</v>
          </cell>
          <cell r="F49">
            <v>888</v>
          </cell>
          <cell r="G49">
            <v>2250</v>
          </cell>
          <cell r="L49">
            <v>2250</v>
          </cell>
        </row>
        <row r="50">
          <cell r="A50" t="str">
            <v>노말밴드</v>
          </cell>
          <cell r="B50" t="str">
            <v>아연도 42C</v>
          </cell>
          <cell r="C50" t="str">
            <v>EA</v>
          </cell>
          <cell r="D50">
            <v>835</v>
          </cell>
          <cell r="E50">
            <v>3250</v>
          </cell>
          <cell r="F50">
            <v>888</v>
          </cell>
          <cell r="G50">
            <v>2925</v>
          </cell>
          <cell r="L50">
            <v>2925</v>
          </cell>
        </row>
        <row r="51">
          <cell r="A51" t="str">
            <v>노말밴드</v>
          </cell>
          <cell r="B51" t="str">
            <v>아연도 54C</v>
          </cell>
          <cell r="C51" t="str">
            <v>EA</v>
          </cell>
          <cell r="D51">
            <v>835</v>
          </cell>
          <cell r="E51">
            <v>4625</v>
          </cell>
          <cell r="F51">
            <v>888</v>
          </cell>
          <cell r="G51">
            <v>4160</v>
          </cell>
          <cell r="L51">
            <v>4160</v>
          </cell>
        </row>
        <row r="52">
          <cell r="A52" t="str">
            <v>파이프크램프</v>
          </cell>
          <cell r="B52" t="str">
            <v>16C</v>
          </cell>
          <cell r="C52" t="str">
            <v>EA</v>
          </cell>
          <cell r="D52">
            <v>835</v>
          </cell>
          <cell r="E52">
            <v>270</v>
          </cell>
          <cell r="F52">
            <v>882</v>
          </cell>
          <cell r="G52">
            <v>250</v>
          </cell>
          <cell r="L52">
            <v>250</v>
          </cell>
        </row>
        <row r="53">
          <cell r="A53" t="str">
            <v>파이프크램프</v>
          </cell>
          <cell r="B53" t="str">
            <v>22C</v>
          </cell>
          <cell r="C53" t="str">
            <v>EA</v>
          </cell>
          <cell r="D53">
            <v>835</v>
          </cell>
          <cell r="E53">
            <v>300</v>
          </cell>
          <cell r="F53">
            <v>882</v>
          </cell>
          <cell r="G53">
            <v>285</v>
          </cell>
          <cell r="L53">
            <v>285</v>
          </cell>
        </row>
        <row r="54">
          <cell r="A54" t="str">
            <v>파이프크램프</v>
          </cell>
          <cell r="B54" t="str">
            <v>36C</v>
          </cell>
          <cell r="C54" t="str">
            <v>EA</v>
          </cell>
          <cell r="D54">
            <v>835</v>
          </cell>
          <cell r="E54">
            <v>420</v>
          </cell>
          <cell r="F54">
            <v>882</v>
          </cell>
          <cell r="G54">
            <v>405</v>
          </cell>
          <cell r="L54">
            <v>405</v>
          </cell>
        </row>
        <row r="55">
          <cell r="A55" t="str">
            <v>파이프크램프</v>
          </cell>
          <cell r="B55" t="str">
            <v>42C</v>
          </cell>
          <cell r="C55" t="str">
            <v>EA</v>
          </cell>
          <cell r="D55">
            <v>835</v>
          </cell>
          <cell r="E55">
            <v>460</v>
          </cell>
          <cell r="F55">
            <v>882</v>
          </cell>
          <cell r="G55">
            <v>530</v>
          </cell>
          <cell r="L55">
            <v>460</v>
          </cell>
        </row>
        <row r="56">
          <cell r="A56" t="str">
            <v>파이프크램프</v>
          </cell>
          <cell r="B56" t="str">
            <v>54C</v>
          </cell>
          <cell r="C56" t="str">
            <v>EA</v>
          </cell>
          <cell r="D56">
            <v>835</v>
          </cell>
          <cell r="E56">
            <v>550</v>
          </cell>
          <cell r="F56">
            <v>882</v>
          </cell>
          <cell r="G56">
            <v>540</v>
          </cell>
          <cell r="L56">
            <v>540</v>
          </cell>
        </row>
        <row r="57">
          <cell r="A57" t="str">
            <v>파이프행거</v>
          </cell>
          <cell r="B57" t="str">
            <v>36 C</v>
          </cell>
          <cell r="C57" t="str">
            <v>EA</v>
          </cell>
          <cell r="D57">
            <v>835</v>
          </cell>
          <cell r="E57">
            <v>660</v>
          </cell>
          <cell r="F57">
            <v>882</v>
          </cell>
          <cell r="G57">
            <v>640</v>
          </cell>
          <cell r="L57">
            <v>640</v>
          </cell>
        </row>
        <row r="58">
          <cell r="A58" t="str">
            <v>아우트레트박스</v>
          </cell>
          <cell r="B58" t="str">
            <v>8각 54mm</v>
          </cell>
          <cell r="C58" t="str">
            <v>EA</v>
          </cell>
          <cell r="D58">
            <v>841</v>
          </cell>
          <cell r="E58">
            <v>714</v>
          </cell>
          <cell r="F58">
            <v>899</v>
          </cell>
          <cell r="G58">
            <v>480</v>
          </cell>
          <cell r="L58">
            <v>480</v>
          </cell>
        </row>
        <row r="59">
          <cell r="A59" t="str">
            <v>아우트레트박스</v>
          </cell>
          <cell r="B59" t="str">
            <v>중형 4각 54mm</v>
          </cell>
          <cell r="C59" t="str">
            <v>EA</v>
          </cell>
          <cell r="D59">
            <v>841</v>
          </cell>
          <cell r="E59">
            <v>832</v>
          </cell>
          <cell r="F59">
            <v>861</v>
          </cell>
          <cell r="G59">
            <v>1170</v>
          </cell>
          <cell r="L59">
            <v>832</v>
          </cell>
        </row>
        <row r="60">
          <cell r="A60" t="str">
            <v>스위치박스</v>
          </cell>
          <cell r="B60" t="str">
            <v>1 개용 54 mm</v>
          </cell>
          <cell r="C60" t="str">
            <v>EA</v>
          </cell>
          <cell r="D60">
            <v>841</v>
          </cell>
          <cell r="E60">
            <v>668</v>
          </cell>
          <cell r="F60">
            <v>899</v>
          </cell>
          <cell r="G60">
            <v>440</v>
          </cell>
          <cell r="L60">
            <v>440</v>
          </cell>
        </row>
        <row r="61">
          <cell r="A61" t="str">
            <v>스위치박스</v>
          </cell>
          <cell r="B61" t="str">
            <v>2 개용 54 mm</v>
          </cell>
          <cell r="C61" t="str">
            <v>EA</v>
          </cell>
          <cell r="D61">
            <v>841</v>
          </cell>
          <cell r="E61">
            <v>701</v>
          </cell>
          <cell r="F61">
            <v>899</v>
          </cell>
          <cell r="G61">
            <v>560</v>
          </cell>
          <cell r="H61">
            <v>391</v>
          </cell>
          <cell r="I61">
            <v>932</v>
          </cell>
          <cell r="L61">
            <v>560</v>
          </cell>
        </row>
        <row r="62">
          <cell r="A62" t="str">
            <v>박스커버-8 각</v>
          </cell>
          <cell r="B62" t="str">
            <v>둥근구멍 (오목)</v>
          </cell>
          <cell r="C62" t="str">
            <v>EA</v>
          </cell>
          <cell r="D62">
            <v>843</v>
          </cell>
          <cell r="E62">
            <v>400</v>
          </cell>
          <cell r="F62">
            <v>899</v>
          </cell>
          <cell r="G62">
            <v>200</v>
          </cell>
          <cell r="H62">
            <v>391</v>
          </cell>
          <cell r="I62">
            <v>1192</v>
          </cell>
          <cell r="L62">
            <v>200</v>
          </cell>
        </row>
        <row r="63">
          <cell r="A63" t="str">
            <v>박스커버-8 각</v>
          </cell>
          <cell r="B63" t="str">
            <v>둥근구멍 (평)</v>
          </cell>
          <cell r="C63" t="str">
            <v>EA</v>
          </cell>
          <cell r="D63">
            <v>843</v>
          </cell>
          <cell r="E63">
            <v>350</v>
          </cell>
          <cell r="F63">
            <v>899</v>
          </cell>
          <cell r="G63">
            <v>160</v>
          </cell>
          <cell r="H63">
            <v>391</v>
          </cell>
          <cell r="I63">
            <v>1566</v>
          </cell>
          <cell r="L63">
            <v>160</v>
          </cell>
        </row>
        <row r="64">
          <cell r="A64" t="str">
            <v>박스커버-4 각</v>
          </cell>
          <cell r="B64" t="str">
            <v>둥근구멍 (오목)</v>
          </cell>
          <cell r="C64" t="str">
            <v>EA</v>
          </cell>
          <cell r="D64">
            <v>843</v>
          </cell>
          <cell r="E64">
            <v>400</v>
          </cell>
          <cell r="F64">
            <v>899</v>
          </cell>
          <cell r="G64">
            <v>200</v>
          </cell>
          <cell r="H64">
            <v>391</v>
          </cell>
          <cell r="I64">
            <v>1921</v>
          </cell>
          <cell r="L64">
            <v>200</v>
          </cell>
        </row>
        <row r="65">
          <cell r="A65" t="str">
            <v>박스커버-4 각</v>
          </cell>
          <cell r="B65" t="str">
            <v>둥근구멍 (평)</v>
          </cell>
          <cell r="C65" t="str">
            <v>EA</v>
          </cell>
          <cell r="D65">
            <v>843</v>
          </cell>
          <cell r="E65">
            <v>350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350</v>
          </cell>
        </row>
        <row r="66">
          <cell r="A66" t="str">
            <v>풀박스</v>
          </cell>
          <cell r="B66" t="str">
            <v>150 x 150 x 100</v>
          </cell>
          <cell r="C66" t="str">
            <v>EA</v>
          </cell>
          <cell r="D66">
            <v>840</v>
          </cell>
          <cell r="E66">
            <v>2353</v>
          </cell>
          <cell r="F66">
            <v>899</v>
          </cell>
          <cell r="G66">
            <v>2330</v>
          </cell>
          <cell r="H66">
            <v>391</v>
          </cell>
          <cell r="I66">
            <v>3104</v>
          </cell>
          <cell r="L66">
            <v>2330</v>
          </cell>
        </row>
        <row r="67">
          <cell r="A67" t="str">
            <v>풀박스</v>
          </cell>
          <cell r="B67" t="str">
            <v>200 x 200 x 100</v>
          </cell>
          <cell r="C67" t="str">
            <v>EA</v>
          </cell>
          <cell r="D67">
            <v>840</v>
          </cell>
          <cell r="E67">
            <v>3647</v>
          </cell>
          <cell r="F67">
            <v>899</v>
          </cell>
          <cell r="G67">
            <v>3230</v>
          </cell>
          <cell r="H67">
            <v>391</v>
          </cell>
          <cell r="I67">
            <v>3950</v>
          </cell>
          <cell r="L67">
            <v>3230</v>
          </cell>
        </row>
        <row r="68">
          <cell r="A68" t="str">
            <v>풀박스</v>
          </cell>
          <cell r="B68" t="str">
            <v>300 x 300 x 200</v>
          </cell>
          <cell r="C68" t="str">
            <v>EA</v>
          </cell>
          <cell r="D68">
            <v>840</v>
          </cell>
          <cell r="E68">
            <v>7647</v>
          </cell>
          <cell r="F68">
            <v>899</v>
          </cell>
          <cell r="G68">
            <v>6800</v>
          </cell>
          <cell r="H68">
            <v>391</v>
          </cell>
          <cell r="I68">
            <v>307</v>
          </cell>
          <cell r="L68">
            <v>6800</v>
          </cell>
        </row>
        <row r="69">
          <cell r="A69" t="str">
            <v>풀박스</v>
          </cell>
          <cell r="B69" t="str">
            <v>400 x 400 x 200</v>
          </cell>
          <cell r="C69" t="str">
            <v>EA</v>
          </cell>
          <cell r="D69">
            <v>840</v>
          </cell>
          <cell r="E69">
            <v>12000</v>
          </cell>
          <cell r="F69">
            <v>899</v>
          </cell>
          <cell r="G69">
            <v>10540</v>
          </cell>
          <cell r="H69">
            <v>391</v>
          </cell>
          <cell r="I69">
            <v>368</v>
          </cell>
          <cell r="L69">
            <v>10540</v>
          </cell>
        </row>
        <row r="70">
          <cell r="A70" t="str">
            <v>레이스웨이-BODY</v>
          </cell>
          <cell r="B70" t="str">
            <v>BODY 70 x 40</v>
          </cell>
          <cell r="C70" t="str">
            <v>m</v>
          </cell>
          <cell r="D70">
            <v>845</v>
          </cell>
          <cell r="E70">
            <v>2940</v>
          </cell>
          <cell r="F70">
            <v>898</v>
          </cell>
          <cell r="G70">
            <v>2500</v>
          </cell>
          <cell r="H70">
            <v>391</v>
          </cell>
          <cell r="I70">
            <v>710</v>
          </cell>
          <cell r="L70">
            <v>2500</v>
          </cell>
        </row>
        <row r="71">
          <cell r="A71" t="str">
            <v>레이스웨이-COVER</v>
          </cell>
          <cell r="B71" t="str">
            <v>COVER 70 x 40</v>
          </cell>
          <cell r="C71" t="str">
            <v>m</v>
          </cell>
          <cell r="D71">
            <v>845</v>
          </cell>
          <cell r="E71">
            <v>1350</v>
          </cell>
          <cell r="F71">
            <v>898</v>
          </cell>
          <cell r="G71">
            <v>1150</v>
          </cell>
          <cell r="L71">
            <v>1150</v>
          </cell>
        </row>
        <row r="72">
          <cell r="A72" t="str">
            <v>레이스웨이-JOINER</v>
          </cell>
          <cell r="B72" t="str">
            <v>JOINER 70 x 40</v>
          </cell>
          <cell r="C72" t="str">
            <v>개</v>
          </cell>
          <cell r="D72">
            <v>845</v>
          </cell>
          <cell r="E72">
            <v>1650</v>
          </cell>
          <cell r="F72">
            <v>898</v>
          </cell>
          <cell r="G72">
            <v>940</v>
          </cell>
          <cell r="L72">
            <v>940</v>
          </cell>
        </row>
        <row r="73">
          <cell r="A73" t="str">
            <v>레이스웨이-END CAP</v>
          </cell>
          <cell r="B73" t="str">
            <v>END CAP 70 x 40</v>
          </cell>
          <cell r="C73" t="str">
            <v>개</v>
          </cell>
          <cell r="D73">
            <v>845</v>
          </cell>
          <cell r="E73">
            <v>740</v>
          </cell>
          <cell r="F73">
            <v>898</v>
          </cell>
          <cell r="G73">
            <v>680</v>
          </cell>
          <cell r="L73">
            <v>680</v>
          </cell>
        </row>
        <row r="74">
          <cell r="A74" t="str">
            <v>기구용금구</v>
          </cell>
          <cell r="B74" t="str">
            <v>70 x 40</v>
          </cell>
          <cell r="C74" t="str">
            <v>개</v>
          </cell>
          <cell r="D74">
            <v>845</v>
          </cell>
          <cell r="E74">
            <v>500</v>
          </cell>
          <cell r="F74">
            <v>898</v>
          </cell>
          <cell r="G74">
            <v>430</v>
          </cell>
          <cell r="H74">
            <v>390</v>
          </cell>
          <cell r="I74">
            <v>630</v>
          </cell>
          <cell r="L74">
            <v>430</v>
          </cell>
        </row>
        <row r="75">
          <cell r="A75" t="str">
            <v>HANGER</v>
          </cell>
          <cell r="B75" t="str">
            <v>"C"형</v>
          </cell>
          <cell r="C75" t="str">
            <v>개</v>
          </cell>
          <cell r="D75">
            <v>845</v>
          </cell>
          <cell r="E75">
            <v>1960</v>
          </cell>
          <cell r="F75">
            <v>898</v>
          </cell>
          <cell r="G75">
            <v>1800</v>
          </cell>
          <cell r="H75">
            <v>390</v>
          </cell>
          <cell r="I75">
            <v>820</v>
          </cell>
          <cell r="L75">
            <v>1800</v>
          </cell>
        </row>
        <row r="76">
          <cell r="A76" t="str">
            <v>CABLE TRAY</v>
          </cell>
          <cell r="B76" t="str">
            <v>W300x100Hx2.3t</v>
          </cell>
          <cell r="C76" t="str">
            <v>m</v>
          </cell>
          <cell r="D76">
            <v>847</v>
          </cell>
          <cell r="E76">
            <v>9500</v>
          </cell>
          <cell r="F76">
            <v>895</v>
          </cell>
          <cell r="G76">
            <v>9000</v>
          </cell>
          <cell r="H76">
            <v>390</v>
          </cell>
          <cell r="I76">
            <v>1360</v>
          </cell>
          <cell r="L76">
            <v>9000</v>
          </cell>
        </row>
        <row r="77">
          <cell r="A77" t="str">
            <v>CABLE TRAY</v>
          </cell>
          <cell r="B77" t="str">
            <v>W600x100Hx2.3t</v>
          </cell>
          <cell r="C77" t="str">
            <v>m</v>
          </cell>
          <cell r="D77">
            <v>847</v>
          </cell>
          <cell r="E77">
            <v>11350</v>
          </cell>
          <cell r="F77">
            <v>895</v>
          </cell>
          <cell r="G77">
            <v>10300</v>
          </cell>
          <cell r="L77">
            <v>10300</v>
          </cell>
        </row>
        <row r="78">
          <cell r="A78" t="str">
            <v>CABLE TRAY COVER</v>
          </cell>
          <cell r="B78" t="str">
            <v>W600</v>
          </cell>
          <cell r="C78" t="str">
            <v>m</v>
          </cell>
          <cell r="D78">
            <v>847</v>
          </cell>
          <cell r="E78">
            <v>19700</v>
          </cell>
          <cell r="F78">
            <v>871</v>
          </cell>
          <cell r="G78">
            <v>2625</v>
          </cell>
          <cell r="L78">
            <v>19700</v>
          </cell>
        </row>
        <row r="79">
          <cell r="A79" t="str">
            <v>HORIZONTAL ELBOW</v>
          </cell>
          <cell r="B79" t="str">
            <v>W300x100H x2.3t</v>
          </cell>
          <cell r="C79" t="str">
            <v>EA</v>
          </cell>
          <cell r="D79">
            <v>847</v>
          </cell>
          <cell r="E79">
            <v>12100</v>
          </cell>
          <cell r="F79">
            <v>895</v>
          </cell>
          <cell r="G79">
            <v>13500</v>
          </cell>
          <cell r="L79">
            <v>12100</v>
          </cell>
        </row>
        <row r="80">
          <cell r="A80" t="str">
            <v>VERTICAL ELBOW</v>
          </cell>
          <cell r="B80" t="str">
            <v>W600 x100Hx2.3t</v>
          </cell>
          <cell r="C80" t="str">
            <v>EA</v>
          </cell>
          <cell r="D80">
            <v>847</v>
          </cell>
          <cell r="E80">
            <v>14100</v>
          </cell>
          <cell r="F80">
            <v>895</v>
          </cell>
          <cell r="G80">
            <v>16000</v>
          </cell>
          <cell r="L80">
            <v>14100</v>
          </cell>
        </row>
        <row r="81">
          <cell r="A81" t="str">
            <v>HORIZOTAL TEE</v>
          </cell>
          <cell r="B81" t="str">
            <v>W300x 100Hx2.3t</v>
          </cell>
          <cell r="C81" t="str">
            <v>EA</v>
          </cell>
          <cell r="D81">
            <v>847</v>
          </cell>
          <cell r="E81">
            <v>20100</v>
          </cell>
          <cell r="F81">
            <v>895</v>
          </cell>
          <cell r="G81">
            <v>16200</v>
          </cell>
          <cell r="L81">
            <v>16200</v>
          </cell>
        </row>
        <row r="82">
          <cell r="A82" t="str">
            <v>HORIZOTAL TEE</v>
          </cell>
          <cell r="B82" t="str">
            <v>W600x 100Hx2.3t</v>
          </cell>
          <cell r="C82" t="str">
            <v>EA</v>
          </cell>
          <cell r="D82">
            <v>847</v>
          </cell>
          <cell r="E82">
            <v>26900</v>
          </cell>
          <cell r="F82">
            <v>895</v>
          </cell>
          <cell r="G82">
            <v>20600</v>
          </cell>
          <cell r="L82">
            <v>20600</v>
          </cell>
        </row>
        <row r="83">
          <cell r="A83" t="str">
            <v>JOINT CONNECTOR</v>
          </cell>
          <cell r="B83" t="str">
            <v>100H</v>
          </cell>
          <cell r="C83" t="str">
            <v>EA</v>
          </cell>
          <cell r="D83">
            <v>847</v>
          </cell>
          <cell r="E83">
            <v>1100</v>
          </cell>
          <cell r="F83">
            <v>895</v>
          </cell>
          <cell r="G83">
            <v>1000</v>
          </cell>
          <cell r="L83">
            <v>1000</v>
          </cell>
        </row>
        <row r="84">
          <cell r="A84" t="str">
            <v>SHANK BOLT &amp; NUT</v>
          </cell>
          <cell r="B84" t="str">
            <v>아연도</v>
          </cell>
          <cell r="C84" t="str">
            <v>EA</v>
          </cell>
          <cell r="D84">
            <v>847</v>
          </cell>
          <cell r="E84">
            <v>110</v>
          </cell>
          <cell r="F84">
            <v>895</v>
          </cell>
          <cell r="G84">
            <v>100</v>
          </cell>
          <cell r="L84">
            <v>100</v>
          </cell>
        </row>
        <row r="85">
          <cell r="A85" t="str">
            <v>BOINDING JUMPER</v>
          </cell>
          <cell r="B85" t="str">
            <v>38mm2</v>
          </cell>
          <cell r="C85" t="str">
            <v>EA</v>
          </cell>
          <cell r="D85">
            <v>847</v>
          </cell>
          <cell r="E85">
            <v>2750</v>
          </cell>
          <cell r="F85">
            <v>871</v>
          </cell>
          <cell r="G85">
            <v>445</v>
          </cell>
          <cell r="L85">
            <v>2750</v>
          </cell>
        </row>
        <row r="86">
          <cell r="A86" t="str">
            <v>HOLD DOWN CLAMP</v>
          </cell>
          <cell r="B86" t="str">
            <v>STEEL 2.3t</v>
          </cell>
          <cell r="C86" t="str">
            <v>EA</v>
          </cell>
          <cell r="D86">
            <v>847</v>
          </cell>
          <cell r="E86">
            <v>350</v>
          </cell>
          <cell r="F86">
            <v>895</v>
          </cell>
          <cell r="G86">
            <v>150</v>
          </cell>
          <cell r="L86">
            <v>150</v>
          </cell>
        </row>
        <row r="87">
          <cell r="A87" t="str">
            <v>U-CHANNEL</v>
          </cell>
          <cell r="B87" t="str">
            <v>41x41x2.6T</v>
          </cell>
          <cell r="C87" t="str">
            <v>m</v>
          </cell>
          <cell r="D87">
            <v>847</v>
          </cell>
          <cell r="E87">
            <v>2800</v>
          </cell>
          <cell r="F87">
            <v>894</v>
          </cell>
          <cell r="G87">
            <v>2800</v>
          </cell>
          <cell r="L87">
            <v>2800</v>
          </cell>
        </row>
        <row r="88">
          <cell r="A88" t="str">
            <v>매입콘센트-접지</v>
          </cell>
          <cell r="B88" t="str">
            <v>15A 250V-2구</v>
          </cell>
          <cell r="C88" t="str">
            <v>EA</v>
          </cell>
          <cell r="D88">
            <v>820</v>
          </cell>
          <cell r="E88">
            <v>550</v>
          </cell>
          <cell r="F88">
            <v>948</v>
          </cell>
          <cell r="G88">
            <v>1140</v>
          </cell>
          <cell r="H88">
            <v>417</v>
          </cell>
          <cell r="I88">
            <v>1258</v>
          </cell>
          <cell r="L88">
            <v>1140</v>
          </cell>
        </row>
        <row r="89">
          <cell r="A89" t="str">
            <v>방수콘센트</v>
          </cell>
          <cell r="B89" t="str">
            <v>15A-250V-2구</v>
          </cell>
          <cell r="C89" t="str">
            <v>EA</v>
          </cell>
          <cell r="D89">
            <v>820</v>
          </cell>
          <cell r="E89">
            <v>999</v>
          </cell>
          <cell r="F89">
            <v>950</v>
          </cell>
          <cell r="G89">
            <v>2510</v>
          </cell>
          <cell r="L89">
            <v>2510</v>
          </cell>
        </row>
        <row r="90">
          <cell r="A90" t="str">
            <v>매입1로스위치</v>
          </cell>
          <cell r="B90" t="str">
            <v>15A 250V 1구</v>
          </cell>
          <cell r="C90" t="str">
            <v>EA</v>
          </cell>
          <cell r="D90">
            <v>907</v>
          </cell>
          <cell r="E90">
            <v>2082</v>
          </cell>
          <cell r="F90">
            <v>950</v>
          </cell>
          <cell r="G90">
            <v>1260</v>
          </cell>
          <cell r="L90">
            <v>1260</v>
          </cell>
        </row>
        <row r="91">
          <cell r="A91" t="str">
            <v>매입1로스위치</v>
          </cell>
          <cell r="B91" t="str">
            <v>15A 250V 2구</v>
          </cell>
          <cell r="C91" t="str">
            <v>EA</v>
          </cell>
          <cell r="D91">
            <v>907</v>
          </cell>
          <cell r="E91">
            <v>2931</v>
          </cell>
          <cell r="F91">
            <v>950</v>
          </cell>
          <cell r="G91">
            <v>1980</v>
          </cell>
          <cell r="L91">
            <v>1980</v>
          </cell>
        </row>
        <row r="92">
          <cell r="A92" t="str">
            <v>매입3로스위치</v>
          </cell>
          <cell r="B92" t="str">
            <v>15A 250V  1구</v>
          </cell>
          <cell r="C92" t="str">
            <v>EA</v>
          </cell>
          <cell r="D92">
            <v>907</v>
          </cell>
          <cell r="E92">
            <v>2313</v>
          </cell>
          <cell r="F92">
            <v>950</v>
          </cell>
          <cell r="G92">
            <v>1440</v>
          </cell>
          <cell r="L92">
            <v>1440</v>
          </cell>
        </row>
        <row r="93">
          <cell r="A93" t="str">
            <v>접지봉</v>
          </cell>
          <cell r="B93" t="str">
            <v>φ16 x 1800mm</v>
          </cell>
          <cell r="C93" t="str">
            <v>본</v>
          </cell>
          <cell r="D93">
            <v>903</v>
          </cell>
          <cell r="E93">
            <v>4900</v>
          </cell>
          <cell r="F93">
            <v>946</v>
          </cell>
          <cell r="G93">
            <v>4500</v>
          </cell>
          <cell r="L93">
            <v>4500</v>
          </cell>
        </row>
        <row r="94">
          <cell r="A94" t="str">
            <v>접지봉</v>
          </cell>
          <cell r="B94" t="str">
            <v>φ18 x 2400mm</v>
          </cell>
          <cell r="C94" t="str">
            <v>본</v>
          </cell>
          <cell r="D94">
            <v>903</v>
          </cell>
          <cell r="E94">
            <v>7300</v>
          </cell>
          <cell r="F94">
            <v>946</v>
          </cell>
          <cell r="G94">
            <v>6500</v>
          </cell>
          <cell r="H94">
            <v>388</v>
          </cell>
          <cell r="I94">
            <v>1540</v>
          </cell>
          <cell r="L94">
            <v>6500</v>
          </cell>
        </row>
        <row r="95">
          <cell r="A95" t="str">
            <v>접지봉 콘넥터</v>
          </cell>
          <cell r="B95" t="str">
            <v>Φ16(U-BOLT형)</v>
          </cell>
          <cell r="C95" t="str">
            <v>EA</v>
          </cell>
          <cell r="D95">
            <v>903</v>
          </cell>
          <cell r="E95">
            <v>3500</v>
          </cell>
          <cell r="F95">
            <v>946</v>
          </cell>
          <cell r="G95">
            <v>3000</v>
          </cell>
          <cell r="L95">
            <v>3000</v>
          </cell>
        </row>
        <row r="96">
          <cell r="A96" t="str">
            <v>접지봉 콘넥터</v>
          </cell>
          <cell r="B96" t="str">
            <v>Φ19(U-BOLT형)</v>
          </cell>
          <cell r="C96" t="str">
            <v>EA</v>
          </cell>
          <cell r="D96">
            <v>903</v>
          </cell>
          <cell r="E96">
            <v>4000</v>
          </cell>
          <cell r="F96">
            <v>946</v>
          </cell>
          <cell r="G96">
            <v>3500</v>
          </cell>
          <cell r="L96">
            <v>3500</v>
          </cell>
        </row>
        <row r="97">
          <cell r="A97" t="str">
            <v>접지단자함</v>
          </cell>
          <cell r="B97" t="str">
            <v>7 회로용</v>
          </cell>
          <cell r="C97" t="str">
            <v>면</v>
          </cell>
          <cell r="D97">
            <v>903</v>
          </cell>
          <cell r="E97">
            <v>72000</v>
          </cell>
          <cell r="F97">
            <v>946</v>
          </cell>
          <cell r="G97">
            <v>65000</v>
          </cell>
          <cell r="L97">
            <v>65000</v>
          </cell>
        </row>
        <row r="98">
          <cell r="A98" t="str">
            <v>접지저항저감제</v>
          </cell>
          <cell r="B98" t="str">
            <v>아스판 10 Kg</v>
          </cell>
          <cell r="C98" t="str">
            <v>포</v>
          </cell>
          <cell r="D98">
            <v>827</v>
          </cell>
          <cell r="E98">
            <v>714</v>
          </cell>
          <cell r="F98">
            <v>946</v>
          </cell>
          <cell r="G98">
            <v>20000</v>
          </cell>
          <cell r="L98">
            <v>20000</v>
          </cell>
        </row>
        <row r="99">
          <cell r="A99" t="str">
            <v>달대볼트(SST'L)</v>
          </cell>
          <cell r="B99" t="str">
            <v>φ9x1000mm</v>
          </cell>
          <cell r="C99" t="str">
            <v>EA</v>
          </cell>
          <cell r="D99">
            <v>364</v>
          </cell>
          <cell r="E99">
            <v>482</v>
          </cell>
          <cell r="F99">
            <v>882</v>
          </cell>
          <cell r="G99">
            <v>630</v>
          </cell>
          <cell r="L99">
            <v>482</v>
          </cell>
        </row>
        <row r="100">
          <cell r="A100" t="str">
            <v>인써트</v>
          </cell>
          <cell r="B100" t="str">
            <v>φ9mm(주물)</v>
          </cell>
          <cell r="C100" t="str">
            <v>EA</v>
          </cell>
          <cell r="D100">
            <v>98</v>
          </cell>
          <cell r="E100">
            <v>40</v>
          </cell>
          <cell r="F100">
            <v>80</v>
          </cell>
          <cell r="G100">
            <v>180</v>
          </cell>
          <cell r="L100">
            <v>40</v>
          </cell>
        </row>
        <row r="101">
          <cell r="A101" t="str">
            <v>형광등기구 보강대</v>
          </cell>
          <cell r="B101" t="str">
            <v>스프링형 M BAR</v>
          </cell>
          <cell r="C101" t="str">
            <v>SET</v>
          </cell>
          <cell r="D101">
            <v>827</v>
          </cell>
          <cell r="E101">
            <v>701</v>
          </cell>
          <cell r="F101">
            <v>956</v>
          </cell>
          <cell r="G101">
            <v>5500</v>
          </cell>
          <cell r="L101">
            <v>5500</v>
          </cell>
        </row>
        <row r="102">
          <cell r="A102" t="str">
            <v>다운라이트 보강대</v>
          </cell>
          <cell r="B102" t="str">
            <v>스프링형 M-BAR</v>
          </cell>
          <cell r="C102" t="str">
            <v>SET</v>
          </cell>
          <cell r="D102">
            <v>828</v>
          </cell>
          <cell r="E102">
            <v>400</v>
          </cell>
          <cell r="F102">
            <v>956</v>
          </cell>
          <cell r="G102">
            <v>4000</v>
          </cell>
          <cell r="L102">
            <v>4000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플랜트 설치"/>
      <sheetName val="2연BOX"/>
      <sheetName val="내역서"/>
      <sheetName val="tggwan(mac)"/>
      <sheetName val="STEEL BOX 단면설계(SEC.8)"/>
      <sheetName val="REACTION(USE평시)"/>
      <sheetName val="입상내역"/>
      <sheetName val="FCM"/>
      <sheetName val="Sheet1 (2)"/>
      <sheetName val="내역"/>
      <sheetName val="단위수량"/>
      <sheetName val="가시설수량"/>
      <sheetName val="단가"/>
      <sheetName val="장비집계"/>
      <sheetName val="중산교"/>
      <sheetName val="원가계산서"/>
      <sheetName val="입력데이타"/>
      <sheetName val="허용지지력"/>
      <sheetName val="입출재고현황 (2)"/>
      <sheetName val="명세서"/>
      <sheetName val="데리네이타현황"/>
      <sheetName val="맨홀수량집계"/>
      <sheetName val="ITEM"/>
      <sheetName val="원형맨홀수량"/>
      <sheetName val="우각부보강"/>
      <sheetName val="설계"/>
      <sheetName val="충주"/>
      <sheetName val="터파기및재료"/>
      <sheetName val="1호맨홀토공"/>
      <sheetName val="실행철강하도"/>
      <sheetName val="BLR-S"/>
      <sheetName val="종배수관"/>
      <sheetName val="1.설계조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실정보고사유서"/>
      <sheetName val="내역서"/>
      <sheetName val="증감대비표"/>
      <sheetName val="가시설"/>
      <sheetName val="수량1"/>
      <sheetName val="사진대지"/>
      <sheetName val="Sheet2"/>
      <sheetName val="Sheet3"/>
      <sheetName val="가설육교"/>
      <sheetName val="건축내역"/>
      <sheetName val="배수관연장조서"/>
      <sheetName val="ABUT수량-A1"/>
      <sheetName val="DA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원가계산"/>
      <sheetName val="접지인공"/>
      <sheetName val="내역서"/>
      <sheetName val="일위선로"/>
      <sheetName val="전기-일위대가(1)"/>
      <sheetName val="일위(전등) (2)"/>
      <sheetName val="운반비"/>
      <sheetName val="작업부산물"/>
      <sheetName val="VXXXXX"/>
      <sheetName val="설계서표지 (2)"/>
      <sheetName val="품신 (2)"/>
      <sheetName val="목차 (2)"/>
      <sheetName val="설계설명 (2)"/>
      <sheetName val="예정공정 (2)"/>
      <sheetName val="예산내역 (2)"/>
      <sheetName val="7.철거발생품조서"/>
      <sheetName val="8.청제공기계기구조서"/>
      <sheetName val="설계서표지"/>
      <sheetName val="표지"/>
      <sheetName val="품신"/>
      <sheetName val="목차"/>
      <sheetName val="1.설계설명서"/>
      <sheetName val="3.예정공정표"/>
      <sheetName val="4.설계예산내역서"/>
      <sheetName val="5.공종별예산조서"/>
      <sheetName val="5.공종별예산조서 (2)"/>
      <sheetName val="6.관급자재조서"/>
      <sheetName val="예정공정표(보고서)"/>
      <sheetName val="자재단가"/>
      <sheetName val="배수관연장조서"/>
      <sheetName val="#REF"/>
      <sheetName val="인부노임"/>
      <sheetName val="ABUT수량-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원가계산서 "/>
      <sheetName val="내역서 (공)"/>
      <sheetName val="일위대가 (공)"/>
      <sheetName val="중량산출서애자류"/>
      <sheetName val="중량산출서전선류"/>
      <sheetName val="중량산출서철재"/>
      <sheetName val="인건비"/>
      <sheetName val="배수관연장조서"/>
      <sheetName val="광주운남을"/>
      <sheetName val="ABUT수량-A1"/>
      <sheetName val="매곡역사"/>
      <sheetName val="내역"/>
      <sheetName val="옥외외등집계표"/>
      <sheetName val="총괄내역서"/>
      <sheetName val="터파기및재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6">
          <cell r="A6" t="str">
            <v>600V 비닐절연전선</v>
          </cell>
          <cell r="B6" t="str">
            <v>IV 2.0mm</v>
          </cell>
          <cell r="C6" t="str">
            <v>m</v>
          </cell>
          <cell r="D6">
            <v>810</v>
          </cell>
          <cell r="E6">
            <v>114</v>
          </cell>
          <cell r="F6">
            <v>857</v>
          </cell>
          <cell r="G6">
            <v>105</v>
          </cell>
          <cell r="L6">
            <v>105</v>
          </cell>
        </row>
        <row r="7">
          <cell r="A7" t="str">
            <v>600V 비닐절연전선</v>
          </cell>
          <cell r="B7" t="str">
            <v>IV 5.5㎟</v>
          </cell>
          <cell r="C7" t="str">
            <v>m</v>
          </cell>
          <cell r="D7">
            <v>810</v>
          </cell>
          <cell r="E7">
            <v>213</v>
          </cell>
          <cell r="F7">
            <v>857</v>
          </cell>
          <cell r="G7">
            <v>201</v>
          </cell>
          <cell r="L7">
            <v>201</v>
          </cell>
        </row>
        <row r="8">
          <cell r="A8" t="str">
            <v>경동연선</v>
          </cell>
          <cell r="B8" t="str">
            <v>BC 14㎟</v>
          </cell>
          <cell r="C8" t="str">
            <v>m</v>
          </cell>
          <cell r="D8">
            <v>825</v>
          </cell>
          <cell r="E8">
            <v>758</v>
          </cell>
          <cell r="F8">
            <v>842</v>
          </cell>
          <cell r="G8">
            <v>159</v>
          </cell>
          <cell r="L8">
            <v>758</v>
          </cell>
        </row>
        <row r="9">
          <cell r="A9" t="str">
            <v>경동연선</v>
          </cell>
          <cell r="B9" t="str">
            <v>BC 38㎟</v>
          </cell>
          <cell r="C9" t="str">
            <v>m</v>
          </cell>
          <cell r="D9">
            <v>825</v>
          </cell>
          <cell r="E9">
            <v>1683</v>
          </cell>
          <cell r="F9">
            <v>842</v>
          </cell>
          <cell r="G9">
            <v>241</v>
          </cell>
          <cell r="L9">
            <v>1683</v>
          </cell>
        </row>
        <row r="10">
          <cell r="A10" t="str">
            <v>경동연선</v>
          </cell>
          <cell r="B10" t="str">
            <v>BC 60㎟</v>
          </cell>
          <cell r="C10" t="str">
            <v>m</v>
          </cell>
          <cell r="D10">
            <v>825</v>
          </cell>
          <cell r="E10">
            <v>2793</v>
          </cell>
          <cell r="F10">
            <v>842</v>
          </cell>
          <cell r="G10">
            <v>132</v>
          </cell>
          <cell r="L10">
            <v>2793</v>
          </cell>
        </row>
        <row r="11">
          <cell r="A11" t="str">
            <v>600V 가교PE 케이블</v>
          </cell>
          <cell r="B11" t="str">
            <v>CV 1Cx60㎟</v>
          </cell>
          <cell r="C11" t="str">
            <v>m</v>
          </cell>
          <cell r="D11">
            <v>814</v>
          </cell>
          <cell r="E11">
            <v>2588</v>
          </cell>
          <cell r="F11">
            <v>866</v>
          </cell>
          <cell r="G11">
            <v>2160</v>
          </cell>
          <cell r="L11">
            <v>2160</v>
          </cell>
        </row>
        <row r="12">
          <cell r="A12" t="str">
            <v>600V 가교PE 케이블</v>
          </cell>
          <cell r="B12" t="str">
            <v>CV 1Cx200㎟</v>
          </cell>
          <cell r="C12" t="str">
            <v>m</v>
          </cell>
          <cell r="D12">
            <v>814</v>
          </cell>
          <cell r="E12">
            <v>9686</v>
          </cell>
          <cell r="F12">
            <v>866</v>
          </cell>
          <cell r="G12">
            <v>8084</v>
          </cell>
          <cell r="L12">
            <v>8084</v>
          </cell>
        </row>
        <row r="13">
          <cell r="A13" t="str">
            <v>600V 가교PE 케이블</v>
          </cell>
          <cell r="B13" t="str">
            <v>CV 2Cx5.5㎟</v>
          </cell>
          <cell r="C13" t="str">
            <v>m</v>
          </cell>
          <cell r="D13">
            <v>814</v>
          </cell>
          <cell r="E13">
            <v>820</v>
          </cell>
          <cell r="F13">
            <v>866</v>
          </cell>
          <cell r="G13">
            <v>685</v>
          </cell>
          <cell r="L13">
            <v>685</v>
          </cell>
        </row>
        <row r="14">
          <cell r="A14" t="str">
            <v>600V 가교PE 케이블</v>
          </cell>
          <cell r="B14" t="str">
            <v>CV 2Cx8㎟</v>
          </cell>
          <cell r="C14" t="str">
            <v>m</v>
          </cell>
          <cell r="D14">
            <v>814</v>
          </cell>
          <cell r="E14">
            <v>1034</v>
          </cell>
          <cell r="F14">
            <v>866</v>
          </cell>
          <cell r="G14">
            <v>863</v>
          </cell>
          <cell r="L14">
            <v>863</v>
          </cell>
        </row>
        <row r="15">
          <cell r="A15" t="str">
            <v>600V 가교PE 케이블</v>
          </cell>
          <cell r="B15" t="str">
            <v>CV 4Cx8㎟</v>
          </cell>
          <cell r="C15" t="str">
            <v>m</v>
          </cell>
          <cell r="D15">
            <v>814</v>
          </cell>
          <cell r="E15">
            <v>1731</v>
          </cell>
          <cell r="F15">
            <v>866</v>
          </cell>
          <cell r="G15">
            <v>1445</v>
          </cell>
          <cell r="L15">
            <v>1445</v>
          </cell>
        </row>
        <row r="16">
          <cell r="A16" t="str">
            <v>600V 가교PE 케이블</v>
          </cell>
          <cell r="B16" t="str">
            <v>CV 4Cx22㎟</v>
          </cell>
          <cell r="C16" t="str">
            <v>m</v>
          </cell>
          <cell r="D16">
            <v>814</v>
          </cell>
          <cell r="E16">
            <v>4199</v>
          </cell>
          <cell r="F16">
            <v>866</v>
          </cell>
          <cell r="G16">
            <v>3504</v>
          </cell>
          <cell r="L16">
            <v>3504</v>
          </cell>
        </row>
        <row r="17">
          <cell r="A17" t="str">
            <v>6.9KV 가교PE케이블</v>
          </cell>
          <cell r="B17" t="str">
            <v>6.9kV CV 1Cx38㎟</v>
          </cell>
          <cell r="C17" t="str">
            <v>m</v>
          </cell>
          <cell r="D17">
            <v>815</v>
          </cell>
          <cell r="E17">
            <v>4058</v>
          </cell>
          <cell r="F17">
            <v>866</v>
          </cell>
          <cell r="G17">
            <v>3324</v>
          </cell>
          <cell r="L17">
            <v>3324</v>
          </cell>
        </row>
        <row r="18">
          <cell r="A18" t="str">
            <v>접지용전선</v>
          </cell>
          <cell r="B18" t="str">
            <v>GV 1.6mm</v>
          </cell>
          <cell r="C18" t="str">
            <v>m</v>
          </cell>
          <cell r="D18">
            <v>811</v>
          </cell>
          <cell r="E18">
            <v>167</v>
          </cell>
          <cell r="F18">
            <v>858</v>
          </cell>
          <cell r="G18">
            <v>155</v>
          </cell>
          <cell r="L18">
            <v>155</v>
          </cell>
        </row>
        <row r="19">
          <cell r="A19" t="str">
            <v>접지용전선</v>
          </cell>
          <cell r="B19" t="str">
            <v>GV 2.0mm</v>
          </cell>
          <cell r="C19" t="str">
            <v>m</v>
          </cell>
          <cell r="D19">
            <v>811</v>
          </cell>
          <cell r="E19">
            <v>221</v>
          </cell>
          <cell r="F19">
            <v>858</v>
          </cell>
          <cell r="G19">
            <v>206</v>
          </cell>
          <cell r="L19">
            <v>206</v>
          </cell>
        </row>
        <row r="20">
          <cell r="A20" t="str">
            <v>접지용전선</v>
          </cell>
          <cell r="B20" t="str">
            <v>GV 3.5㎟</v>
          </cell>
          <cell r="C20" t="str">
            <v>m</v>
          </cell>
          <cell r="D20">
            <v>811</v>
          </cell>
          <cell r="E20">
            <v>270</v>
          </cell>
          <cell r="F20">
            <v>858</v>
          </cell>
          <cell r="G20">
            <v>251</v>
          </cell>
          <cell r="L20">
            <v>251</v>
          </cell>
        </row>
        <row r="21">
          <cell r="A21" t="str">
            <v>접지용전선</v>
          </cell>
          <cell r="B21" t="str">
            <v>GV 5.5㎟</v>
          </cell>
          <cell r="C21" t="str">
            <v>m</v>
          </cell>
          <cell r="D21">
            <v>811</v>
          </cell>
          <cell r="E21">
            <v>367</v>
          </cell>
          <cell r="F21">
            <v>858</v>
          </cell>
          <cell r="G21">
            <v>342</v>
          </cell>
          <cell r="L21">
            <v>342</v>
          </cell>
        </row>
        <row r="22">
          <cell r="A22" t="str">
            <v>접지용전선</v>
          </cell>
          <cell r="B22" t="str">
            <v>GV 14㎟</v>
          </cell>
          <cell r="C22" t="str">
            <v>m</v>
          </cell>
          <cell r="D22">
            <v>811</v>
          </cell>
          <cell r="E22">
            <v>946</v>
          </cell>
          <cell r="F22">
            <v>858</v>
          </cell>
          <cell r="G22">
            <v>881</v>
          </cell>
          <cell r="L22">
            <v>881</v>
          </cell>
        </row>
        <row r="23">
          <cell r="A23" t="str">
            <v>접지용전선</v>
          </cell>
          <cell r="B23" t="str">
            <v>GV 22㎟</v>
          </cell>
          <cell r="C23" t="str">
            <v>m</v>
          </cell>
          <cell r="D23">
            <v>811</v>
          </cell>
          <cell r="E23">
            <v>1313</v>
          </cell>
          <cell r="F23">
            <v>858</v>
          </cell>
          <cell r="G23">
            <v>1223</v>
          </cell>
          <cell r="L23">
            <v>1223</v>
          </cell>
        </row>
        <row r="24">
          <cell r="A24" t="str">
            <v>접지용전선</v>
          </cell>
          <cell r="B24" t="str">
            <v>GV 38㎟</v>
          </cell>
          <cell r="C24" t="str">
            <v>m</v>
          </cell>
          <cell r="D24">
            <v>811</v>
          </cell>
          <cell r="E24">
            <v>1978</v>
          </cell>
          <cell r="F24">
            <v>858</v>
          </cell>
          <cell r="G24">
            <v>1843</v>
          </cell>
          <cell r="L24">
            <v>1843</v>
          </cell>
        </row>
        <row r="25">
          <cell r="A25" t="str">
            <v>접지용전선</v>
          </cell>
          <cell r="B25" t="str">
            <v>GV 60㎟</v>
          </cell>
          <cell r="C25" t="str">
            <v>m</v>
          </cell>
          <cell r="D25">
            <v>811</v>
          </cell>
          <cell r="E25">
            <v>3128</v>
          </cell>
          <cell r="F25">
            <v>858</v>
          </cell>
          <cell r="G25">
            <v>2913</v>
          </cell>
          <cell r="L25">
            <v>2913</v>
          </cell>
        </row>
        <row r="26">
          <cell r="A26" t="str">
            <v>600V 내화전선 FR-8</v>
          </cell>
          <cell r="B26" t="str">
            <v>FR-8 2Cx14㎟</v>
          </cell>
          <cell r="C26" t="str">
            <v>m</v>
          </cell>
          <cell r="D26">
            <v>814</v>
          </cell>
          <cell r="E26">
            <v>3641</v>
          </cell>
          <cell r="F26">
            <v>864</v>
          </cell>
          <cell r="G26">
            <v>2947</v>
          </cell>
          <cell r="L26">
            <v>2947</v>
          </cell>
        </row>
        <row r="27">
          <cell r="A27" t="str">
            <v>600V 내화전선 FR-8</v>
          </cell>
          <cell r="B27" t="str">
            <v>FR-8 2Cx8㎟</v>
          </cell>
          <cell r="C27" t="str">
            <v>m</v>
          </cell>
          <cell r="D27">
            <v>814</v>
          </cell>
          <cell r="E27">
            <v>2709</v>
          </cell>
          <cell r="F27">
            <v>864</v>
          </cell>
          <cell r="G27">
            <v>2193</v>
          </cell>
          <cell r="L27">
            <v>2193</v>
          </cell>
        </row>
        <row r="28">
          <cell r="A28" t="str">
            <v>제어용비닐케이블</v>
          </cell>
          <cell r="B28" t="str">
            <v>CVV-SB 2Cx2.0㎟</v>
          </cell>
          <cell r="C28" t="str">
            <v>m</v>
          </cell>
          <cell r="D28">
            <v>813</v>
          </cell>
          <cell r="E28">
            <v>837</v>
          </cell>
          <cell r="F28">
            <v>860</v>
          </cell>
          <cell r="G28">
            <v>711</v>
          </cell>
          <cell r="L28">
            <v>711</v>
          </cell>
        </row>
        <row r="29">
          <cell r="A29" t="str">
            <v>CABLE HAED</v>
          </cell>
          <cell r="B29" t="str">
            <v>6.9kV 1Cx38㎟</v>
          </cell>
          <cell r="C29" t="str">
            <v>EA</v>
          </cell>
          <cell r="D29">
            <v>832</v>
          </cell>
          <cell r="E29">
            <v>103800</v>
          </cell>
          <cell r="F29">
            <v>879</v>
          </cell>
          <cell r="G29">
            <v>103800</v>
          </cell>
          <cell r="L29">
            <v>103800</v>
          </cell>
        </row>
        <row r="30">
          <cell r="A30" t="str">
            <v>압착터미날</v>
          </cell>
          <cell r="B30" t="str">
            <v>8 ㎟</v>
          </cell>
          <cell r="C30" t="str">
            <v>EA</v>
          </cell>
          <cell r="D30">
            <v>830</v>
          </cell>
          <cell r="E30">
            <v>77</v>
          </cell>
          <cell r="F30">
            <v>877</v>
          </cell>
          <cell r="G30">
            <v>39</v>
          </cell>
          <cell r="L30">
            <v>39</v>
          </cell>
        </row>
        <row r="31">
          <cell r="A31" t="str">
            <v>압착터미날</v>
          </cell>
          <cell r="B31" t="str">
            <v>14 ㎟</v>
          </cell>
          <cell r="C31" t="str">
            <v>EA</v>
          </cell>
          <cell r="D31">
            <v>830</v>
          </cell>
          <cell r="E31">
            <v>107</v>
          </cell>
          <cell r="F31">
            <v>877</v>
          </cell>
          <cell r="G31">
            <v>91</v>
          </cell>
          <cell r="L31">
            <v>91</v>
          </cell>
        </row>
        <row r="32">
          <cell r="A32" t="str">
            <v>압착터미날</v>
          </cell>
          <cell r="B32" t="str">
            <v>22 ㎟</v>
          </cell>
          <cell r="C32" t="str">
            <v>EA</v>
          </cell>
          <cell r="D32">
            <v>830</v>
          </cell>
          <cell r="E32">
            <v>137</v>
          </cell>
          <cell r="F32">
            <v>877</v>
          </cell>
          <cell r="G32">
            <v>117</v>
          </cell>
          <cell r="L32">
            <v>117</v>
          </cell>
        </row>
        <row r="33">
          <cell r="A33" t="str">
            <v>압착터미날</v>
          </cell>
          <cell r="B33" t="str">
            <v>60 ㎟</v>
          </cell>
          <cell r="C33" t="str">
            <v>EA</v>
          </cell>
          <cell r="D33">
            <v>830</v>
          </cell>
          <cell r="E33">
            <v>350</v>
          </cell>
          <cell r="F33">
            <v>877</v>
          </cell>
          <cell r="G33">
            <v>403</v>
          </cell>
          <cell r="L33">
            <v>350</v>
          </cell>
        </row>
        <row r="34">
          <cell r="A34" t="str">
            <v>압착터미날</v>
          </cell>
          <cell r="B34" t="str">
            <v>100 ㎟</v>
          </cell>
          <cell r="C34" t="str">
            <v>EA</v>
          </cell>
          <cell r="D34">
            <v>830</v>
          </cell>
          <cell r="E34">
            <v>540</v>
          </cell>
          <cell r="F34">
            <v>877</v>
          </cell>
          <cell r="G34">
            <v>455</v>
          </cell>
          <cell r="L34">
            <v>455</v>
          </cell>
        </row>
        <row r="35">
          <cell r="A35" t="str">
            <v>동 관 단 자</v>
          </cell>
          <cell r="B35" t="str">
            <v>2H0LE 200㎟</v>
          </cell>
          <cell r="C35" t="str">
            <v>EA</v>
          </cell>
          <cell r="D35">
            <v>830</v>
          </cell>
          <cell r="E35">
            <v>5350</v>
          </cell>
          <cell r="F35">
            <v>877</v>
          </cell>
          <cell r="G35">
            <v>4090</v>
          </cell>
          <cell r="L35">
            <v>4090</v>
          </cell>
        </row>
        <row r="36">
          <cell r="A36" t="str">
            <v>터미널캡</v>
          </cell>
          <cell r="B36" t="str">
            <v>60㎟</v>
          </cell>
          <cell r="C36" t="str">
            <v>EA</v>
          </cell>
          <cell r="D36">
            <v>830</v>
          </cell>
          <cell r="E36">
            <v>32</v>
          </cell>
          <cell r="F36">
            <v>877</v>
          </cell>
          <cell r="G36">
            <v>22</v>
          </cell>
          <cell r="L36">
            <v>22</v>
          </cell>
        </row>
        <row r="37">
          <cell r="A37" t="str">
            <v>접지슬리브</v>
          </cell>
          <cell r="B37" t="str">
            <v>60-60 38㎟</v>
          </cell>
          <cell r="C37" t="str">
            <v>EA</v>
          </cell>
          <cell r="D37">
            <v>903</v>
          </cell>
          <cell r="E37">
            <v>1500</v>
          </cell>
          <cell r="F37">
            <v>946</v>
          </cell>
          <cell r="G37">
            <v>1500</v>
          </cell>
          <cell r="L37">
            <v>1500</v>
          </cell>
        </row>
        <row r="38">
          <cell r="A38" t="str">
            <v>강제전선관</v>
          </cell>
          <cell r="B38" t="str">
            <v>ST 16C</v>
          </cell>
          <cell r="C38" t="str">
            <v>m</v>
          </cell>
          <cell r="D38">
            <v>835</v>
          </cell>
          <cell r="E38">
            <v>1100</v>
          </cell>
          <cell r="F38">
            <v>887</v>
          </cell>
          <cell r="G38">
            <v>1040</v>
          </cell>
          <cell r="H38">
            <v>419</v>
          </cell>
          <cell r="I38">
            <v>932</v>
          </cell>
          <cell r="L38">
            <v>932</v>
          </cell>
        </row>
        <row r="39">
          <cell r="A39" t="str">
            <v>강제전선관</v>
          </cell>
          <cell r="B39" t="str">
            <v>ST 22C</v>
          </cell>
          <cell r="C39" t="str">
            <v>m</v>
          </cell>
          <cell r="D39">
            <v>835</v>
          </cell>
          <cell r="E39">
            <v>1400</v>
          </cell>
          <cell r="F39">
            <v>887</v>
          </cell>
          <cell r="G39">
            <v>1332</v>
          </cell>
          <cell r="H39">
            <v>419</v>
          </cell>
          <cell r="I39">
            <v>1192</v>
          </cell>
          <cell r="L39">
            <v>1192</v>
          </cell>
        </row>
        <row r="40">
          <cell r="A40" t="str">
            <v>강제전선관</v>
          </cell>
          <cell r="B40" t="str">
            <v>ST 28C</v>
          </cell>
          <cell r="C40" t="str">
            <v>m</v>
          </cell>
          <cell r="D40">
            <v>835</v>
          </cell>
          <cell r="E40">
            <v>1825</v>
          </cell>
          <cell r="F40">
            <v>887</v>
          </cell>
          <cell r="G40">
            <v>1739</v>
          </cell>
          <cell r="H40">
            <v>419</v>
          </cell>
          <cell r="I40">
            <v>1566</v>
          </cell>
          <cell r="L40">
            <v>1566</v>
          </cell>
        </row>
        <row r="41">
          <cell r="A41" t="str">
            <v>강제전선관</v>
          </cell>
          <cell r="B41" t="str">
            <v>ST 36C</v>
          </cell>
          <cell r="C41" t="str">
            <v>m</v>
          </cell>
          <cell r="D41">
            <v>835</v>
          </cell>
          <cell r="E41">
            <v>2225</v>
          </cell>
          <cell r="F41">
            <v>887</v>
          </cell>
          <cell r="G41">
            <v>2135</v>
          </cell>
          <cell r="H41">
            <v>419</v>
          </cell>
          <cell r="I41">
            <v>1921</v>
          </cell>
          <cell r="L41">
            <v>1921</v>
          </cell>
        </row>
        <row r="42">
          <cell r="A42" t="str">
            <v>강제전선관</v>
          </cell>
          <cell r="B42" t="str">
            <v>ST 42C</v>
          </cell>
          <cell r="C42" t="str">
            <v>m</v>
          </cell>
          <cell r="D42">
            <v>835</v>
          </cell>
          <cell r="E42">
            <v>2575</v>
          </cell>
          <cell r="F42">
            <v>887</v>
          </cell>
          <cell r="G42">
            <v>2474</v>
          </cell>
          <cell r="H42">
            <v>419</v>
          </cell>
          <cell r="I42">
            <v>2224</v>
          </cell>
          <cell r="L42">
            <v>2224</v>
          </cell>
        </row>
        <row r="43">
          <cell r="A43" t="str">
            <v>강제전선관</v>
          </cell>
          <cell r="B43" t="str">
            <v>ST 54C</v>
          </cell>
          <cell r="C43" t="str">
            <v>m</v>
          </cell>
          <cell r="D43">
            <v>835</v>
          </cell>
          <cell r="E43">
            <v>3600</v>
          </cell>
          <cell r="F43">
            <v>887</v>
          </cell>
          <cell r="G43">
            <v>3450</v>
          </cell>
          <cell r="H43">
            <v>419</v>
          </cell>
          <cell r="I43">
            <v>3104</v>
          </cell>
          <cell r="L43">
            <v>3104</v>
          </cell>
        </row>
        <row r="44">
          <cell r="A44" t="str">
            <v>경질비닐 전선관</v>
          </cell>
          <cell r="B44" t="str">
            <v>HI-PVC 16C</v>
          </cell>
          <cell r="C44" t="str">
            <v>m</v>
          </cell>
          <cell r="D44">
            <v>839</v>
          </cell>
          <cell r="E44">
            <v>460</v>
          </cell>
          <cell r="F44">
            <v>882</v>
          </cell>
          <cell r="G44">
            <v>268</v>
          </cell>
          <cell r="L44">
            <v>268</v>
          </cell>
        </row>
        <row r="45">
          <cell r="A45" t="str">
            <v>경질비닐 전선관</v>
          </cell>
          <cell r="B45" t="str">
            <v>HI-PVC 22C</v>
          </cell>
          <cell r="C45" t="str">
            <v>m</v>
          </cell>
          <cell r="D45">
            <v>839</v>
          </cell>
          <cell r="E45">
            <v>555</v>
          </cell>
          <cell r="F45">
            <v>882</v>
          </cell>
          <cell r="G45">
            <v>322</v>
          </cell>
          <cell r="L45">
            <v>322</v>
          </cell>
        </row>
        <row r="46">
          <cell r="A46" t="str">
            <v>파상형경질PE전선관</v>
          </cell>
          <cell r="B46" t="str">
            <v>30mm</v>
          </cell>
          <cell r="C46" t="str">
            <v>m</v>
          </cell>
          <cell r="D46">
            <v>840</v>
          </cell>
          <cell r="E46">
            <v>470</v>
          </cell>
          <cell r="F46">
            <v>883</v>
          </cell>
          <cell r="G46">
            <v>270</v>
          </cell>
          <cell r="L46">
            <v>270</v>
          </cell>
        </row>
        <row r="47">
          <cell r="A47" t="str">
            <v>파상형경질PE전선관</v>
          </cell>
          <cell r="B47" t="str">
            <v>40mm</v>
          </cell>
          <cell r="C47" t="str">
            <v>m</v>
          </cell>
          <cell r="D47">
            <v>840</v>
          </cell>
          <cell r="E47">
            <v>690</v>
          </cell>
          <cell r="F47">
            <v>883</v>
          </cell>
          <cell r="G47">
            <v>410</v>
          </cell>
          <cell r="L47">
            <v>410</v>
          </cell>
        </row>
        <row r="48">
          <cell r="A48" t="str">
            <v>FLX 전선관</v>
          </cell>
          <cell r="B48" t="str">
            <v>16C</v>
          </cell>
          <cell r="C48" t="str">
            <v>m</v>
          </cell>
          <cell r="D48">
            <v>836</v>
          </cell>
          <cell r="E48">
            <v>700</v>
          </cell>
          <cell r="F48">
            <v>885</v>
          </cell>
          <cell r="G48">
            <v>930</v>
          </cell>
          <cell r="H48">
            <v>418</v>
          </cell>
          <cell r="I48">
            <v>630</v>
          </cell>
          <cell r="L48">
            <v>630</v>
          </cell>
        </row>
        <row r="49">
          <cell r="A49" t="str">
            <v>노말밴드</v>
          </cell>
          <cell r="B49" t="str">
            <v>아연도 36C</v>
          </cell>
          <cell r="C49" t="str">
            <v>EA</v>
          </cell>
          <cell r="D49">
            <v>835</v>
          </cell>
          <cell r="E49">
            <v>2500</v>
          </cell>
          <cell r="F49">
            <v>888</v>
          </cell>
          <cell r="G49">
            <v>2250</v>
          </cell>
          <cell r="L49">
            <v>2250</v>
          </cell>
        </row>
        <row r="50">
          <cell r="A50" t="str">
            <v>노말밴드</v>
          </cell>
          <cell r="B50" t="str">
            <v>아연도 42C</v>
          </cell>
          <cell r="C50" t="str">
            <v>EA</v>
          </cell>
          <cell r="D50">
            <v>835</v>
          </cell>
          <cell r="E50">
            <v>3250</v>
          </cell>
          <cell r="F50">
            <v>888</v>
          </cell>
          <cell r="G50">
            <v>2925</v>
          </cell>
          <cell r="L50">
            <v>2925</v>
          </cell>
        </row>
        <row r="51">
          <cell r="A51" t="str">
            <v>노말밴드</v>
          </cell>
          <cell r="B51" t="str">
            <v>아연도 54C</v>
          </cell>
          <cell r="C51" t="str">
            <v>EA</v>
          </cell>
          <cell r="D51">
            <v>835</v>
          </cell>
          <cell r="E51">
            <v>4625</v>
          </cell>
          <cell r="F51">
            <v>888</v>
          </cell>
          <cell r="G51">
            <v>4160</v>
          </cell>
          <cell r="L51">
            <v>4160</v>
          </cell>
        </row>
        <row r="52">
          <cell r="A52" t="str">
            <v>파이프크램프</v>
          </cell>
          <cell r="B52" t="str">
            <v>16C</v>
          </cell>
          <cell r="C52" t="str">
            <v>EA</v>
          </cell>
          <cell r="D52">
            <v>835</v>
          </cell>
          <cell r="E52">
            <v>270</v>
          </cell>
          <cell r="F52">
            <v>882</v>
          </cell>
          <cell r="G52">
            <v>250</v>
          </cell>
          <cell r="L52">
            <v>250</v>
          </cell>
        </row>
        <row r="53">
          <cell r="A53" t="str">
            <v>파이프크램프</v>
          </cell>
          <cell r="B53" t="str">
            <v>22C</v>
          </cell>
          <cell r="C53" t="str">
            <v>EA</v>
          </cell>
          <cell r="D53">
            <v>835</v>
          </cell>
          <cell r="E53">
            <v>300</v>
          </cell>
          <cell r="F53">
            <v>882</v>
          </cell>
          <cell r="G53">
            <v>285</v>
          </cell>
          <cell r="L53">
            <v>285</v>
          </cell>
        </row>
        <row r="54">
          <cell r="A54" t="str">
            <v>파이프크램프</v>
          </cell>
          <cell r="B54" t="str">
            <v>36C</v>
          </cell>
          <cell r="C54" t="str">
            <v>EA</v>
          </cell>
          <cell r="D54">
            <v>835</v>
          </cell>
          <cell r="E54">
            <v>420</v>
          </cell>
          <cell r="F54">
            <v>882</v>
          </cell>
          <cell r="G54">
            <v>405</v>
          </cell>
          <cell r="L54">
            <v>405</v>
          </cell>
        </row>
        <row r="55">
          <cell r="A55" t="str">
            <v>파이프크램프</v>
          </cell>
          <cell r="B55" t="str">
            <v>42C</v>
          </cell>
          <cell r="C55" t="str">
            <v>EA</v>
          </cell>
          <cell r="D55">
            <v>835</v>
          </cell>
          <cell r="E55">
            <v>460</v>
          </cell>
          <cell r="F55">
            <v>882</v>
          </cell>
          <cell r="G55">
            <v>530</v>
          </cell>
          <cell r="L55">
            <v>460</v>
          </cell>
        </row>
        <row r="56">
          <cell r="A56" t="str">
            <v>파이프크램프</v>
          </cell>
          <cell r="B56" t="str">
            <v>54C</v>
          </cell>
          <cell r="C56" t="str">
            <v>EA</v>
          </cell>
          <cell r="D56">
            <v>835</v>
          </cell>
          <cell r="E56">
            <v>550</v>
          </cell>
          <cell r="F56">
            <v>882</v>
          </cell>
          <cell r="G56">
            <v>540</v>
          </cell>
          <cell r="L56">
            <v>540</v>
          </cell>
        </row>
        <row r="57">
          <cell r="A57" t="str">
            <v>파이프행거</v>
          </cell>
          <cell r="B57" t="str">
            <v>36 C</v>
          </cell>
          <cell r="C57" t="str">
            <v>EA</v>
          </cell>
          <cell r="D57">
            <v>835</v>
          </cell>
          <cell r="E57">
            <v>660</v>
          </cell>
          <cell r="F57">
            <v>882</v>
          </cell>
          <cell r="G57">
            <v>640</v>
          </cell>
          <cell r="L57">
            <v>640</v>
          </cell>
        </row>
        <row r="58">
          <cell r="A58" t="str">
            <v>아우트레트박스</v>
          </cell>
          <cell r="B58" t="str">
            <v>8각 54mm</v>
          </cell>
          <cell r="C58" t="str">
            <v>EA</v>
          </cell>
          <cell r="D58">
            <v>841</v>
          </cell>
          <cell r="E58">
            <v>714</v>
          </cell>
          <cell r="F58">
            <v>899</v>
          </cell>
          <cell r="G58">
            <v>480</v>
          </cell>
          <cell r="L58">
            <v>480</v>
          </cell>
        </row>
        <row r="59">
          <cell r="A59" t="str">
            <v>아우트레트박스</v>
          </cell>
          <cell r="B59" t="str">
            <v>중형 4각 54mm</v>
          </cell>
          <cell r="C59" t="str">
            <v>EA</v>
          </cell>
          <cell r="D59">
            <v>841</v>
          </cell>
          <cell r="E59">
            <v>832</v>
          </cell>
          <cell r="F59">
            <v>861</v>
          </cell>
          <cell r="G59">
            <v>1170</v>
          </cell>
          <cell r="L59">
            <v>832</v>
          </cell>
        </row>
        <row r="60">
          <cell r="A60" t="str">
            <v>스위치박스</v>
          </cell>
          <cell r="B60" t="str">
            <v>1 개용 54 mm</v>
          </cell>
          <cell r="C60" t="str">
            <v>EA</v>
          </cell>
          <cell r="D60">
            <v>841</v>
          </cell>
          <cell r="E60">
            <v>668</v>
          </cell>
          <cell r="F60">
            <v>899</v>
          </cell>
          <cell r="G60">
            <v>440</v>
          </cell>
          <cell r="L60">
            <v>440</v>
          </cell>
        </row>
        <row r="61">
          <cell r="A61" t="str">
            <v>스위치박스</v>
          </cell>
          <cell r="B61" t="str">
            <v>2 개용 54 mm</v>
          </cell>
          <cell r="C61" t="str">
            <v>EA</v>
          </cell>
          <cell r="D61">
            <v>841</v>
          </cell>
          <cell r="E61">
            <v>701</v>
          </cell>
          <cell r="F61">
            <v>899</v>
          </cell>
          <cell r="G61">
            <v>560</v>
          </cell>
          <cell r="H61">
            <v>391</v>
          </cell>
          <cell r="I61">
            <v>932</v>
          </cell>
          <cell r="L61">
            <v>560</v>
          </cell>
        </row>
        <row r="62">
          <cell r="A62" t="str">
            <v>박스커버-8 각</v>
          </cell>
          <cell r="B62" t="str">
            <v>둥근구멍 (오목)</v>
          </cell>
          <cell r="C62" t="str">
            <v>EA</v>
          </cell>
          <cell r="D62">
            <v>843</v>
          </cell>
          <cell r="E62">
            <v>400</v>
          </cell>
          <cell r="F62">
            <v>899</v>
          </cell>
          <cell r="G62">
            <v>200</v>
          </cell>
          <cell r="H62">
            <v>391</v>
          </cell>
          <cell r="I62">
            <v>1192</v>
          </cell>
          <cell r="L62">
            <v>200</v>
          </cell>
        </row>
        <row r="63">
          <cell r="A63" t="str">
            <v>박스커버-8 각</v>
          </cell>
          <cell r="B63" t="str">
            <v>둥근구멍 (평)</v>
          </cell>
          <cell r="C63" t="str">
            <v>EA</v>
          </cell>
          <cell r="D63">
            <v>843</v>
          </cell>
          <cell r="E63">
            <v>350</v>
          </cell>
          <cell r="F63">
            <v>899</v>
          </cell>
          <cell r="G63">
            <v>160</v>
          </cell>
          <cell r="H63">
            <v>391</v>
          </cell>
          <cell r="I63">
            <v>1566</v>
          </cell>
          <cell r="L63">
            <v>160</v>
          </cell>
        </row>
        <row r="64">
          <cell r="A64" t="str">
            <v>박스커버-4 각</v>
          </cell>
          <cell r="B64" t="str">
            <v>둥근구멍 (오목)</v>
          </cell>
          <cell r="C64" t="str">
            <v>EA</v>
          </cell>
          <cell r="D64">
            <v>843</v>
          </cell>
          <cell r="E64">
            <v>400</v>
          </cell>
          <cell r="F64">
            <v>899</v>
          </cell>
          <cell r="G64">
            <v>200</v>
          </cell>
          <cell r="H64">
            <v>391</v>
          </cell>
          <cell r="I64">
            <v>1921</v>
          </cell>
          <cell r="L64">
            <v>200</v>
          </cell>
        </row>
        <row r="65">
          <cell r="A65" t="str">
            <v>박스커버-4 각</v>
          </cell>
          <cell r="B65" t="str">
            <v>둥근구멍 (평)</v>
          </cell>
          <cell r="C65" t="str">
            <v>EA</v>
          </cell>
          <cell r="D65">
            <v>843</v>
          </cell>
          <cell r="E65">
            <v>350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350</v>
          </cell>
        </row>
        <row r="66">
          <cell r="A66" t="str">
            <v>풀박스</v>
          </cell>
          <cell r="B66" t="str">
            <v>150 x 150 x 100</v>
          </cell>
          <cell r="C66" t="str">
            <v>EA</v>
          </cell>
          <cell r="D66">
            <v>840</v>
          </cell>
          <cell r="E66">
            <v>2353</v>
          </cell>
          <cell r="F66">
            <v>899</v>
          </cell>
          <cell r="G66">
            <v>2330</v>
          </cell>
          <cell r="H66">
            <v>391</v>
          </cell>
          <cell r="I66">
            <v>3104</v>
          </cell>
          <cell r="L66">
            <v>2330</v>
          </cell>
        </row>
        <row r="67">
          <cell r="A67" t="str">
            <v>풀박스</v>
          </cell>
          <cell r="B67" t="str">
            <v>200 x 200 x 100</v>
          </cell>
          <cell r="C67" t="str">
            <v>EA</v>
          </cell>
          <cell r="D67">
            <v>840</v>
          </cell>
          <cell r="E67">
            <v>3647</v>
          </cell>
          <cell r="F67">
            <v>899</v>
          </cell>
          <cell r="G67">
            <v>3230</v>
          </cell>
          <cell r="H67">
            <v>391</v>
          </cell>
          <cell r="I67">
            <v>3950</v>
          </cell>
          <cell r="L67">
            <v>3230</v>
          </cell>
        </row>
        <row r="68">
          <cell r="A68" t="str">
            <v>풀박스</v>
          </cell>
          <cell r="B68" t="str">
            <v>300 x 300 x 200</v>
          </cell>
          <cell r="C68" t="str">
            <v>EA</v>
          </cell>
          <cell r="D68">
            <v>840</v>
          </cell>
          <cell r="E68">
            <v>7647</v>
          </cell>
          <cell r="F68">
            <v>899</v>
          </cell>
          <cell r="G68">
            <v>6800</v>
          </cell>
          <cell r="H68">
            <v>391</v>
          </cell>
          <cell r="I68">
            <v>307</v>
          </cell>
          <cell r="L68">
            <v>6800</v>
          </cell>
        </row>
        <row r="69">
          <cell r="A69" t="str">
            <v>풀박스</v>
          </cell>
          <cell r="B69" t="str">
            <v>400 x 400 x 200</v>
          </cell>
          <cell r="C69" t="str">
            <v>EA</v>
          </cell>
          <cell r="D69">
            <v>840</v>
          </cell>
          <cell r="E69">
            <v>12000</v>
          </cell>
          <cell r="F69">
            <v>899</v>
          </cell>
          <cell r="G69">
            <v>10540</v>
          </cell>
          <cell r="H69">
            <v>391</v>
          </cell>
          <cell r="I69">
            <v>368</v>
          </cell>
          <cell r="L69">
            <v>10540</v>
          </cell>
        </row>
        <row r="70">
          <cell r="A70" t="str">
            <v>레이스웨이-BODY</v>
          </cell>
          <cell r="B70" t="str">
            <v>BODY 70 x 40</v>
          </cell>
          <cell r="C70" t="str">
            <v>m</v>
          </cell>
          <cell r="D70">
            <v>845</v>
          </cell>
          <cell r="E70">
            <v>2940</v>
          </cell>
          <cell r="F70">
            <v>898</v>
          </cell>
          <cell r="G70">
            <v>2500</v>
          </cell>
          <cell r="H70">
            <v>391</v>
          </cell>
          <cell r="I70">
            <v>710</v>
          </cell>
          <cell r="L70">
            <v>2500</v>
          </cell>
        </row>
        <row r="71">
          <cell r="A71" t="str">
            <v>레이스웨이-COVER</v>
          </cell>
          <cell r="B71" t="str">
            <v>COVER 70 x 40</v>
          </cell>
          <cell r="C71" t="str">
            <v>m</v>
          </cell>
          <cell r="D71">
            <v>845</v>
          </cell>
          <cell r="E71">
            <v>1350</v>
          </cell>
          <cell r="F71">
            <v>898</v>
          </cell>
          <cell r="G71">
            <v>1150</v>
          </cell>
          <cell r="L71">
            <v>1150</v>
          </cell>
        </row>
        <row r="72">
          <cell r="A72" t="str">
            <v>레이스웨이-JOINER</v>
          </cell>
          <cell r="B72" t="str">
            <v>JOINER 70 x 40</v>
          </cell>
          <cell r="C72" t="str">
            <v>개</v>
          </cell>
          <cell r="D72">
            <v>845</v>
          </cell>
          <cell r="E72">
            <v>1650</v>
          </cell>
          <cell r="F72">
            <v>898</v>
          </cell>
          <cell r="G72">
            <v>940</v>
          </cell>
          <cell r="L72">
            <v>940</v>
          </cell>
        </row>
        <row r="73">
          <cell r="A73" t="str">
            <v>레이스웨이-END CAP</v>
          </cell>
          <cell r="B73" t="str">
            <v>END CAP 70 x 40</v>
          </cell>
          <cell r="C73" t="str">
            <v>개</v>
          </cell>
          <cell r="D73">
            <v>845</v>
          </cell>
          <cell r="E73">
            <v>740</v>
          </cell>
          <cell r="F73">
            <v>898</v>
          </cell>
          <cell r="G73">
            <v>680</v>
          </cell>
          <cell r="L73">
            <v>680</v>
          </cell>
        </row>
        <row r="74">
          <cell r="A74" t="str">
            <v>기구용금구</v>
          </cell>
          <cell r="B74" t="str">
            <v>70 x 40</v>
          </cell>
          <cell r="C74" t="str">
            <v>개</v>
          </cell>
          <cell r="D74">
            <v>845</v>
          </cell>
          <cell r="E74">
            <v>500</v>
          </cell>
          <cell r="F74">
            <v>898</v>
          </cell>
          <cell r="G74">
            <v>430</v>
          </cell>
          <cell r="H74">
            <v>390</v>
          </cell>
          <cell r="I74">
            <v>630</v>
          </cell>
          <cell r="L74">
            <v>430</v>
          </cell>
        </row>
        <row r="75">
          <cell r="A75" t="str">
            <v>HANGER</v>
          </cell>
          <cell r="B75" t="str">
            <v>"C"형</v>
          </cell>
          <cell r="C75" t="str">
            <v>개</v>
          </cell>
          <cell r="D75">
            <v>845</v>
          </cell>
          <cell r="E75">
            <v>1960</v>
          </cell>
          <cell r="F75">
            <v>898</v>
          </cell>
          <cell r="G75">
            <v>1800</v>
          </cell>
          <cell r="H75">
            <v>390</v>
          </cell>
          <cell r="I75">
            <v>820</v>
          </cell>
          <cell r="L75">
            <v>1800</v>
          </cell>
        </row>
        <row r="76">
          <cell r="A76" t="str">
            <v>CABLE TRAY</v>
          </cell>
          <cell r="B76" t="str">
            <v>W300x100Hx2.3t</v>
          </cell>
          <cell r="C76" t="str">
            <v>m</v>
          </cell>
          <cell r="D76">
            <v>847</v>
          </cell>
          <cell r="E76">
            <v>9500</v>
          </cell>
          <cell r="F76">
            <v>895</v>
          </cell>
          <cell r="G76">
            <v>9000</v>
          </cell>
          <cell r="H76">
            <v>390</v>
          </cell>
          <cell r="I76">
            <v>1360</v>
          </cell>
          <cell r="L76">
            <v>9000</v>
          </cell>
        </row>
        <row r="77">
          <cell r="A77" t="str">
            <v>CABLE TRAY</v>
          </cell>
          <cell r="B77" t="str">
            <v>W600x100Hx2.3t</v>
          </cell>
          <cell r="C77" t="str">
            <v>m</v>
          </cell>
          <cell r="D77">
            <v>847</v>
          </cell>
          <cell r="E77">
            <v>11350</v>
          </cell>
          <cell r="F77">
            <v>895</v>
          </cell>
          <cell r="G77">
            <v>10300</v>
          </cell>
          <cell r="L77">
            <v>10300</v>
          </cell>
        </row>
        <row r="78">
          <cell r="A78" t="str">
            <v>CABLE TRAY COVER</v>
          </cell>
          <cell r="B78" t="str">
            <v>W600</v>
          </cell>
          <cell r="C78" t="str">
            <v>m</v>
          </cell>
          <cell r="D78">
            <v>847</v>
          </cell>
          <cell r="E78">
            <v>19700</v>
          </cell>
          <cell r="F78">
            <v>871</v>
          </cell>
          <cell r="G78">
            <v>2625</v>
          </cell>
          <cell r="L78">
            <v>19700</v>
          </cell>
        </row>
        <row r="79">
          <cell r="A79" t="str">
            <v>HORIZONTAL ELBOW</v>
          </cell>
          <cell r="B79" t="str">
            <v>W300x100H x2.3t</v>
          </cell>
          <cell r="C79" t="str">
            <v>EA</v>
          </cell>
          <cell r="D79">
            <v>847</v>
          </cell>
          <cell r="E79">
            <v>12100</v>
          </cell>
          <cell r="F79">
            <v>895</v>
          </cell>
          <cell r="G79">
            <v>13500</v>
          </cell>
          <cell r="L79">
            <v>12100</v>
          </cell>
        </row>
        <row r="80">
          <cell r="A80" t="str">
            <v>VERTICAL ELBOW</v>
          </cell>
          <cell r="B80" t="str">
            <v>W600 x100Hx2.3t</v>
          </cell>
          <cell r="C80" t="str">
            <v>EA</v>
          </cell>
          <cell r="D80">
            <v>847</v>
          </cell>
          <cell r="E80">
            <v>14100</v>
          </cell>
          <cell r="F80">
            <v>895</v>
          </cell>
          <cell r="G80">
            <v>16000</v>
          </cell>
          <cell r="L80">
            <v>14100</v>
          </cell>
        </row>
        <row r="81">
          <cell r="A81" t="str">
            <v>HORIZOTAL TEE</v>
          </cell>
          <cell r="B81" t="str">
            <v>W300x 100Hx2.3t</v>
          </cell>
          <cell r="C81" t="str">
            <v>EA</v>
          </cell>
          <cell r="D81">
            <v>847</v>
          </cell>
          <cell r="E81">
            <v>20100</v>
          </cell>
          <cell r="F81">
            <v>895</v>
          </cell>
          <cell r="G81">
            <v>16200</v>
          </cell>
          <cell r="L81">
            <v>16200</v>
          </cell>
        </row>
        <row r="82">
          <cell r="A82" t="str">
            <v>HORIZOTAL TEE</v>
          </cell>
          <cell r="B82" t="str">
            <v>W600x 100Hx2.3t</v>
          </cell>
          <cell r="C82" t="str">
            <v>EA</v>
          </cell>
          <cell r="D82">
            <v>847</v>
          </cell>
          <cell r="E82">
            <v>26900</v>
          </cell>
          <cell r="F82">
            <v>895</v>
          </cell>
          <cell r="G82">
            <v>20600</v>
          </cell>
          <cell r="L82">
            <v>20600</v>
          </cell>
        </row>
        <row r="83">
          <cell r="A83" t="str">
            <v>JOINT CONNECTOR</v>
          </cell>
          <cell r="B83" t="str">
            <v>100H</v>
          </cell>
          <cell r="C83" t="str">
            <v>EA</v>
          </cell>
          <cell r="D83">
            <v>847</v>
          </cell>
          <cell r="E83">
            <v>1100</v>
          </cell>
          <cell r="F83">
            <v>895</v>
          </cell>
          <cell r="G83">
            <v>1000</v>
          </cell>
          <cell r="L83">
            <v>1000</v>
          </cell>
        </row>
        <row r="84">
          <cell r="A84" t="str">
            <v>SHANK BOLT &amp; NUT</v>
          </cell>
          <cell r="B84" t="str">
            <v>아연도</v>
          </cell>
          <cell r="C84" t="str">
            <v>EA</v>
          </cell>
          <cell r="D84">
            <v>847</v>
          </cell>
          <cell r="E84">
            <v>110</v>
          </cell>
          <cell r="F84">
            <v>895</v>
          </cell>
          <cell r="G84">
            <v>100</v>
          </cell>
          <cell r="L84">
            <v>100</v>
          </cell>
        </row>
        <row r="85">
          <cell r="A85" t="str">
            <v>BOINDING JUMPER</v>
          </cell>
          <cell r="B85" t="str">
            <v>38mm2</v>
          </cell>
          <cell r="C85" t="str">
            <v>EA</v>
          </cell>
          <cell r="D85">
            <v>847</v>
          </cell>
          <cell r="E85">
            <v>2750</v>
          </cell>
          <cell r="F85">
            <v>871</v>
          </cell>
          <cell r="G85">
            <v>445</v>
          </cell>
          <cell r="L85">
            <v>2750</v>
          </cell>
        </row>
        <row r="86">
          <cell r="A86" t="str">
            <v>HOLD DOWN CLAMP</v>
          </cell>
          <cell r="B86" t="str">
            <v>STEEL 2.3t</v>
          </cell>
          <cell r="C86" t="str">
            <v>EA</v>
          </cell>
          <cell r="D86">
            <v>847</v>
          </cell>
          <cell r="E86">
            <v>350</v>
          </cell>
          <cell r="F86">
            <v>895</v>
          </cell>
          <cell r="G86">
            <v>150</v>
          </cell>
          <cell r="L86">
            <v>150</v>
          </cell>
        </row>
        <row r="87">
          <cell r="A87" t="str">
            <v>U-CHANNEL</v>
          </cell>
          <cell r="B87" t="str">
            <v>41x41x2.6T</v>
          </cell>
          <cell r="C87" t="str">
            <v>m</v>
          </cell>
          <cell r="D87">
            <v>847</v>
          </cell>
          <cell r="E87">
            <v>2800</v>
          </cell>
          <cell r="F87">
            <v>894</v>
          </cell>
          <cell r="G87">
            <v>2800</v>
          </cell>
          <cell r="L87">
            <v>2800</v>
          </cell>
        </row>
        <row r="88">
          <cell r="A88" t="str">
            <v>매입콘센트-접지</v>
          </cell>
          <cell r="B88" t="str">
            <v>15A 250V-2구</v>
          </cell>
          <cell r="C88" t="str">
            <v>EA</v>
          </cell>
          <cell r="D88">
            <v>820</v>
          </cell>
          <cell r="E88">
            <v>550</v>
          </cell>
          <cell r="F88">
            <v>948</v>
          </cell>
          <cell r="G88">
            <v>1140</v>
          </cell>
          <cell r="H88">
            <v>417</v>
          </cell>
          <cell r="I88">
            <v>1258</v>
          </cell>
          <cell r="L88">
            <v>1140</v>
          </cell>
        </row>
        <row r="89">
          <cell r="A89" t="str">
            <v>방수콘센트</v>
          </cell>
          <cell r="B89" t="str">
            <v>15A-250V-2구</v>
          </cell>
          <cell r="C89" t="str">
            <v>EA</v>
          </cell>
          <cell r="D89">
            <v>820</v>
          </cell>
          <cell r="E89">
            <v>999</v>
          </cell>
          <cell r="F89">
            <v>950</v>
          </cell>
          <cell r="G89">
            <v>2510</v>
          </cell>
          <cell r="L89">
            <v>2510</v>
          </cell>
        </row>
        <row r="90">
          <cell r="A90" t="str">
            <v>매입1로스위치</v>
          </cell>
          <cell r="B90" t="str">
            <v>15A 250V 1구</v>
          </cell>
          <cell r="C90" t="str">
            <v>EA</v>
          </cell>
          <cell r="D90">
            <v>907</v>
          </cell>
          <cell r="E90">
            <v>2082</v>
          </cell>
          <cell r="F90">
            <v>950</v>
          </cell>
          <cell r="G90">
            <v>1260</v>
          </cell>
          <cell r="L90">
            <v>1260</v>
          </cell>
        </row>
        <row r="91">
          <cell r="A91" t="str">
            <v>매입1로스위치</v>
          </cell>
          <cell r="B91" t="str">
            <v>15A 250V 2구</v>
          </cell>
          <cell r="C91" t="str">
            <v>EA</v>
          </cell>
          <cell r="D91">
            <v>907</v>
          </cell>
          <cell r="E91">
            <v>2931</v>
          </cell>
          <cell r="F91">
            <v>950</v>
          </cell>
          <cell r="G91">
            <v>1980</v>
          </cell>
          <cell r="L91">
            <v>1980</v>
          </cell>
        </row>
        <row r="92">
          <cell r="A92" t="str">
            <v>매입3로스위치</v>
          </cell>
          <cell r="B92" t="str">
            <v>15A 250V  1구</v>
          </cell>
          <cell r="C92" t="str">
            <v>EA</v>
          </cell>
          <cell r="D92">
            <v>907</v>
          </cell>
          <cell r="E92">
            <v>2313</v>
          </cell>
          <cell r="F92">
            <v>950</v>
          </cell>
          <cell r="G92">
            <v>1440</v>
          </cell>
          <cell r="L92">
            <v>1440</v>
          </cell>
        </row>
        <row r="93">
          <cell r="A93" t="str">
            <v>접지봉</v>
          </cell>
          <cell r="B93" t="str">
            <v>φ16 x 1800mm</v>
          </cell>
          <cell r="C93" t="str">
            <v>본</v>
          </cell>
          <cell r="D93">
            <v>903</v>
          </cell>
          <cell r="E93">
            <v>4900</v>
          </cell>
          <cell r="F93">
            <v>946</v>
          </cell>
          <cell r="G93">
            <v>4500</v>
          </cell>
          <cell r="L93">
            <v>4500</v>
          </cell>
        </row>
        <row r="94">
          <cell r="A94" t="str">
            <v>접지봉</v>
          </cell>
          <cell r="B94" t="str">
            <v>φ18 x 2400mm</v>
          </cell>
          <cell r="C94" t="str">
            <v>본</v>
          </cell>
          <cell r="D94">
            <v>903</v>
          </cell>
          <cell r="E94">
            <v>7300</v>
          </cell>
          <cell r="F94">
            <v>946</v>
          </cell>
          <cell r="G94">
            <v>6500</v>
          </cell>
          <cell r="H94">
            <v>388</v>
          </cell>
          <cell r="I94">
            <v>1540</v>
          </cell>
          <cell r="L94">
            <v>6500</v>
          </cell>
        </row>
        <row r="95">
          <cell r="A95" t="str">
            <v>접지봉 콘넥터</v>
          </cell>
          <cell r="B95" t="str">
            <v>Φ16(U-BOLT형)</v>
          </cell>
          <cell r="C95" t="str">
            <v>EA</v>
          </cell>
          <cell r="D95">
            <v>903</v>
          </cell>
          <cell r="E95">
            <v>3500</v>
          </cell>
          <cell r="F95">
            <v>946</v>
          </cell>
          <cell r="G95">
            <v>3000</v>
          </cell>
          <cell r="L95">
            <v>3000</v>
          </cell>
        </row>
        <row r="96">
          <cell r="A96" t="str">
            <v>접지봉 콘넥터</v>
          </cell>
          <cell r="B96" t="str">
            <v>Φ19(U-BOLT형)</v>
          </cell>
          <cell r="C96" t="str">
            <v>EA</v>
          </cell>
          <cell r="D96">
            <v>903</v>
          </cell>
          <cell r="E96">
            <v>4000</v>
          </cell>
          <cell r="F96">
            <v>946</v>
          </cell>
          <cell r="G96">
            <v>3500</v>
          </cell>
          <cell r="L96">
            <v>3500</v>
          </cell>
        </row>
        <row r="97">
          <cell r="A97" t="str">
            <v>접지단자함</v>
          </cell>
          <cell r="B97" t="str">
            <v>7 회로용</v>
          </cell>
          <cell r="C97" t="str">
            <v>면</v>
          </cell>
          <cell r="D97">
            <v>903</v>
          </cell>
          <cell r="E97">
            <v>72000</v>
          </cell>
          <cell r="F97">
            <v>946</v>
          </cell>
          <cell r="G97">
            <v>65000</v>
          </cell>
          <cell r="L97">
            <v>65000</v>
          </cell>
        </row>
        <row r="98">
          <cell r="A98" t="str">
            <v>접지저항저감제</v>
          </cell>
          <cell r="B98" t="str">
            <v>아스판 10 Kg</v>
          </cell>
          <cell r="C98" t="str">
            <v>포</v>
          </cell>
          <cell r="D98">
            <v>827</v>
          </cell>
          <cell r="E98">
            <v>714</v>
          </cell>
          <cell r="F98">
            <v>946</v>
          </cell>
          <cell r="G98">
            <v>20000</v>
          </cell>
          <cell r="L98">
            <v>20000</v>
          </cell>
        </row>
        <row r="99">
          <cell r="A99" t="str">
            <v>달대볼트(SST'L)</v>
          </cell>
          <cell r="B99" t="str">
            <v>φ9x1000mm</v>
          </cell>
          <cell r="C99" t="str">
            <v>EA</v>
          </cell>
          <cell r="D99">
            <v>364</v>
          </cell>
          <cell r="E99">
            <v>482</v>
          </cell>
          <cell r="F99">
            <v>882</v>
          </cell>
          <cell r="G99">
            <v>630</v>
          </cell>
          <cell r="L99">
            <v>482</v>
          </cell>
        </row>
        <row r="100">
          <cell r="A100" t="str">
            <v>인써트</v>
          </cell>
          <cell r="B100" t="str">
            <v>φ9mm(주물)</v>
          </cell>
          <cell r="C100" t="str">
            <v>EA</v>
          </cell>
          <cell r="D100">
            <v>98</v>
          </cell>
          <cell r="E100">
            <v>40</v>
          </cell>
          <cell r="F100">
            <v>80</v>
          </cell>
          <cell r="G100">
            <v>180</v>
          </cell>
          <cell r="L100">
            <v>40</v>
          </cell>
        </row>
        <row r="101">
          <cell r="A101" t="str">
            <v>형광등기구 보강대</v>
          </cell>
          <cell r="B101" t="str">
            <v>스프링형 M BAR</v>
          </cell>
          <cell r="C101" t="str">
            <v>SET</v>
          </cell>
          <cell r="D101">
            <v>827</v>
          </cell>
          <cell r="E101">
            <v>701</v>
          </cell>
          <cell r="F101">
            <v>956</v>
          </cell>
          <cell r="G101">
            <v>5500</v>
          </cell>
          <cell r="L101">
            <v>5500</v>
          </cell>
        </row>
        <row r="102">
          <cell r="A102" t="str">
            <v>다운라이트 보강대</v>
          </cell>
          <cell r="B102" t="str">
            <v>스프링형 M-BAR</v>
          </cell>
          <cell r="C102" t="str">
            <v>SET</v>
          </cell>
          <cell r="D102">
            <v>828</v>
          </cell>
          <cell r="E102">
            <v>400</v>
          </cell>
          <cell r="F102">
            <v>956</v>
          </cell>
          <cell r="G102">
            <v>4000</v>
          </cell>
          <cell r="L102">
            <v>4000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갑지"/>
      <sheetName val="2.원가계산서"/>
      <sheetName val="3.예산서"/>
      <sheetName val="4.이전비내역서"/>
      <sheetName val="5.일위대가"/>
      <sheetName val="6.가로등기초부표"/>
      <sheetName val="7.일위대가서(종)"/>
      <sheetName val="자재단가"/>
      <sheetName val="노무비 근거"/>
      <sheetName val="일위대가"/>
      <sheetName val="인구"/>
      <sheetName val="대로근거"/>
      <sheetName val="중로근거"/>
      <sheetName val="맨홀수량"/>
      <sheetName val="2공구산출내역"/>
      <sheetName val="공사비집계"/>
      <sheetName val="1,2공구원가계산서"/>
      <sheetName val="1공구산출내역서"/>
      <sheetName val="인부노임"/>
      <sheetName val="설계예산서"/>
      <sheetName val="조명율표"/>
      <sheetName val="실행철강하도"/>
      <sheetName val="인입관수량총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점검표"/>
      <sheetName val="점검사항"/>
      <sheetName val="집계표"/>
      <sheetName val="품질시험계획"/>
      <sheetName val="타이틀"/>
      <sheetName val="추가편입조서"/>
      <sheetName val="추가편입내역"/>
      <sheetName val="98공정계획표"/>
      <sheetName val="97공정계획표"/>
      <sheetName val="Sheet16"/>
      <sheetName val="호안추가"/>
      <sheetName val="보완계획안"/>
      <sheetName val="추"/>
      <sheetName val="김용철"/>
      <sheetName val="추진상황"/>
      <sheetName val="범례표"/>
      <sheetName val="자재사용계획"/>
      <sheetName val="관급자재내역"/>
      <sheetName val="잔공계획"/>
      <sheetName val="보완결과"/>
      <sheetName val="보완결과 (2)"/>
      <sheetName val="보완계획"/>
      <sheetName val="잔공계획 (2)"/>
      <sheetName val="추가편입내역 (2)"/>
      <sheetName val="공정표"/>
      <sheetName val="추진점검표"/>
      <sheetName val="점검"/>
      <sheetName val="점검결과"/>
      <sheetName val="자재일람"/>
      <sheetName val="96보완계획7.12"/>
      <sheetName val="일위대가목록"/>
      <sheetName val="현장조사"/>
      <sheetName val="산출서"/>
      <sheetName val="단가산출(T)"/>
      <sheetName val="자재단가비교표"/>
      <sheetName val="산출내역서"/>
      <sheetName val="data"/>
      <sheetName val="판정1교토공"/>
      <sheetName val="인건비(환율)"/>
      <sheetName val="기계경비"/>
      <sheetName val="설비"/>
      <sheetName val="자재"/>
      <sheetName val="노임"/>
      <sheetName val="중기"/>
      <sheetName val="유평기타문서"/>
      <sheetName val="재료값"/>
      <sheetName val="설계기준"/>
      <sheetName val="7.현장조사"/>
      <sheetName val="일위대가"/>
      <sheetName val="토공수량산출"/>
      <sheetName val="토적계산서"/>
      <sheetName val="조건표 (2)"/>
      <sheetName val="상수도토공집계표"/>
      <sheetName val="00상노임"/>
      <sheetName val="토목"/>
      <sheetName val="영흥TL(UP,DOWN) "/>
      <sheetName val="퍼스트"/>
      <sheetName val="BID"/>
      <sheetName val="운반공"/>
      <sheetName val="인구"/>
      <sheetName val="환경평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서 (2)"/>
      <sheetName val="단가산출"/>
      <sheetName val="원가계산서구조조정"/>
      <sheetName val="내역(원안-대안)"/>
      <sheetName val="범례표"/>
      <sheetName val="자재일람"/>
      <sheetName val="#REF"/>
      <sheetName val="견적서"/>
      <sheetName val="집계표"/>
      <sheetName val="건축"/>
      <sheetName val="자재단가"/>
      <sheetName val="간접"/>
      <sheetName val="요율"/>
      <sheetName val="품셈TABLE"/>
      <sheetName val="base"/>
      <sheetName val="자재단가비교표"/>
      <sheetName val="단가조사서"/>
      <sheetName val="단가조사-1"/>
      <sheetName val="단가조사-2"/>
      <sheetName val="퍼스트"/>
      <sheetName val="제경비"/>
      <sheetName val="단가대비표"/>
      <sheetName val="2.1  노무비 평균단가산출"/>
      <sheetName val="재료집계표"/>
      <sheetName val="공사원가계산서"/>
      <sheetName val="자재목록표"/>
      <sheetName val="Baby일위대가"/>
      <sheetName val="기본단가표"/>
      <sheetName val="조건"/>
      <sheetName val="설계예산서"/>
      <sheetName val="폐기물"/>
      <sheetName val="일위대가"/>
      <sheetName val="수량집계표"/>
      <sheetName val="수량산출서"/>
      <sheetName val="기계경비(시간당)"/>
      <sheetName val="램머"/>
      <sheetName val="단가 및 재료비"/>
      <sheetName val="현장설명"/>
      <sheetName val="약품공급2"/>
      <sheetName val="일위목록"/>
      <sheetName val="2공구산출내역"/>
      <sheetName val="노임"/>
      <sheetName val="간접비계산"/>
      <sheetName val="전기일위대가"/>
      <sheetName val="일위대가표"/>
      <sheetName val="관급자재"/>
      <sheetName val="자재단가표"/>
      <sheetName val="98지급계획"/>
      <sheetName val="자동제어"/>
      <sheetName val="sheet1"/>
      <sheetName val="교통대책내역"/>
      <sheetName val="건축내역"/>
      <sheetName val="상수도토공집계표"/>
      <sheetName val="unit 4"/>
      <sheetName val="자재사용내역"/>
      <sheetName val="Cable임피던스"/>
      <sheetName val="CB"/>
      <sheetName val="15100"/>
      <sheetName val="#2_일위대가목록"/>
      <sheetName val="재료비"/>
      <sheetName val="1공구원가계산서"/>
      <sheetName val="1공구산출내역서"/>
      <sheetName val="실행(1)"/>
      <sheetName val="제경비계산"/>
      <sheetName val="자료"/>
      <sheetName val="자재"/>
      <sheetName val="건설성적"/>
      <sheetName val="guard(mac)"/>
      <sheetName val="철거산출근거"/>
      <sheetName val="유입맨홀산출"/>
      <sheetName val="DA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경제요청"/>
      <sheetName val="경제분석"/>
      <sheetName val="결재전"/>
      <sheetName val="사업비수지예산서"/>
      <sheetName val="사업비내역"/>
      <sheetName val="요율"/>
      <sheetName val="공사요율"/>
      <sheetName val="지급.용지매수"/>
      <sheetName val="용지매수공사비"/>
      <sheetName val="&lt;공사비총괄&gt;"/>
      <sheetName val="&lt;수원공공사비총괄&gt;"/>
      <sheetName val="&lt;배수장공사비총괄&gt;"/>
      <sheetName val="배수장공사비"/>
      <sheetName val="토공재료집계"/>
      <sheetName val="장공작물집계"/>
      <sheetName val="토공집계"/>
      <sheetName val="공작물"/>
      <sheetName val="&lt;배수문공사비총괄&gt;"/>
      <sheetName val="배수문공사비"/>
      <sheetName val="배수문공작물"/>
      <sheetName val="&lt;평야부공사비총괄&gt;"/>
      <sheetName val="평야부공사비"/>
      <sheetName val="배수로집계"/>
      <sheetName val="&lt;부대공사비총괄&gt;"/>
      <sheetName val="부대공사"/>
      <sheetName val="자재대(총)"/>
      <sheetName val="배수장자재대"/>
      <sheetName val="평야부자재대"/>
      <sheetName val="접속도로1"/>
      <sheetName val="수목데이타 "/>
      <sheetName val="TOTAL3"/>
      <sheetName val="9811"/>
      <sheetName val="재정비직인"/>
      <sheetName val="재정비내역"/>
      <sheetName val="지적고시내역"/>
      <sheetName val="지급자재"/>
      <sheetName val="3지구단위"/>
      <sheetName val="산#3-2"/>
      <sheetName val="산#3-1"/>
      <sheetName val="#REF"/>
      <sheetName val="산#3-2-2"/>
      <sheetName val="내역서"/>
      <sheetName val="산수배수"/>
      <sheetName val="진주방향"/>
      <sheetName val="마산방향"/>
      <sheetName val="마산방향철근집계"/>
      <sheetName val="DATE"/>
      <sheetName val="직접경비"/>
      <sheetName val="직접인건비"/>
      <sheetName val="석재장조사"/>
      <sheetName val="2000년1차"/>
      <sheetName val="남양주부대"/>
      <sheetName val="공사비"/>
      <sheetName val="Sheet1"/>
      <sheetName val="Sheet1 (2)"/>
      <sheetName val="2.재료비"/>
      <sheetName val="1.인건비"/>
      <sheetName val="12.보오링"/>
      <sheetName val="18.공내수압탄성자연"/>
      <sheetName val="실행내역 "/>
      <sheetName val="산출근거"/>
      <sheetName val="갑지"/>
      <sheetName val="설계예산서"/>
      <sheetName val="일위대가"/>
      <sheetName val="범례표"/>
      <sheetName val="수량산출"/>
      <sheetName val="밸브설치"/>
      <sheetName val="제직재"/>
      <sheetName val="9509"/>
      <sheetName val="단가"/>
      <sheetName val="지구단위계획"/>
      <sheetName val="자료"/>
      <sheetName val="입력DATA"/>
      <sheetName val="바닥판"/>
      <sheetName val="DATA 입력부"/>
      <sheetName val="원가계산서구조조정"/>
      <sheetName val="단가산출(T)"/>
      <sheetName val="규격"/>
      <sheetName val="수종"/>
      <sheetName val="준검 내역서"/>
      <sheetName val="직재"/>
      <sheetName val="내역"/>
      <sheetName val="표지"/>
      <sheetName val="토목"/>
      <sheetName val="산근1,2"/>
      <sheetName val="소일위대가코드표"/>
      <sheetName val="5지구단위"/>
      <sheetName val="설계기준"/>
      <sheetName val="내역1"/>
      <sheetName val="제출내역 (2)"/>
      <sheetName val="data"/>
      <sheetName val="직노"/>
      <sheetName val="대로근거"/>
      <sheetName val="포장공"/>
      <sheetName val="배수공"/>
      <sheetName val="토공"/>
      <sheetName val="증감대비"/>
      <sheetName val="노임단가"/>
      <sheetName val="원가계산서(공사)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보행자로"/>
      <sheetName val="일반구간"/>
      <sheetName val="DATA"/>
      <sheetName val="조명율표"/>
      <sheetName val="Sheet2"/>
      <sheetName val="체감식 "/>
      <sheetName val="데이타"/>
      <sheetName val="2000년1차"/>
      <sheetName val="2000전체분"/>
      <sheetName val="공사비증감"/>
      <sheetName val="간접1"/>
      <sheetName val="sheet1"/>
      <sheetName val="약품공급2"/>
      <sheetName val="BID"/>
      <sheetName val="99총공사내역서"/>
      <sheetName val="계산서4"/>
      <sheetName val="조경일람"/>
      <sheetName val="내역서(전기)"/>
      <sheetName val="접지수량"/>
      <sheetName val="조명일위"/>
      <sheetName val="#REF"/>
      <sheetName val="산근"/>
      <sheetName val="산출근거"/>
      <sheetName val="단가일람"/>
      <sheetName val="DATE"/>
      <sheetName val="내역"/>
      <sheetName val="표  지"/>
      <sheetName val="기성내역"/>
      <sheetName val="원가계산서"/>
      <sheetName val="DB"/>
      <sheetName val="전체"/>
      <sheetName val="인부노임"/>
      <sheetName val="b_balju"/>
      <sheetName val="내역서"/>
      <sheetName val="자재일람"/>
      <sheetName val="준검 내역서"/>
      <sheetName val="건축2"/>
      <sheetName val="주안3차A-A"/>
      <sheetName val="분전반"/>
      <sheetName val="일위대가"/>
      <sheetName val="전체제잡비"/>
      <sheetName val="건축내역"/>
      <sheetName val="작업량보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주별표"/>
      <sheetName val="별표총괄표"/>
      <sheetName val="수준측량"/>
      <sheetName val="현황측량"/>
      <sheetName val="품   셈"/>
      <sheetName val="품셈총괄표"/>
      <sheetName val="서식"/>
      <sheetName val="수량산출근거"/>
      <sheetName val="삽입표"/>
      <sheetName val="측량공사비 내역서"/>
      <sheetName val="시추공사비 내역서"/>
      <sheetName val="용역비총괄표"/>
      <sheetName val="지급자재"/>
      <sheetName val="토목(입찰접수)"/>
      <sheetName val="토목공사(대비갑지)"/>
      <sheetName val="토목공사(대비표)"/>
      <sheetName val="파일(입찰접수)"/>
      <sheetName val="파일공사(대비표)"/>
      <sheetName val="골조(입찰접수)"/>
      <sheetName val="골조공사(대비표)"/>
      <sheetName val="철골조(입찰접수)"/>
      <sheetName val="원가계산서(철골조)"/>
      <sheetName val="철골조공사(대비표)"/>
      <sheetName val="철골조공사(공내역)"/>
      <sheetName val="원가계산서(방수)"/>
      <sheetName val="방수공사(대비표)"/>
      <sheetName val="방수공사(공내역)"/>
      <sheetName val="일위대가"/>
      <sheetName val="데리네이타현황"/>
      <sheetName val="#REF"/>
      <sheetName val="중기"/>
      <sheetName val="일위대가표"/>
      <sheetName val="원가"/>
      <sheetName val="일위대가(건축)"/>
      <sheetName val="단가표"/>
      <sheetName val="공사비총괄표"/>
      <sheetName val="품셈TABLE"/>
      <sheetName val="3.자재비(총괄)"/>
      <sheetName val="터파기및재료"/>
      <sheetName val="인수공규격"/>
      <sheetName val="재료"/>
      <sheetName val="단위단가"/>
      <sheetName val="표지"/>
      <sheetName val="암거단위"/>
      <sheetName val="DATA"/>
      <sheetName val="데이타"/>
      <sheetName val="이토변실(A3-LINE)"/>
      <sheetName val="공사비원가계산서"/>
      <sheetName val="내역서"/>
      <sheetName val="일위대가(배관)00"/>
      <sheetName val="토목단가"/>
      <sheetName val="계장단가"/>
      <sheetName val="배관단가"/>
      <sheetName val="총괄-1"/>
      <sheetName val="ABUT수량-A1"/>
      <sheetName val="내역서1"/>
      <sheetName val="단가"/>
      <sheetName val="오동"/>
      <sheetName val="대조"/>
      <sheetName val="나한"/>
      <sheetName val="주beam"/>
      <sheetName val="단"/>
      <sheetName val="2000년1차"/>
      <sheetName val="입찰안"/>
      <sheetName val="집계표"/>
      <sheetName val="맨홀조서"/>
      <sheetName val="자  재"/>
      <sheetName val="건축외주"/>
      <sheetName val="세골재  T2 변경 현황"/>
      <sheetName val="용역비"/>
      <sheetName val="영창26"/>
      <sheetName val="COST"/>
      <sheetName val="RE9604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단가산출"/>
      <sheetName val="조명율표"/>
      <sheetName val="수목표준대가"/>
      <sheetName val="실행예산서"/>
      <sheetName val="공정표"/>
      <sheetName val="해외(원화)"/>
      <sheetName val="소방"/>
      <sheetName val="2000전체분"/>
      <sheetName val="바닥판"/>
      <sheetName val="입력DATA"/>
      <sheetName val="철근량"/>
      <sheetName val="#3_일위대가목록"/>
      <sheetName val="노임단가"/>
      <sheetName val="단가조사"/>
      <sheetName val="산근"/>
      <sheetName val="DATE"/>
      <sheetName val="견적 (2)"/>
      <sheetName val="Sheet1"/>
      <sheetName val="DAN"/>
      <sheetName val="백호우계수"/>
      <sheetName val="내역전기"/>
      <sheetName val="설비내역서"/>
      <sheetName val="건축내역서"/>
      <sheetName val="전기내역서"/>
      <sheetName val="가공2원도"/>
      <sheetName val="직접재료비"/>
      <sheetName val="발주내역"/>
      <sheetName val="기별(종합)"/>
      <sheetName val="견"/>
      <sheetName val="직접노무"/>
      <sheetName val="직접재료"/>
      <sheetName val="내역"/>
      <sheetName val="노무비단가"/>
      <sheetName val="직접경비호표"/>
      <sheetName val="총괄표"/>
      <sheetName val="횡배수관집현황(2공구)"/>
      <sheetName val="세부내역"/>
      <sheetName val="상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/>
      <sheetData sheetId="45"/>
      <sheetData sheetId="46" refreshError="1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난간(수평부)"/>
      <sheetName val="난간(경사부)"/>
      <sheetName val="관지수링(일반관)"/>
      <sheetName val="맨홀뚜껑1.1x1.1 "/>
      <sheetName val="맨홀뚜껑1.85x1.85 "/>
      <sheetName val="맨홀뚜껑0.95x0.95)"/>
      <sheetName val="맨홀뚜껑1.25x1.25"/>
      <sheetName val="맨홀뚜껑1.35x1.35"/>
      <sheetName val="맨홀뚜껑1.95x1.95)"/>
      <sheetName val="맨홀뚜껑2.35x1.85 (2)"/>
      <sheetName val="맨홀뚜껑2.35x1.55"/>
      <sheetName val="사다리"/>
      <sheetName val="STEPIRON"/>
      <sheetName val="관보호공"/>
      <sheetName val="옹벽"/>
      <sheetName val="키보호공"/>
      <sheetName val="지상식소화전"/>
      <sheetName val="관지수판"/>
      <sheetName val="Sheet9"/>
      <sheetName val="Sheet8"/>
      <sheetName val="Sheet7"/>
      <sheetName val="Sheet6"/>
      <sheetName val="Sheet5"/>
      <sheetName val="Sheet4"/>
      <sheetName val="Sheet3"/>
      <sheetName val="적용토목"/>
      <sheetName val="지하시설물작성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"/>
      <sheetName val="군관리계획"/>
      <sheetName val="토지적성평가"/>
      <sheetName val="교통성검토"/>
      <sheetName val="교통성검토직접경비"/>
      <sheetName val="환경성검토"/>
      <sheetName val="환경성검토직접경비"/>
      <sheetName val="기초조사"/>
      <sheetName val="지형도면고시"/>
      <sheetName val="항공측량총괄표"/>
      <sheetName val="항공측량일위_지형"/>
      <sheetName val="항공측량대가근거_지형"/>
      <sheetName val="항공측량수량산출"/>
      <sheetName val="항공측량설계제원_1"/>
      <sheetName val="항공측량설계제원_2"/>
      <sheetName val="항공측량노임단가"/>
      <sheetName val="항공측량간지양식"/>
    </sheetNames>
    <sheetDataSet>
      <sheetData sheetId="0" refreshError="1"/>
      <sheetData sheetId="1" refreshError="1"/>
      <sheetData sheetId="2"/>
      <sheetData sheetId="3"/>
      <sheetData sheetId="4"/>
      <sheetData sheetId="5" refreshError="1"/>
      <sheetData sheetId="6"/>
      <sheetData sheetId="7" refreshError="1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조사"/>
      <sheetName val="자재물량"/>
      <sheetName val="노임"/>
      <sheetName val="자재단가"/>
      <sheetName val="내역서01"/>
      <sheetName val="공량산출서"/>
      <sheetName val="1호인버트수량"/>
      <sheetName val="효성CB 1P기초"/>
      <sheetName val="수량산출"/>
      <sheetName val="계수시트"/>
      <sheetName val="기계경비(시간당)"/>
      <sheetName val="램머"/>
      <sheetName val="조도계산서 (도서)"/>
      <sheetName val="내역"/>
      <sheetName val="Total"/>
      <sheetName val="평가데이터"/>
      <sheetName val="관급_File"/>
      <sheetName val="관로토공"/>
      <sheetName val="data"/>
      <sheetName val="DATE"/>
      <sheetName val="관로부문"/>
      <sheetName val="교사기준면적(초등)"/>
      <sheetName val="관급총괄"/>
      <sheetName val="총괄집계표"/>
      <sheetName val="부하계산서"/>
      <sheetName val="토사(PE)"/>
      <sheetName val="단가"/>
      <sheetName val="CTEMCOST"/>
      <sheetName val="Customer Databas"/>
      <sheetName val="견적의뢰"/>
      <sheetName val="설계명세서"/>
      <sheetName val="일위목록"/>
      <sheetName val="임대견적서"/>
      <sheetName val="투찰금액"/>
      <sheetName val="도급내역"/>
      <sheetName val="01"/>
      <sheetName val="도급기성"/>
      <sheetName val="#REF"/>
      <sheetName val="전선 및 전선관"/>
      <sheetName val="노임단가"/>
      <sheetName val="단가비교표"/>
      <sheetName val="내역서"/>
      <sheetName val="설명"/>
      <sheetName val="공사개요"/>
      <sheetName val="노무비"/>
      <sheetName val="일위대가"/>
      <sheetName val="성곽내역서"/>
      <sheetName val="2000년1차"/>
      <sheetName val="2000전체분"/>
      <sheetName val="전력구구조물산근"/>
      <sheetName val="조명율표"/>
      <sheetName val="공종"/>
      <sheetName val="데이타"/>
      <sheetName val="21301동"/>
      <sheetName val="일산실행내역"/>
      <sheetName val="공사원가계산서"/>
      <sheetName val="공사비산출서"/>
      <sheetName val="공통가설"/>
      <sheetName val="판매시설"/>
      <sheetName val="주민복지관"/>
      <sheetName val="지하주차장"/>
      <sheetName val="청천내"/>
      <sheetName val="실행간접비용"/>
      <sheetName val="내역서관로"/>
      <sheetName val="내역서설비"/>
      <sheetName val="내역서케이블"/>
      <sheetName val="6.관급자재조서"/>
      <sheetName val="재료"/>
      <sheetName val="작성"/>
      <sheetName val="내역(토목)"/>
      <sheetName val="토목공사일반"/>
      <sheetName val="Y-WORK"/>
      <sheetName val="요율"/>
      <sheetName val="단가산출"/>
      <sheetName val="Baby일위대가"/>
      <sheetName val="기둥(원형)"/>
      <sheetName val="오수토공"/>
      <sheetName val="단가 및 재료비"/>
      <sheetName val="중기사용료산출근거"/>
      <sheetName val="단위단가"/>
      <sheetName val="도급"/>
      <sheetName val="원가계산서"/>
      <sheetName val="프랜트면허"/>
      <sheetName val="자재"/>
      <sheetName val="당사"/>
      <sheetName val="22신설수량"/>
      <sheetName val="wall"/>
      <sheetName val="파일의이용"/>
      <sheetName val="옥외외등집계표"/>
      <sheetName val="경상"/>
      <sheetName val="가설"/>
      <sheetName val="010101"/>
      <sheetName val="총괄내역서"/>
      <sheetName val="분전함신설"/>
      <sheetName val="접지1종"/>
      <sheetName val="관급자재"/>
      <sheetName val="변경관급자재"/>
      <sheetName val="기계경비_시간당_"/>
      <sheetName val="토공"/>
      <sheetName val="부하(성남)"/>
      <sheetName val="원가+내역"/>
      <sheetName val="증감대비"/>
      <sheetName val="여과지동"/>
      <sheetName val="기초자료"/>
      <sheetName val="단가설계"/>
      <sheetName val="빌딩 안내"/>
      <sheetName val="홍보비디오"/>
      <sheetName val="내역서2안"/>
      <sheetName val="직노"/>
      <sheetName val="관급단가"/>
      <sheetName val="가로등내역서"/>
      <sheetName val="2009년설계(안)"/>
      <sheetName val="설계예산서"/>
      <sheetName val="초기화면"/>
      <sheetName val="시행예산"/>
      <sheetName val="설비"/>
      <sheetName val="적현로"/>
      <sheetName val="제경비"/>
      <sheetName val="준검 내역서"/>
      <sheetName val="DHEQSUPT"/>
      <sheetName val="물집"/>
      <sheetName val="건축"/>
      <sheetName val="을"/>
      <sheetName val="설계예시"/>
      <sheetName val="예비"/>
      <sheetName val="(C)원내역"/>
      <sheetName val="경산"/>
      <sheetName val="도로구조공사비"/>
      <sheetName val="도로토공공사비"/>
      <sheetName val="여수토공사비"/>
      <sheetName val="자재대"/>
      <sheetName val="본사공가현황"/>
      <sheetName val="예산조서"/>
      <sheetName val="물품구매"/>
      <sheetName val="XL4Poppy"/>
      <sheetName val="9.운반비산출"/>
      <sheetName val="연장(직관)"/>
      <sheetName val="서대문대장"/>
      <sheetName val="정부노임단가"/>
      <sheetName val="2.고용보험료산출근거"/>
      <sheetName val="한일양산"/>
      <sheetName val="일위대가 "/>
      <sheetName val="조명시설"/>
      <sheetName val="조경"/>
      <sheetName val="토사_PE_"/>
      <sheetName val="실행기초"/>
      <sheetName val="투찰가"/>
      <sheetName val="투찰내역"/>
      <sheetName val="인건비"/>
      <sheetName val="대가표(품셈)"/>
      <sheetName val="계림(함평)"/>
      <sheetName val="계림(장성)"/>
      <sheetName val="값"/>
      <sheetName val="단위수량"/>
      <sheetName val="재정비직인"/>
      <sheetName val="재정비내역"/>
      <sheetName val="지적고시내역"/>
      <sheetName val="공정집계"/>
      <sheetName val="49"/>
      <sheetName val="Sheet5"/>
      <sheetName val="공종단가"/>
      <sheetName val="실행견적"/>
      <sheetName val="출력X"/>
      <sheetName val="재노경"/>
      <sheetName val="참조"/>
      <sheetName val="차도조도계산"/>
      <sheetName val="가시설단위수량"/>
      <sheetName val="SORCE1"/>
      <sheetName val="포장공"/>
      <sheetName val="배수공"/>
      <sheetName val="표지"/>
      <sheetName val="기안"/>
      <sheetName val="내역서1999.8최종"/>
      <sheetName val="익산-"/>
      <sheetName val="2-5. 예산조서"/>
      <sheetName val="주요자재단가"/>
      <sheetName val="구천"/>
      <sheetName val="순공사비"/>
      <sheetName val="Sheet1"/>
      <sheetName val="인제내역"/>
      <sheetName val="소비자가"/>
      <sheetName val="기초입력 DATA"/>
      <sheetName val="한전일위"/>
      <sheetName val="총괄표"/>
      <sheetName val="전기"/>
      <sheetName val="수량집계"/>
      <sheetName val="관급자재내역서"/>
      <sheetName val="설계예산내역서"/>
      <sheetName val="일 위 대 가 표"/>
      <sheetName val="1"/>
      <sheetName val="30신설일위대가"/>
      <sheetName val="공정코드"/>
      <sheetName val="갑지"/>
      <sheetName val="하조서"/>
      <sheetName val="일위(열차무선)"/>
      <sheetName val="대구-교대(A1)"/>
      <sheetName val="OPGW기별"/>
      <sheetName val="N賃率-職"/>
      <sheetName val="을지"/>
      <sheetName val="관접합및부설"/>
      <sheetName val="기초단가"/>
      <sheetName val="굴착현장"/>
      <sheetName val="부대공"/>
      <sheetName val="예산내역서"/>
      <sheetName val="수주추정"/>
      <sheetName val="공정표"/>
      <sheetName val="5지구단위"/>
      <sheetName val="교차로(1) "/>
      <sheetName val="1-최종안"/>
      <sheetName val="사업분석-분양가결정"/>
      <sheetName val="집계표"/>
      <sheetName val="품셈TABLE"/>
      <sheetName val="단"/>
      <sheetName val="공종구간"/>
      <sheetName val="공종목록표"/>
      <sheetName val="기본자료입력"/>
      <sheetName val="산출금액내역"/>
      <sheetName val="산근"/>
      <sheetName val="전통건설"/>
      <sheetName val="실행철강하도"/>
      <sheetName val="Hauptdaten"/>
      <sheetName val="견적단가"/>
      <sheetName val="기계경비"/>
      <sheetName val="상호참고자료"/>
      <sheetName val="4차공사"/>
      <sheetName val="원가 계산"/>
      <sheetName val="기성내역서표지"/>
      <sheetName val="변경내역서간지"/>
      <sheetName val="남양시작동010313100%"/>
      <sheetName val="노무비 근거"/>
      <sheetName val="설비원가"/>
      <sheetName val="도급내역5+800"/>
      <sheetName val="도급금액"/>
      <sheetName val="Sheet3"/>
      <sheetName val="일(4)"/>
      <sheetName val="공사명입력"/>
      <sheetName val="근로자자료입력"/>
      <sheetName val="참고자료"/>
      <sheetName val="설계내역서"/>
      <sheetName val="NEYOK"/>
      <sheetName val="G.R300경비"/>
      <sheetName val="c_balju"/>
      <sheetName val=" 견적서"/>
      <sheetName val="손익분석"/>
      <sheetName val="70%"/>
      <sheetName val="양식"/>
      <sheetName val="입적6-10"/>
      <sheetName val="물가자료"/>
      <sheetName val="GI-LIST"/>
      <sheetName val="인건-측정"/>
      <sheetName val="유림골조"/>
      <sheetName val="은평작업지시대장"/>
      <sheetName val="Inst."/>
      <sheetName val="1.변압기용량"/>
      <sheetName val="9GNG운반"/>
      <sheetName val="동원인원"/>
      <sheetName val="현장소운반"/>
      <sheetName val="관구보호몰탈"/>
      <sheetName val="기계공사"/>
      <sheetName val="2공구산출내역"/>
      <sheetName val="시설물일위"/>
      <sheetName val="물량산출서"/>
      <sheetName val="허용전류"/>
      <sheetName val="MCC"/>
      <sheetName val="원가계산"/>
      <sheetName val="목차"/>
      <sheetName val="코드표"/>
      <sheetName val="자재코드"/>
      <sheetName val="구조물공집계"/>
      <sheetName val="1.토공집계"/>
      <sheetName val="말뚝물량"/>
      <sheetName val="구조물철거타공정이월"/>
      <sheetName val="J"/>
      <sheetName val="Sheet4"/>
      <sheetName val="자료"/>
      <sheetName val="입사일"/>
      <sheetName val="실행대비"/>
      <sheetName val="철거산출근거"/>
      <sheetName val="견적가"/>
      <sheetName val="개요"/>
      <sheetName val="샤워실위생"/>
      <sheetName val="Macro1"/>
      <sheetName val="단가대비표"/>
      <sheetName val="부대집계"/>
      <sheetName val="공리일"/>
      <sheetName val="간선계산"/>
      <sheetName val="설계내역(2000)"/>
      <sheetName val="현장관리비"/>
      <sheetName val="설비(제출)"/>
      <sheetName val="터널조도"/>
      <sheetName val="총괄"/>
      <sheetName val="DATA1"/>
      <sheetName val="용역비내역-진짜"/>
      <sheetName val="단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환지방식개발계획(면적식)"/>
      <sheetName val="환지방식개발계획(절충식)"/>
      <sheetName val="환지방식개발계획(평가식)"/>
      <sheetName val="도시재개발계획(면적식)"/>
      <sheetName val="도시재개발계획(절충식)"/>
      <sheetName val="도시재개발계획(평가식)"/>
      <sheetName val="도시재개발계획(기본계획)"/>
      <sheetName val="Sheet1"/>
      <sheetName val="지구단위계획(제주)"/>
      <sheetName val="산업단지개발계획"/>
      <sheetName val="주택단지개발계획"/>
      <sheetName val="유통단지개발계획"/>
      <sheetName val="주거환경개선사업계획"/>
      <sheetName val="지구단위계획"/>
      <sheetName val="재해영향평가"/>
      <sheetName val="표서식"/>
      <sheetName val="노임단가"/>
      <sheetName val="표지"/>
      <sheetName val="표준품셈"/>
      <sheetName val="품셈TABL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설계조건"/>
      <sheetName val="GRAPH-TYP"/>
      <sheetName val="MOM-typ"/>
      <sheetName val="SHE-TYP"/>
      <sheetName val="TOR-TYP"/>
      <sheetName val="D"/>
      <sheetName val="DC"/>
      <sheetName val="L"/>
      <sheetName val="INS"/>
      <sheetName val="SET"/>
      <sheetName val="rea"/>
      <sheetName val="7.해석결과(1)"/>
      <sheetName val="GRAPH-TYP (2)"/>
      <sheetName val="MOM-typ (2)"/>
      <sheetName val="SHE-TYP (2)"/>
      <sheetName val="TOR-TYP (2)"/>
      <sheetName val="GRAPH-EXT-G1"/>
      <sheetName val="MOM-EXT-G1"/>
      <sheetName val="SHE-EXT-G1"/>
      <sheetName val="TOR-EXT-G1"/>
      <sheetName val="GRAPH-EXT-G2"/>
      <sheetName val="MOM-EXT-G2"/>
      <sheetName val="SHE-EXT-G2"/>
      <sheetName val="TOR-EXT-G2"/>
      <sheetName val="NDW1 (2)"/>
      <sheetName val="NDW1"/>
      <sheetName val="8. 해석결과-요약정리"/>
      <sheetName val="7.해석결과 (4)"/>
      <sheetName val="7.해석결과 (5)"/>
      <sheetName val="7.해석결과 (3)"/>
      <sheetName val="7.해석결과 (6)"/>
      <sheetName val="7.해석결과 (2)"/>
      <sheetName val="7.해석결과-단위모멘트"/>
      <sheetName val="SECM"/>
      <sheetName val="9.응력검토 (TYP)"/>
      <sheetName val="9.응력검토 (TYP1)"/>
      <sheetName val="9.응력검토 (TYP2)"/>
      <sheetName val="9.응력검토 (TYP3)"/>
      <sheetName val="적용유효폭"/>
      <sheetName val="지구단위계획"/>
      <sheetName val="일위대가"/>
      <sheetName val="96보완계획7.1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제목"/>
      <sheetName val="내역"/>
      <sheetName val="일위대가"/>
      <sheetName val="단가"/>
      <sheetName val="일위대가목차"/>
      <sheetName val="김천일위"/>
      <sheetName val="가로등내역서"/>
      <sheetName val="200"/>
      <sheetName val="FILE1"/>
      <sheetName val="설계내역서"/>
      <sheetName val="1.수인터널"/>
      <sheetName val="자재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96보완계획7.12"/>
      <sheetName val="1.수인터널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9GNG운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78"/>
  <sheetViews>
    <sheetView tabSelected="1" view="pageBreakPreview" zoomScaleNormal="110" zoomScaleSheetLayoutView="100" workbookViewId="0">
      <selection activeCell="E7" sqref="E7"/>
    </sheetView>
  </sheetViews>
  <sheetFormatPr defaultColWidth="2.28515625" defaultRowHeight="12" customHeight="1"/>
  <cols>
    <col min="1" max="1" width="19.42578125" style="27" customWidth="1"/>
    <col min="2" max="2" width="6.28515625" style="27" customWidth="1"/>
    <col min="3" max="3" width="8.42578125" style="27" customWidth="1"/>
    <col min="4" max="4" width="5.85546875" style="27" customWidth="1"/>
    <col min="5" max="12" width="16.7109375" style="27" customWidth="1"/>
    <col min="13" max="13" width="7.5703125" style="27" customWidth="1"/>
    <col min="14" max="14" width="13.7109375" style="27" customWidth="1"/>
    <col min="15" max="204" width="2.28515625" style="27"/>
    <col min="205" max="226" width="2.28515625" style="27" customWidth="1"/>
    <col min="227" max="227" width="3" style="27" customWidth="1"/>
    <col min="228" max="237" width="2.28515625" style="27" customWidth="1"/>
    <col min="238" max="238" width="3.42578125" style="27" customWidth="1"/>
    <col min="239" max="248" width="2.28515625" style="27" customWidth="1"/>
    <col min="249" max="249" width="4.140625" style="27" customWidth="1"/>
    <col min="250" max="269" width="2.28515625" style="27"/>
    <col min="270" max="270" width="13.7109375" style="27" customWidth="1"/>
    <col min="271" max="460" width="2.28515625" style="27"/>
    <col min="461" max="482" width="2.28515625" style="27" customWidth="1"/>
    <col min="483" max="483" width="3" style="27" customWidth="1"/>
    <col min="484" max="493" width="2.28515625" style="27" customWidth="1"/>
    <col min="494" max="494" width="3.42578125" style="27" customWidth="1"/>
    <col min="495" max="504" width="2.28515625" style="27" customWidth="1"/>
    <col min="505" max="505" width="4.140625" style="27" customWidth="1"/>
    <col min="506" max="525" width="2.28515625" style="27"/>
    <col min="526" max="526" width="13.7109375" style="27" customWidth="1"/>
    <col min="527" max="716" width="2.28515625" style="27"/>
    <col min="717" max="738" width="2.28515625" style="27" customWidth="1"/>
    <col min="739" max="739" width="3" style="27" customWidth="1"/>
    <col min="740" max="749" width="2.28515625" style="27" customWidth="1"/>
    <col min="750" max="750" width="3.42578125" style="27" customWidth="1"/>
    <col min="751" max="760" width="2.28515625" style="27" customWidth="1"/>
    <col min="761" max="761" width="4.140625" style="27" customWidth="1"/>
    <col min="762" max="781" width="2.28515625" style="27"/>
    <col min="782" max="782" width="13.7109375" style="27" customWidth="1"/>
    <col min="783" max="972" width="2.28515625" style="27"/>
    <col min="973" max="994" width="2.28515625" style="27" customWidth="1"/>
    <col min="995" max="995" width="3" style="27" customWidth="1"/>
    <col min="996" max="1005" width="2.28515625" style="27" customWidth="1"/>
    <col min="1006" max="1006" width="3.42578125" style="27" customWidth="1"/>
    <col min="1007" max="1016" width="2.28515625" style="27" customWidth="1"/>
    <col min="1017" max="1017" width="4.140625" style="27" customWidth="1"/>
    <col min="1018" max="1037" width="2.28515625" style="27"/>
    <col min="1038" max="1038" width="13.7109375" style="27" customWidth="1"/>
    <col min="1039" max="1228" width="2.28515625" style="27"/>
    <col min="1229" max="1250" width="2.28515625" style="27" customWidth="1"/>
    <col min="1251" max="1251" width="3" style="27" customWidth="1"/>
    <col min="1252" max="1261" width="2.28515625" style="27" customWidth="1"/>
    <col min="1262" max="1262" width="3.42578125" style="27" customWidth="1"/>
    <col min="1263" max="1272" width="2.28515625" style="27" customWidth="1"/>
    <col min="1273" max="1273" width="4.140625" style="27" customWidth="1"/>
    <col min="1274" max="1293" width="2.28515625" style="27"/>
    <col min="1294" max="1294" width="13.7109375" style="27" customWidth="1"/>
    <col min="1295" max="1484" width="2.28515625" style="27"/>
    <col min="1485" max="1506" width="2.28515625" style="27" customWidth="1"/>
    <col min="1507" max="1507" width="3" style="27" customWidth="1"/>
    <col min="1508" max="1517" width="2.28515625" style="27" customWidth="1"/>
    <col min="1518" max="1518" width="3.42578125" style="27" customWidth="1"/>
    <col min="1519" max="1528" width="2.28515625" style="27" customWidth="1"/>
    <col min="1529" max="1529" width="4.140625" style="27" customWidth="1"/>
    <col min="1530" max="1549" width="2.28515625" style="27"/>
    <col min="1550" max="1550" width="13.7109375" style="27" customWidth="1"/>
    <col min="1551" max="1740" width="2.28515625" style="27"/>
    <col min="1741" max="1762" width="2.28515625" style="27" customWidth="1"/>
    <col min="1763" max="1763" width="3" style="27" customWidth="1"/>
    <col min="1764" max="1773" width="2.28515625" style="27" customWidth="1"/>
    <col min="1774" max="1774" width="3.42578125" style="27" customWidth="1"/>
    <col min="1775" max="1784" width="2.28515625" style="27" customWidth="1"/>
    <col min="1785" max="1785" width="4.140625" style="27" customWidth="1"/>
    <col min="1786" max="1805" width="2.28515625" style="27"/>
    <col min="1806" max="1806" width="13.7109375" style="27" customWidth="1"/>
    <col min="1807" max="1996" width="2.28515625" style="27"/>
    <col min="1997" max="2018" width="2.28515625" style="27" customWidth="1"/>
    <col min="2019" max="2019" width="3" style="27" customWidth="1"/>
    <col min="2020" max="2029" width="2.28515625" style="27" customWidth="1"/>
    <col min="2030" max="2030" width="3.42578125" style="27" customWidth="1"/>
    <col min="2031" max="2040" width="2.28515625" style="27" customWidth="1"/>
    <col min="2041" max="2041" width="4.140625" style="27" customWidth="1"/>
    <col min="2042" max="2061" width="2.28515625" style="27"/>
    <col min="2062" max="2062" width="13.7109375" style="27" customWidth="1"/>
    <col min="2063" max="2252" width="2.28515625" style="27"/>
    <col min="2253" max="2274" width="2.28515625" style="27" customWidth="1"/>
    <col min="2275" max="2275" width="3" style="27" customWidth="1"/>
    <col min="2276" max="2285" width="2.28515625" style="27" customWidth="1"/>
    <col min="2286" max="2286" width="3.42578125" style="27" customWidth="1"/>
    <col min="2287" max="2296" width="2.28515625" style="27" customWidth="1"/>
    <col min="2297" max="2297" width="4.140625" style="27" customWidth="1"/>
    <col min="2298" max="2317" width="2.28515625" style="27"/>
    <col min="2318" max="2318" width="13.7109375" style="27" customWidth="1"/>
    <col min="2319" max="2508" width="2.28515625" style="27"/>
    <col min="2509" max="2530" width="2.28515625" style="27" customWidth="1"/>
    <col min="2531" max="2531" width="3" style="27" customWidth="1"/>
    <col min="2532" max="2541" width="2.28515625" style="27" customWidth="1"/>
    <col min="2542" max="2542" width="3.42578125" style="27" customWidth="1"/>
    <col min="2543" max="2552" width="2.28515625" style="27" customWidth="1"/>
    <col min="2553" max="2553" width="4.140625" style="27" customWidth="1"/>
    <col min="2554" max="2573" width="2.28515625" style="27"/>
    <col min="2574" max="2574" width="13.7109375" style="27" customWidth="1"/>
    <col min="2575" max="2764" width="2.28515625" style="27"/>
    <col min="2765" max="2786" width="2.28515625" style="27" customWidth="1"/>
    <col min="2787" max="2787" width="3" style="27" customWidth="1"/>
    <col min="2788" max="2797" width="2.28515625" style="27" customWidth="1"/>
    <col min="2798" max="2798" width="3.42578125" style="27" customWidth="1"/>
    <col min="2799" max="2808" width="2.28515625" style="27" customWidth="1"/>
    <col min="2809" max="2809" width="4.140625" style="27" customWidth="1"/>
    <col min="2810" max="2829" width="2.28515625" style="27"/>
    <col min="2830" max="2830" width="13.7109375" style="27" customWidth="1"/>
    <col min="2831" max="3020" width="2.28515625" style="27"/>
    <col min="3021" max="3042" width="2.28515625" style="27" customWidth="1"/>
    <col min="3043" max="3043" width="3" style="27" customWidth="1"/>
    <col min="3044" max="3053" width="2.28515625" style="27" customWidth="1"/>
    <col min="3054" max="3054" width="3.42578125" style="27" customWidth="1"/>
    <col min="3055" max="3064" width="2.28515625" style="27" customWidth="1"/>
    <col min="3065" max="3065" width="4.140625" style="27" customWidth="1"/>
    <col min="3066" max="3085" width="2.28515625" style="27"/>
    <col min="3086" max="3086" width="13.7109375" style="27" customWidth="1"/>
    <col min="3087" max="3276" width="2.28515625" style="27"/>
    <col min="3277" max="3298" width="2.28515625" style="27" customWidth="1"/>
    <col min="3299" max="3299" width="3" style="27" customWidth="1"/>
    <col min="3300" max="3309" width="2.28515625" style="27" customWidth="1"/>
    <col min="3310" max="3310" width="3.42578125" style="27" customWidth="1"/>
    <col min="3311" max="3320" width="2.28515625" style="27" customWidth="1"/>
    <col min="3321" max="3321" width="4.140625" style="27" customWidth="1"/>
    <col min="3322" max="3341" width="2.28515625" style="27"/>
    <col min="3342" max="3342" width="13.7109375" style="27" customWidth="1"/>
    <col min="3343" max="3532" width="2.28515625" style="27"/>
    <col min="3533" max="3554" width="2.28515625" style="27" customWidth="1"/>
    <col min="3555" max="3555" width="3" style="27" customWidth="1"/>
    <col min="3556" max="3565" width="2.28515625" style="27" customWidth="1"/>
    <col min="3566" max="3566" width="3.42578125" style="27" customWidth="1"/>
    <col min="3567" max="3576" width="2.28515625" style="27" customWidth="1"/>
    <col min="3577" max="3577" width="4.140625" style="27" customWidth="1"/>
    <col min="3578" max="3597" width="2.28515625" style="27"/>
    <col min="3598" max="3598" width="13.7109375" style="27" customWidth="1"/>
    <col min="3599" max="3788" width="2.28515625" style="27"/>
    <col min="3789" max="3810" width="2.28515625" style="27" customWidth="1"/>
    <col min="3811" max="3811" width="3" style="27" customWidth="1"/>
    <col min="3812" max="3821" width="2.28515625" style="27" customWidth="1"/>
    <col min="3822" max="3822" width="3.42578125" style="27" customWidth="1"/>
    <col min="3823" max="3832" width="2.28515625" style="27" customWidth="1"/>
    <col min="3833" max="3833" width="4.140625" style="27" customWidth="1"/>
    <col min="3834" max="3853" width="2.28515625" style="27"/>
    <col min="3854" max="3854" width="13.7109375" style="27" customWidth="1"/>
    <col min="3855" max="4044" width="2.28515625" style="27"/>
    <col min="4045" max="4066" width="2.28515625" style="27" customWidth="1"/>
    <col min="4067" max="4067" width="3" style="27" customWidth="1"/>
    <col min="4068" max="4077" width="2.28515625" style="27" customWidth="1"/>
    <col min="4078" max="4078" width="3.42578125" style="27" customWidth="1"/>
    <col min="4079" max="4088" width="2.28515625" style="27" customWidth="1"/>
    <col min="4089" max="4089" width="4.140625" style="27" customWidth="1"/>
    <col min="4090" max="4109" width="2.28515625" style="27"/>
    <col min="4110" max="4110" width="13.7109375" style="27" customWidth="1"/>
    <col min="4111" max="4300" width="2.28515625" style="27"/>
    <col min="4301" max="4322" width="2.28515625" style="27" customWidth="1"/>
    <col min="4323" max="4323" width="3" style="27" customWidth="1"/>
    <col min="4324" max="4333" width="2.28515625" style="27" customWidth="1"/>
    <col min="4334" max="4334" width="3.42578125" style="27" customWidth="1"/>
    <col min="4335" max="4344" width="2.28515625" style="27" customWidth="1"/>
    <col min="4345" max="4345" width="4.140625" style="27" customWidth="1"/>
    <col min="4346" max="4365" width="2.28515625" style="27"/>
    <col min="4366" max="4366" width="13.7109375" style="27" customWidth="1"/>
    <col min="4367" max="4556" width="2.28515625" style="27"/>
    <col min="4557" max="4578" width="2.28515625" style="27" customWidth="1"/>
    <col min="4579" max="4579" width="3" style="27" customWidth="1"/>
    <col min="4580" max="4589" width="2.28515625" style="27" customWidth="1"/>
    <col min="4590" max="4590" width="3.42578125" style="27" customWidth="1"/>
    <col min="4591" max="4600" width="2.28515625" style="27" customWidth="1"/>
    <col min="4601" max="4601" width="4.140625" style="27" customWidth="1"/>
    <col min="4602" max="4621" width="2.28515625" style="27"/>
    <col min="4622" max="4622" width="13.7109375" style="27" customWidth="1"/>
    <col min="4623" max="4812" width="2.28515625" style="27"/>
    <col min="4813" max="4834" width="2.28515625" style="27" customWidth="1"/>
    <col min="4835" max="4835" width="3" style="27" customWidth="1"/>
    <col min="4836" max="4845" width="2.28515625" style="27" customWidth="1"/>
    <col min="4846" max="4846" width="3.42578125" style="27" customWidth="1"/>
    <col min="4847" max="4856" width="2.28515625" style="27" customWidth="1"/>
    <col min="4857" max="4857" width="4.140625" style="27" customWidth="1"/>
    <col min="4858" max="4877" width="2.28515625" style="27"/>
    <col min="4878" max="4878" width="13.7109375" style="27" customWidth="1"/>
    <col min="4879" max="5068" width="2.28515625" style="27"/>
    <col min="5069" max="5090" width="2.28515625" style="27" customWidth="1"/>
    <col min="5091" max="5091" width="3" style="27" customWidth="1"/>
    <col min="5092" max="5101" width="2.28515625" style="27" customWidth="1"/>
    <col min="5102" max="5102" width="3.42578125" style="27" customWidth="1"/>
    <col min="5103" max="5112" width="2.28515625" style="27" customWidth="1"/>
    <col min="5113" max="5113" width="4.140625" style="27" customWidth="1"/>
    <col min="5114" max="5133" width="2.28515625" style="27"/>
    <col min="5134" max="5134" width="13.7109375" style="27" customWidth="1"/>
    <col min="5135" max="5324" width="2.28515625" style="27"/>
    <col min="5325" max="5346" width="2.28515625" style="27" customWidth="1"/>
    <col min="5347" max="5347" width="3" style="27" customWidth="1"/>
    <col min="5348" max="5357" width="2.28515625" style="27" customWidth="1"/>
    <col min="5358" max="5358" width="3.42578125" style="27" customWidth="1"/>
    <col min="5359" max="5368" width="2.28515625" style="27" customWidth="1"/>
    <col min="5369" max="5369" width="4.140625" style="27" customWidth="1"/>
    <col min="5370" max="5389" width="2.28515625" style="27"/>
    <col min="5390" max="5390" width="13.7109375" style="27" customWidth="1"/>
    <col min="5391" max="5580" width="2.28515625" style="27"/>
    <col min="5581" max="5602" width="2.28515625" style="27" customWidth="1"/>
    <col min="5603" max="5603" width="3" style="27" customWidth="1"/>
    <col min="5604" max="5613" width="2.28515625" style="27" customWidth="1"/>
    <col min="5614" max="5614" width="3.42578125" style="27" customWidth="1"/>
    <col min="5615" max="5624" width="2.28515625" style="27" customWidth="1"/>
    <col min="5625" max="5625" width="4.140625" style="27" customWidth="1"/>
    <col min="5626" max="5645" width="2.28515625" style="27"/>
    <col min="5646" max="5646" width="13.7109375" style="27" customWidth="1"/>
    <col min="5647" max="5836" width="2.28515625" style="27"/>
    <col min="5837" max="5858" width="2.28515625" style="27" customWidth="1"/>
    <col min="5859" max="5859" width="3" style="27" customWidth="1"/>
    <col min="5860" max="5869" width="2.28515625" style="27" customWidth="1"/>
    <col min="5870" max="5870" width="3.42578125" style="27" customWidth="1"/>
    <col min="5871" max="5880" width="2.28515625" style="27" customWidth="1"/>
    <col min="5881" max="5881" width="4.140625" style="27" customWidth="1"/>
    <col min="5882" max="5901" width="2.28515625" style="27"/>
    <col min="5902" max="5902" width="13.7109375" style="27" customWidth="1"/>
    <col min="5903" max="6092" width="2.28515625" style="27"/>
    <col min="6093" max="6114" width="2.28515625" style="27" customWidth="1"/>
    <col min="6115" max="6115" width="3" style="27" customWidth="1"/>
    <col min="6116" max="6125" width="2.28515625" style="27" customWidth="1"/>
    <col min="6126" max="6126" width="3.42578125" style="27" customWidth="1"/>
    <col min="6127" max="6136" width="2.28515625" style="27" customWidth="1"/>
    <col min="6137" max="6137" width="4.140625" style="27" customWidth="1"/>
    <col min="6138" max="6157" width="2.28515625" style="27"/>
    <col min="6158" max="6158" width="13.7109375" style="27" customWidth="1"/>
    <col min="6159" max="6348" width="2.28515625" style="27"/>
    <col min="6349" max="6370" width="2.28515625" style="27" customWidth="1"/>
    <col min="6371" max="6371" width="3" style="27" customWidth="1"/>
    <col min="6372" max="6381" width="2.28515625" style="27" customWidth="1"/>
    <col min="6382" max="6382" width="3.42578125" style="27" customWidth="1"/>
    <col min="6383" max="6392" width="2.28515625" style="27" customWidth="1"/>
    <col min="6393" max="6393" width="4.140625" style="27" customWidth="1"/>
    <col min="6394" max="6413" width="2.28515625" style="27"/>
    <col min="6414" max="6414" width="13.7109375" style="27" customWidth="1"/>
    <col min="6415" max="6604" width="2.28515625" style="27"/>
    <col min="6605" max="6626" width="2.28515625" style="27" customWidth="1"/>
    <col min="6627" max="6627" width="3" style="27" customWidth="1"/>
    <col min="6628" max="6637" width="2.28515625" style="27" customWidth="1"/>
    <col min="6638" max="6638" width="3.42578125" style="27" customWidth="1"/>
    <col min="6639" max="6648" width="2.28515625" style="27" customWidth="1"/>
    <col min="6649" max="6649" width="4.140625" style="27" customWidth="1"/>
    <col min="6650" max="6669" width="2.28515625" style="27"/>
    <col min="6670" max="6670" width="13.7109375" style="27" customWidth="1"/>
    <col min="6671" max="6860" width="2.28515625" style="27"/>
    <col min="6861" max="6882" width="2.28515625" style="27" customWidth="1"/>
    <col min="6883" max="6883" width="3" style="27" customWidth="1"/>
    <col min="6884" max="6893" width="2.28515625" style="27" customWidth="1"/>
    <col min="6894" max="6894" width="3.42578125" style="27" customWidth="1"/>
    <col min="6895" max="6904" width="2.28515625" style="27" customWidth="1"/>
    <col min="6905" max="6905" width="4.140625" style="27" customWidth="1"/>
    <col min="6906" max="6925" width="2.28515625" style="27"/>
    <col min="6926" max="6926" width="13.7109375" style="27" customWidth="1"/>
    <col min="6927" max="7116" width="2.28515625" style="27"/>
    <col min="7117" max="7138" width="2.28515625" style="27" customWidth="1"/>
    <col min="7139" max="7139" width="3" style="27" customWidth="1"/>
    <col min="7140" max="7149" width="2.28515625" style="27" customWidth="1"/>
    <col min="7150" max="7150" width="3.42578125" style="27" customWidth="1"/>
    <col min="7151" max="7160" width="2.28515625" style="27" customWidth="1"/>
    <col min="7161" max="7161" width="4.140625" style="27" customWidth="1"/>
    <col min="7162" max="7181" width="2.28515625" style="27"/>
    <col min="7182" max="7182" width="13.7109375" style="27" customWidth="1"/>
    <col min="7183" max="7372" width="2.28515625" style="27"/>
    <col min="7373" max="7394" width="2.28515625" style="27" customWidth="1"/>
    <col min="7395" max="7395" width="3" style="27" customWidth="1"/>
    <col min="7396" max="7405" width="2.28515625" style="27" customWidth="1"/>
    <col min="7406" max="7406" width="3.42578125" style="27" customWidth="1"/>
    <col min="7407" max="7416" width="2.28515625" style="27" customWidth="1"/>
    <col min="7417" max="7417" width="4.140625" style="27" customWidth="1"/>
    <col min="7418" max="7437" width="2.28515625" style="27"/>
    <col min="7438" max="7438" width="13.7109375" style="27" customWidth="1"/>
    <col min="7439" max="7628" width="2.28515625" style="27"/>
    <col min="7629" max="7650" width="2.28515625" style="27" customWidth="1"/>
    <col min="7651" max="7651" width="3" style="27" customWidth="1"/>
    <col min="7652" max="7661" width="2.28515625" style="27" customWidth="1"/>
    <col min="7662" max="7662" width="3.42578125" style="27" customWidth="1"/>
    <col min="7663" max="7672" width="2.28515625" style="27" customWidth="1"/>
    <col min="7673" max="7673" width="4.140625" style="27" customWidth="1"/>
    <col min="7674" max="7693" width="2.28515625" style="27"/>
    <col min="7694" max="7694" width="13.7109375" style="27" customWidth="1"/>
    <col min="7695" max="7884" width="2.28515625" style="27"/>
    <col min="7885" max="7906" width="2.28515625" style="27" customWidth="1"/>
    <col min="7907" max="7907" width="3" style="27" customWidth="1"/>
    <col min="7908" max="7917" width="2.28515625" style="27" customWidth="1"/>
    <col min="7918" max="7918" width="3.42578125" style="27" customWidth="1"/>
    <col min="7919" max="7928" width="2.28515625" style="27" customWidth="1"/>
    <col min="7929" max="7929" width="4.140625" style="27" customWidth="1"/>
    <col min="7930" max="7949" width="2.28515625" style="27"/>
    <col min="7950" max="7950" width="13.7109375" style="27" customWidth="1"/>
    <col min="7951" max="8140" width="2.28515625" style="27"/>
    <col min="8141" max="8162" width="2.28515625" style="27" customWidth="1"/>
    <col min="8163" max="8163" width="3" style="27" customWidth="1"/>
    <col min="8164" max="8173" width="2.28515625" style="27" customWidth="1"/>
    <col min="8174" max="8174" width="3.42578125" style="27" customWidth="1"/>
    <col min="8175" max="8184" width="2.28515625" style="27" customWidth="1"/>
    <col min="8185" max="8185" width="4.140625" style="27" customWidth="1"/>
    <col min="8186" max="8205" width="2.28515625" style="27"/>
    <col min="8206" max="8206" width="13.7109375" style="27" customWidth="1"/>
    <col min="8207" max="8396" width="2.28515625" style="27"/>
    <col min="8397" max="8418" width="2.28515625" style="27" customWidth="1"/>
    <col min="8419" max="8419" width="3" style="27" customWidth="1"/>
    <col min="8420" max="8429" width="2.28515625" style="27" customWidth="1"/>
    <col min="8430" max="8430" width="3.42578125" style="27" customWidth="1"/>
    <col min="8431" max="8440" width="2.28515625" style="27" customWidth="1"/>
    <col min="8441" max="8441" width="4.140625" style="27" customWidth="1"/>
    <col min="8442" max="8461" width="2.28515625" style="27"/>
    <col min="8462" max="8462" width="13.7109375" style="27" customWidth="1"/>
    <col min="8463" max="8652" width="2.28515625" style="27"/>
    <col min="8653" max="8674" width="2.28515625" style="27" customWidth="1"/>
    <col min="8675" max="8675" width="3" style="27" customWidth="1"/>
    <col min="8676" max="8685" width="2.28515625" style="27" customWidth="1"/>
    <col min="8686" max="8686" width="3.42578125" style="27" customWidth="1"/>
    <col min="8687" max="8696" width="2.28515625" style="27" customWidth="1"/>
    <col min="8697" max="8697" width="4.140625" style="27" customWidth="1"/>
    <col min="8698" max="8717" width="2.28515625" style="27"/>
    <col min="8718" max="8718" width="13.7109375" style="27" customWidth="1"/>
    <col min="8719" max="8908" width="2.28515625" style="27"/>
    <col min="8909" max="8930" width="2.28515625" style="27" customWidth="1"/>
    <col min="8931" max="8931" width="3" style="27" customWidth="1"/>
    <col min="8932" max="8941" width="2.28515625" style="27" customWidth="1"/>
    <col min="8942" max="8942" width="3.42578125" style="27" customWidth="1"/>
    <col min="8943" max="8952" width="2.28515625" style="27" customWidth="1"/>
    <col min="8953" max="8953" width="4.140625" style="27" customWidth="1"/>
    <col min="8954" max="8973" width="2.28515625" style="27"/>
    <col min="8974" max="8974" width="13.7109375" style="27" customWidth="1"/>
    <col min="8975" max="9164" width="2.28515625" style="27"/>
    <col min="9165" max="9186" width="2.28515625" style="27" customWidth="1"/>
    <col min="9187" max="9187" width="3" style="27" customWidth="1"/>
    <col min="9188" max="9197" width="2.28515625" style="27" customWidth="1"/>
    <col min="9198" max="9198" width="3.42578125" style="27" customWidth="1"/>
    <col min="9199" max="9208" width="2.28515625" style="27" customWidth="1"/>
    <col min="9209" max="9209" width="4.140625" style="27" customWidth="1"/>
    <col min="9210" max="9229" width="2.28515625" style="27"/>
    <col min="9230" max="9230" width="13.7109375" style="27" customWidth="1"/>
    <col min="9231" max="9420" width="2.28515625" style="27"/>
    <col min="9421" max="9442" width="2.28515625" style="27" customWidth="1"/>
    <col min="9443" max="9443" width="3" style="27" customWidth="1"/>
    <col min="9444" max="9453" width="2.28515625" style="27" customWidth="1"/>
    <col min="9454" max="9454" width="3.42578125" style="27" customWidth="1"/>
    <col min="9455" max="9464" width="2.28515625" style="27" customWidth="1"/>
    <col min="9465" max="9465" width="4.140625" style="27" customWidth="1"/>
    <col min="9466" max="9485" width="2.28515625" style="27"/>
    <col min="9486" max="9486" width="13.7109375" style="27" customWidth="1"/>
    <col min="9487" max="9676" width="2.28515625" style="27"/>
    <col min="9677" max="9698" width="2.28515625" style="27" customWidth="1"/>
    <col min="9699" max="9699" width="3" style="27" customWidth="1"/>
    <col min="9700" max="9709" width="2.28515625" style="27" customWidth="1"/>
    <col min="9710" max="9710" width="3.42578125" style="27" customWidth="1"/>
    <col min="9711" max="9720" width="2.28515625" style="27" customWidth="1"/>
    <col min="9721" max="9721" width="4.140625" style="27" customWidth="1"/>
    <col min="9722" max="9741" width="2.28515625" style="27"/>
    <col min="9742" max="9742" width="13.7109375" style="27" customWidth="1"/>
    <col min="9743" max="9932" width="2.28515625" style="27"/>
    <col min="9933" max="9954" width="2.28515625" style="27" customWidth="1"/>
    <col min="9955" max="9955" width="3" style="27" customWidth="1"/>
    <col min="9956" max="9965" width="2.28515625" style="27" customWidth="1"/>
    <col min="9966" max="9966" width="3.42578125" style="27" customWidth="1"/>
    <col min="9967" max="9976" width="2.28515625" style="27" customWidth="1"/>
    <col min="9977" max="9977" width="4.140625" style="27" customWidth="1"/>
    <col min="9978" max="9997" width="2.28515625" style="27"/>
    <col min="9998" max="9998" width="13.7109375" style="27" customWidth="1"/>
    <col min="9999" max="10188" width="2.28515625" style="27"/>
    <col min="10189" max="10210" width="2.28515625" style="27" customWidth="1"/>
    <col min="10211" max="10211" width="3" style="27" customWidth="1"/>
    <col min="10212" max="10221" width="2.28515625" style="27" customWidth="1"/>
    <col min="10222" max="10222" width="3.42578125" style="27" customWidth="1"/>
    <col min="10223" max="10232" width="2.28515625" style="27" customWidth="1"/>
    <col min="10233" max="10233" width="4.140625" style="27" customWidth="1"/>
    <col min="10234" max="10253" width="2.28515625" style="27"/>
    <col min="10254" max="10254" width="13.7109375" style="27" customWidth="1"/>
    <col min="10255" max="10444" width="2.28515625" style="27"/>
    <col min="10445" max="10466" width="2.28515625" style="27" customWidth="1"/>
    <col min="10467" max="10467" width="3" style="27" customWidth="1"/>
    <col min="10468" max="10477" width="2.28515625" style="27" customWidth="1"/>
    <col min="10478" max="10478" width="3.42578125" style="27" customWidth="1"/>
    <col min="10479" max="10488" width="2.28515625" style="27" customWidth="1"/>
    <col min="10489" max="10489" width="4.140625" style="27" customWidth="1"/>
    <col min="10490" max="10509" width="2.28515625" style="27"/>
    <col min="10510" max="10510" width="13.7109375" style="27" customWidth="1"/>
    <col min="10511" max="10700" width="2.28515625" style="27"/>
    <col min="10701" max="10722" width="2.28515625" style="27" customWidth="1"/>
    <col min="10723" max="10723" width="3" style="27" customWidth="1"/>
    <col min="10724" max="10733" width="2.28515625" style="27" customWidth="1"/>
    <col min="10734" max="10734" width="3.42578125" style="27" customWidth="1"/>
    <col min="10735" max="10744" width="2.28515625" style="27" customWidth="1"/>
    <col min="10745" max="10745" width="4.140625" style="27" customWidth="1"/>
    <col min="10746" max="10765" width="2.28515625" style="27"/>
    <col min="10766" max="10766" width="13.7109375" style="27" customWidth="1"/>
    <col min="10767" max="10956" width="2.28515625" style="27"/>
    <col min="10957" max="10978" width="2.28515625" style="27" customWidth="1"/>
    <col min="10979" max="10979" width="3" style="27" customWidth="1"/>
    <col min="10980" max="10989" width="2.28515625" style="27" customWidth="1"/>
    <col min="10990" max="10990" width="3.42578125" style="27" customWidth="1"/>
    <col min="10991" max="11000" width="2.28515625" style="27" customWidth="1"/>
    <col min="11001" max="11001" width="4.140625" style="27" customWidth="1"/>
    <col min="11002" max="11021" width="2.28515625" style="27"/>
    <col min="11022" max="11022" width="13.7109375" style="27" customWidth="1"/>
    <col min="11023" max="11212" width="2.28515625" style="27"/>
    <col min="11213" max="11234" width="2.28515625" style="27" customWidth="1"/>
    <col min="11235" max="11235" width="3" style="27" customWidth="1"/>
    <col min="11236" max="11245" width="2.28515625" style="27" customWidth="1"/>
    <col min="11246" max="11246" width="3.42578125" style="27" customWidth="1"/>
    <col min="11247" max="11256" width="2.28515625" style="27" customWidth="1"/>
    <col min="11257" max="11257" width="4.140625" style="27" customWidth="1"/>
    <col min="11258" max="11277" width="2.28515625" style="27"/>
    <col min="11278" max="11278" width="13.7109375" style="27" customWidth="1"/>
    <col min="11279" max="11468" width="2.28515625" style="27"/>
    <col min="11469" max="11490" width="2.28515625" style="27" customWidth="1"/>
    <col min="11491" max="11491" width="3" style="27" customWidth="1"/>
    <col min="11492" max="11501" width="2.28515625" style="27" customWidth="1"/>
    <col min="11502" max="11502" width="3.42578125" style="27" customWidth="1"/>
    <col min="11503" max="11512" width="2.28515625" style="27" customWidth="1"/>
    <col min="11513" max="11513" width="4.140625" style="27" customWidth="1"/>
    <col min="11514" max="11533" width="2.28515625" style="27"/>
    <col min="11534" max="11534" width="13.7109375" style="27" customWidth="1"/>
    <col min="11535" max="11724" width="2.28515625" style="27"/>
    <col min="11725" max="11746" width="2.28515625" style="27" customWidth="1"/>
    <col min="11747" max="11747" width="3" style="27" customWidth="1"/>
    <col min="11748" max="11757" width="2.28515625" style="27" customWidth="1"/>
    <col min="11758" max="11758" width="3.42578125" style="27" customWidth="1"/>
    <col min="11759" max="11768" width="2.28515625" style="27" customWidth="1"/>
    <col min="11769" max="11769" width="4.140625" style="27" customWidth="1"/>
    <col min="11770" max="11789" width="2.28515625" style="27"/>
    <col min="11790" max="11790" width="13.7109375" style="27" customWidth="1"/>
    <col min="11791" max="11980" width="2.28515625" style="27"/>
    <col min="11981" max="12002" width="2.28515625" style="27" customWidth="1"/>
    <col min="12003" max="12003" width="3" style="27" customWidth="1"/>
    <col min="12004" max="12013" width="2.28515625" style="27" customWidth="1"/>
    <col min="12014" max="12014" width="3.42578125" style="27" customWidth="1"/>
    <col min="12015" max="12024" width="2.28515625" style="27" customWidth="1"/>
    <col min="12025" max="12025" width="4.140625" style="27" customWidth="1"/>
    <col min="12026" max="12045" width="2.28515625" style="27"/>
    <col min="12046" max="12046" width="13.7109375" style="27" customWidth="1"/>
    <col min="12047" max="12236" width="2.28515625" style="27"/>
    <col min="12237" max="12258" width="2.28515625" style="27" customWidth="1"/>
    <col min="12259" max="12259" width="3" style="27" customWidth="1"/>
    <col min="12260" max="12269" width="2.28515625" style="27" customWidth="1"/>
    <col min="12270" max="12270" width="3.42578125" style="27" customWidth="1"/>
    <col min="12271" max="12280" width="2.28515625" style="27" customWidth="1"/>
    <col min="12281" max="12281" width="4.140625" style="27" customWidth="1"/>
    <col min="12282" max="12301" width="2.28515625" style="27"/>
    <col min="12302" max="12302" width="13.7109375" style="27" customWidth="1"/>
    <col min="12303" max="12492" width="2.28515625" style="27"/>
    <col min="12493" max="12514" width="2.28515625" style="27" customWidth="1"/>
    <col min="12515" max="12515" width="3" style="27" customWidth="1"/>
    <col min="12516" max="12525" width="2.28515625" style="27" customWidth="1"/>
    <col min="12526" max="12526" width="3.42578125" style="27" customWidth="1"/>
    <col min="12527" max="12536" width="2.28515625" style="27" customWidth="1"/>
    <col min="12537" max="12537" width="4.140625" style="27" customWidth="1"/>
    <col min="12538" max="12557" width="2.28515625" style="27"/>
    <col min="12558" max="12558" width="13.7109375" style="27" customWidth="1"/>
    <col min="12559" max="12748" width="2.28515625" style="27"/>
    <col min="12749" max="12770" width="2.28515625" style="27" customWidth="1"/>
    <col min="12771" max="12771" width="3" style="27" customWidth="1"/>
    <col min="12772" max="12781" width="2.28515625" style="27" customWidth="1"/>
    <col min="12782" max="12782" width="3.42578125" style="27" customWidth="1"/>
    <col min="12783" max="12792" width="2.28515625" style="27" customWidth="1"/>
    <col min="12793" max="12793" width="4.140625" style="27" customWidth="1"/>
    <col min="12794" max="12813" width="2.28515625" style="27"/>
    <col min="12814" max="12814" width="13.7109375" style="27" customWidth="1"/>
    <col min="12815" max="13004" width="2.28515625" style="27"/>
    <col min="13005" max="13026" width="2.28515625" style="27" customWidth="1"/>
    <col min="13027" max="13027" width="3" style="27" customWidth="1"/>
    <col min="13028" max="13037" width="2.28515625" style="27" customWidth="1"/>
    <col min="13038" max="13038" width="3.42578125" style="27" customWidth="1"/>
    <col min="13039" max="13048" width="2.28515625" style="27" customWidth="1"/>
    <col min="13049" max="13049" width="4.140625" style="27" customWidth="1"/>
    <col min="13050" max="13069" width="2.28515625" style="27"/>
    <col min="13070" max="13070" width="13.7109375" style="27" customWidth="1"/>
    <col min="13071" max="13260" width="2.28515625" style="27"/>
    <col min="13261" max="13282" width="2.28515625" style="27" customWidth="1"/>
    <col min="13283" max="13283" width="3" style="27" customWidth="1"/>
    <col min="13284" max="13293" width="2.28515625" style="27" customWidth="1"/>
    <col min="13294" max="13294" width="3.42578125" style="27" customWidth="1"/>
    <col min="13295" max="13304" width="2.28515625" style="27" customWidth="1"/>
    <col min="13305" max="13305" width="4.140625" style="27" customWidth="1"/>
    <col min="13306" max="13325" width="2.28515625" style="27"/>
    <col min="13326" max="13326" width="13.7109375" style="27" customWidth="1"/>
    <col min="13327" max="13516" width="2.28515625" style="27"/>
    <col min="13517" max="13538" width="2.28515625" style="27" customWidth="1"/>
    <col min="13539" max="13539" width="3" style="27" customWidth="1"/>
    <col min="13540" max="13549" width="2.28515625" style="27" customWidth="1"/>
    <col min="13550" max="13550" width="3.42578125" style="27" customWidth="1"/>
    <col min="13551" max="13560" width="2.28515625" style="27" customWidth="1"/>
    <col min="13561" max="13561" width="4.140625" style="27" customWidth="1"/>
    <col min="13562" max="13581" width="2.28515625" style="27"/>
    <col min="13582" max="13582" width="13.7109375" style="27" customWidth="1"/>
    <col min="13583" max="13772" width="2.28515625" style="27"/>
    <col min="13773" max="13794" width="2.28515625" style="27" customWidth="1"/>
    <col min="13795" max="13795" width="3" style="27" customWidth="1"/>
    <col min="13796" max="13805" width="2.28515625" style="27" customWidth="1"/>
    <col min="13806" max="13806" width="3.42578125" style="27" customWidth="1"/>
    <col min="13807" max="13816" width="2.28515625" style="27" customWidth="1"/>
    <col min="13817" max="13817" width="4.140625" style="27" customWidth="1"/>
    <col min="13818" max="13837" width="2.28515625" style="27"/>
    <col min="13838" max="13838" width="13.7109375" style="27" customWidth="1"/>
    <col min="13839" max="14028" width="2.28515625" style="27"/>
    <col min="14029" max="14050" width="2.28515625" style="27" customWidth="1"/>
    <col min="14051" max="14051" width="3" style="27" customWidth="1"/>
    <col min="14052" max="14061" width="2.28515625" style="27" customWidth="1"/>
    <col min="14062" max="14062" width="3.42578125" style="27" customWidth="1"/>
    <col min="14063" max="14072" width="2.28515625" style="27" customWidth="1"/>
    <col min="14073" max="14073" width="4.140625" style="27" customWidth="1"/>
    <col min="14074" max="14093" width="2.28515625" style="27"/>
    <col min="14094" max="14094" width="13.7109375" style="27" customWidth="1"/>
    <col min="14095" max="14284" width="2.28515625" style="27"/>
    <col min="14285" max="14306" width="2.28515625" style="27" customWidth="1"/>
    <col min="14307" max="14307" width="3" style="27" customWidth="1"/>
    <col min="14308" max="14317" width="2.28515625" style="27" customWidth="1"/>
    <col min="14318" max="14318" width="3.42578125" style="27" customWidth="1"/>
    <col min="14319" max="14328" width="2.28515625" style="27" customWidth="1"/>
    <col min="14329" max="14329" width="4.140625" style="27" customWidth="1"/>
    <col min="14330" max="14349" width="2.28515625" style="27"/>
    <col min="14350" max="14350" width="13.7109375" style="27" customWidth="1"/>
    <col min="14351" max="14540" width="2.28515625" style="27"/>
    <col min="14541" max="14562" width="2.28515625" style="27" customWidth="1"/>
    <col min="14563" max="14563" width="3" style="27" customWidth="1"/>
    <col min="14564" max="14573" width="2.28515625" style="27" customWidth="1"/>
    <col min="14574" max="14574" width="3.42578125" style="27" customWidth="1"/>
    <col min="14575" max="14584" width="2.28515625" style="27" customWidth="1"/>
    <col min="14585" max="14585" width="4.140625" style="27" customWidth="1"/>
    <col min="14586" max="14605" width="2.28515625" style="27"/>
    <col min="14606" max="14606" width="13.7109375" style="27" customWidth="1"/>
    <col min="14607" max="14796" width="2.28515625" style="27"/>
    <col min="14797" max="14818" width="2.28515625" style="27" customWidth="1"/>
    <col min="14819" max="14819" width="3" style="27" customWidth="1"/>
    <col min="14820" max="14829" width="2.28515625" style="27" customWidth="1"/>
    <col min="14830" max="14830" width="3.42578125" style="27" customWidth="1"/>
    <col min="14831" max="14840" width="2.28515625" style="27" customWidth="1"/>
    <col min="14841" max="14841" width="4.140625" style="27" customWidth="1"/>
    <col min="14842" max="14861" width="2.28515625" style="27"/>
    <col min="14862" max="14862" width="13.7109375" style="27" customWidth="1"/>
    <col min="14863" max="15052" width="2.28515625" style="27"/>
    <col min="15053" max="15074" width="2.28515625" style="27" customWidth="1"/>
    <col min="15075" max="15075" width="3" style="27" customWidth="1"/>
    <col min="15076" max="15085" width="2.28515625" style="27" customWidth="1"/>
    <col min="15086" max="15086" width="3.42578125" style="27" customWidth="1"/>
    <col min="15087" max="15096" width="2.28515625" style="27" customWidth="1"/>
    <col min="15097" max="15097" width="4.140625" style="27" customWidth="1"/>
    <col min="15098" max="15117" width="2.28515625" style="27"/>
    <col min="15118" max="15118" width="13.7109375" style="27" customWidth="1"/>
    <col min="15119" max="15308" width="2.28515625" style="27"/>
    <col min="15309" max="15330" width="2.28515625" style="27" customWidth="1"/>
    <col min="15331" max="15331" width="3" style="27" customWidth="1"/>
    <col min="15332" max="15341" width="2.28515625" style="27" customWidth="1"/>
    <col min="15342" max="15342" width="3.42578125" style="27" customWidth="1"/>
    <col min="15343" max="15352" width="2.28515625" style="27" customWidth="1"/>
    <col min="15353" max="15353" width="4.140625" style="27" customWidth="1"/>
    <col min="15354" max="15373" width="2.28515625" style="27"/>
    <col min="15374" max="15374" width="13.7109375" style="27" customWidth="1"/>
    <col min="15375" max="15564" width="2.28515625" style="27"/>
    <col min="15565" max="15586" width="2.28515625" style="27" customWidth="1"/>
    <col min="15587" max="15587" width="3" style="27" customWidth="1"/>
    <col min="15588" max="15597" width="2.28515625" style="27" customWidth="1"/>
    <col min="15598" max="15598" width="3.42578125" style="27" customWidth="1"/>
    <col min="15599" max="15608" width="2.28515625" style="27" customWidth="1"/>
    <col min="15609" max="15609" width="4.140625" style="27" customWidth="1"/>
    <col min="15610" max="15629" width="2.28515625" style="27"/>
    <col min="15630" max="15630" width="13.7109375" style="27" customWidth="1"/>
    <col min="15631" max="15820" width="2.28515625" style="27"/>
    <col min="15821" max="15842" width="2.28515625" style="27" customWidth="1"/>
    <col min="15843" max="15843" width="3" style="27" customWidth="1"/>
    <col min="15844" max="15853" width="2.28515625" style="27" customWidth="1"/>
    <col min="15854" max="15854" width="3.42578125" style="27" customWidth="1"/>
    <col min="15855" max="15864" width="2.28515625" style="27" customWidth="1"/>
    <col min="15865" max="15865" width="4.140625" style="27" customWidth="1"/>
    <col min="15866" max="15885" width="2.28515625" style="27"/>
    <col min="15886" max="15886" width="13.7109375" style="27" customWidth="1"/>
    <col min="15887" max="16076" width="2.28515625" style="27"/>
    <col min="16077" max="16098" width="2.28515625" style="27" customWidth="1"/>
    <col min="16099" max="16099" width="3" style="27" customWidth="1"/>
    <col min="16100" max="16109" width="2.28515625" style="27" customWidth="1"/>
    <col min="16110" max="16110" width="3.42578125" style="27" customWidth="1"/>
    <col min="16111" max="16120" width="2.28515625" style="27" customWidth="1"/>
    <col min="16121" max="16121" width="4.140625" style="27" customWidth="1"/>
    <col min="16122" max="16141" width="2.28515625" style="27"/>
    <col min="16142" max="16142" width="13.7109375" style="27" customWidth="1"/>
    <col min="16143" max="16384" width="2.28515625" style="27"/>
  </cols>
  <sheetData>
    <row r="1" spans="1:19" ht="27.75" customHeight="1">
      <c r="A1" s="159" t="s">
        <v>221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</row>
    <row r="2" spans="1:19" ht="30" customHeight="1">
      <c r="A2" s="96" t="s">
        <v>230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</row>
    <row r="3" spans="1:19" ht="30" customHeight="1">
      <c r="A3" s="160" t="s">
        <v>214</v>
      </c>
      <c r="B3" s="162" t="s">
        <v>113</v>
      </c>
      <c r="C3" s="164" t="s">
        <v>48</v>
      </c>
      <c r="D3" s="162" t="s">
        <v>28</v>
      </c>
      <c r="E3" s="166" t="s">
        <v>215</v>
      </c>
      <c r="F3" s="167"/>
      <c r="G3" s="166" t="s">
        <v>216</v>
      </c>
      <c r="H3" s="167"/>
      <c r="I3" s="162" t="s">
        <v>217</v>
      </c>
      <c r="J3" s="167"/>
      <c r="K3" s="162" t="s">
        <v>218</v>
      </c>
      <c r="L3" s="167"/>
      <c r="M3" s="168" t="s">
        <v>49</v>
      </c>
    </row>
    <row r="4" spans="1:19" ht="30" customHeight="1">
      <c r="A4" s="161"/>
      <c r="B4" s="163"/>
      <c r="C4" s="165"/>
      <c r="D4" s="163"/>
      <c r="E4" s="98" t="s">
        <v>118</v>
      </c>
      <c r="F4" s="116" t="s">
        <v>119</v>
      </c>
      <c r="G4" s="99" t="s">
        <v>118</v>
      </c>
      <c r="H4" s="116" t="s">
        <v>119</v>
      </c>
      <c r="I4" s="100" t="s">
        <v>118</v>
      </c>
      <c r="J4" s="116" t="s">
        <v>119</v>
      </c>
      <c r="K4" s="116" t="s">
        <v>118</v>
      </c>
      <c r="L4" s="116" t="s">
        <v>119</v>
      </c>
      <c r="M4" s="169"/>
      <c r="N4" s="28"/>
    </row>
    <row r="5" spans="1:19" s="93" customFormat="1" ht="36.75" customHeight="1">
      <c r="A5" s="126" t="s">
        <v>222</v>
      </c>
      <c r="B5" s="101"/>
      <c r="C5" s="102">
        <v>1</v>
      </c>
      <c r="D5" s="103" t="s">
        <v>213</v>
      </c>
      <c r="E5" s="104"/>
      <c r="F5" s="104"/>
      <c r="G5" s="104"/>
      <c r="H5" s="104"/>
      <c r="I5" s="104"/>
      <c r="J5" s="104"/>
      <c r="K5" s="104"/>
      <c r="L5" s="114"/>
      <c r="M5" s="105"/>
    </row>
    <row r="6" spans="1:19" s="93" customFormat="1" ht="36.75" customHeight="1">
      <c r="A6" s="127" t="s">
        <v>220</v>
      </c>
      <c r="B6" s="118"/>
      <c r="C6" s="119"/>
      <c r="D6" s="120"/>
      <c r="E6" s="121"/>
      <c r="F6" s="121"/>
      <c r="G6" s="121"/>
      <c r="H6" s="121"/>
      <c r="I6" s="121"/>
      <c r="J6" s="121"/>
      <c r="K6" s="121"/>
      <c r="L6" s="123"/>
      <c r="M6" s="122"/>
      <c r="N6" s="131"/>
    </row>
    <row r="7" spans="1:19" s="93" customFormat="1" ht="36.75" customHeight="1">
      <c r="A7" s="126" t="s">
        <v>223</v>
      </c>
      <c r="B7" s="117"/>
      <c r="C7" s="107">
        <v>1</v>
      </c>
      <c r="D7" s="103" t="s">
        <v>213</v>
      </c>
      <c r="E7" s="104"/>
      <c r="F7" s="104"/>
      <c r="G7" s="104"/>
      <c r="H7" s="104"/>
      <c r="I7" s="104"/>
      <c r="J7" s="104"/>
      <c r="K7" s="104"/>
      <c r="L7" s="114"/>
      <c r="M7" s="105"/>
    </row>
    <row r="8" spans="1:19" s="93" customFormat="1" ht="36.75" customHeight="1">
      <c r="A8" s="126" t="s">
        <v>224</v>
      </c>
      <c r="B8" s="129"/>
      <c r="C8" s="107">
        <v>110</v>
      </c>
      <c r="D8" s="103" t="s">
        <v>212</v>
      </c>
      <c r="E8" s="130"/>
      <c r="F8" s="104"/>
      <c r="G8" s="104"/>
      <c r="H8" s="104"/>
      <c r="I8" s="104"/>
      <c r="J8" s="104"/>
      <c r="K8" s="104"/>
      <c r="L8" s="114"/>
      <c r="M8" s="105"/>
    </row>
    <row r="9" spans="1:19" s="93" customFormat="1" ht="36.75" customHeight="1">
      <c r="A9" s="126" t="s">
        <v>225</v>
      </c>
      <c r="B9" s="129"/>
      <c r="C9" s="107">
        <v>20</v>
      </c>
      <c r="D9" s="103" t="s">
        <v>212</v>
      </c>
      <c r="E9" s="130"/>
      <c r="F9" s="104"/>
      <c r="G9" s="104"/>
      <c r="H9" s="104"/>
      <c r="I9" s="104"/>
      <c r="J9" s="104"/>
      <c r="K9" s="104"/>
      <c r="L9" s="114"/>
      <c r="M9" s="140"/>
    </row>
    <row r="10" spans="1:19" s="93" customFormat="1" ht="36.75" customHeight="1">
      <c r="A10" s="127" t="s">
        <v>220</v>
      </c>
      <c r="B10" s="118"/>
      <c r="C10" s="119"/>
      <c r="D10" s="120"/>
      <c r="E10" s="121"/>
      <c r="F10" s="121"/>
      <c r="G10" s="121"/>
      <c r="H10" s="121"/>
      <c r="I10" s="121"/>
      <c r="J10" s="121"/>
      <c r="K10" s="121"/>
      <c r="L10" s="123"/>
      <c r="M10" s="122"/>
      <c r="N10" s="132"/>
    </row>
    <row r="11" spans="1:19" s="95" customFormat="1" ht="36.75" customHeight="1">
      <c r="A11" s="128" t="s">
        <v>226</v>
      </c>
      <c r="B11" s="108"/>
      <c r="C11" s="107">
        <v>2</v>
      </c>
      <c r="D11" s="103" t="s">
        <v>219</v>
      </c>
      <c r="E11" s="104"/>
      <c r="F11" s="104"/>
      <c r="G11" s="104"/>
      <c r="H11" s="104"/>
      <c r="I11" s="104"/>
      <c r="J11" s="104"/>
      <c r="K11" s="110"/>
      <c r="L11" s="124"/>
      <c r="M11" s="111"/>
      <c r="N11" s="112"/>
      <c r="O11" s="113"/>
      <c r="P11" s="113"/>
      <c r="Q11" s="113"/>
      <c r="R11" s="113"/>
      <c r="S11" s="113"/>
    </row>
    <row r="12" spans="1:19" s="93" customFormat="1" ht="36.75" customHeight="1">
      <c r="A12" s="128" t="s">
        <v>227</v>
      </c>
      <c r="B12" s="108"/>
      <c r="C12" s="109"/>
      <c r="D12" s="106"/>
      <c r="E12" s="144"/>
      <c r="F12" s="145"/>
      <c r="G12" s="145"/>
      <c r="H12" s="145"/>
      <c r="I12" s="145"/>
      <c r="J12" s="145"/>
      <c r="K12" s="110"/>
      <c r="L12" s="125"/>
      <c r="M12" s="140"/>
      <c r="N12" s="94"/>
    </row>
    <row r="13" spans="1:19" s="95" customFormat="1" ht="36.75" customHeight="1">
      <c r="A13" s="128" t="s">
        <v>228</v>
      </c>
      <c r="B13" s="108"/>
      <c r="C13" s="107">
        <v>1</v>
      </c>
      <c r="D13" s="103" t="s">
        <v>213</v>
      </c>
      <c r="E13" s="151"/>
      <c r="F13" s="152"/>
      <c r="G13" s="152"/>
      <c r="H13" s="152"/>
      <c r="I13" s="152"/>
      <c r="J13" s="153"/>
      <c r="K13" s="110"/>
      <c r="L13" s="124"/>
      <c r="M13" s="111"/>
      <c r="N13" s="112"/>
      <c r="O13" s="146"/>
      <c r="P13" s="146"/>
      <c r="Q13" s="146"/>
      <c r="R13" s="146"/>
      <c r="S13" s="146"/>
    </row>
    <row r="14" spans="1:19" s="93" customFormat="1" ht="36.75" customHeight="1">
      <c r="A14" s="128" t="s">
        <v>229</v>
      </c>
      <c r="B14" s="108"/>
      <c r="C14" s="109"/>
      <c r="D14" s="106"/>
      <c r="E14" s="144" t="s">
        <v>189</v>
      </c>
      <c r="F14" s="145"/>
      <c r="G14" s="145"/>
      <c r="H14" s="145"/>
      <c r="I14" s="145"/>
      <c r="J14" s="145"/>
      <c r="K14" s="110"/>
      <c r="L14" s="115">
        <f>ROUNDDOWN(((L12+L13)*0.1),0)</f>
        <v>0</v>
      </c>
      <c r="M14" s="105"/>
    </row>
    <row r="15" spans="1:19" s="93" customFormat="1" ht="36.75" customHeight="1">
      <c r="A15" s="133" t="s">
        <v>190</v>
      </c>
      <c r="B15" s="134"/>
      <c r="C15" s="135"/>
      <c r="D15" s="136"/>
      <c r="E15" s="137"/>
      <c r="F15" s="137"/>
      <c r="G15" s="137"/>
      <c r="H15" s="137"/>
      <c r="I15" s="137"/>
      <c r="J15" s="137"/>
      <c r="K15" s="137"/>
      <c r="L15" s="138">
        <f>L12+L13+L14</f>
        <v>0</v>
      </c>
      <c r="M15" s="139"/>
      <c r="N15" s="94"/>
    </row>
    <row r="16" spans="1:19" ht="12" hidden="1" customHeight="1"/>
    <row r="17" spans="1:14" ht="17.100000000000001" hidden="1" customHeight="1">
      <c r="A17" s="154" t="s">
        <v>112</v>
      </c>
      <c r="B17" s="149" t="s">
        <v>113</v>
      </c>
      <c r="C17" s="157" t="s">
        <v>48</v>
      </c>
      <c r="D17" s="149" t="s">
        <v>28</v>
      </c>
      <c r="E17" s="147" t="s">
        <v>114</v>
      </c>
      <c r="F17" s="148"/>
      <c r="G17" s="147" t="s">
        <v>115</v>
      </c>
      <c r="H17" s="148"/>
      <c r="I17" s="149" t="s">
        <v>116</v>
      </c>
      <c r="J17" s="148"/>
      <c r="K17" s="149" t="s">
        <v>117</v>
      </c>
      <c r="L17" s="148"/>
      <c r="M17" s="148" t="s">
        <v>49</v>
      </c>
    </row>
    <row r="18" spans="1:14" ht="17.100000000000001" hidden="1" customHeight="1">
      <c r="A18" s="155"/>
      <c r="B18" s="156"/>
      <c r="C18" s="158"/>
      <c r="D18" s="156"/>
      <c r="E18" s="34" t="s">
        <v>118</v>
      </c>
      <c r="F18" s="35" t="s">
        <v>119</v>
      </c>
      <c r="G18" s="36" t="s">
        <v>118</v>
      </c>
      <c r="H18" s="35" t="s">
        <v>119</v>
      </c>
      <c r="I18" s="37" t="s">
        <v>118</v>
      </c>
      <c r="J18" s="35" t="s">
        <v>119</v>
      </c>
      <c r="K18" s="35" t="s">
        <v>118</v>
      </c>
      <c r="L18" s="35" t="s">
        <v>119</v>
      </c>
      <c r="M18" s="150"/>
      <c r="N18" s="28"/>
    </row>
    <row r="19" spans="1:14" ht="16.5" hidden="1" customHeight="1">
      <c r="A19" s="38" t="s">
        <v>177</v>
      </c>
      <c r="B19" s="39"/>
      <c r="C19" s="40"/>
      <c r="D19" s="41"/>
      <c r="E19" s="42"/>
      <c r="F19" s="42"/>
      <c r="G19" s="42"/>
      <c r="H19" s="42"/>
      <c r="I19" s="42"/>
      <c r="J19" s="42"/>
      <c r="K19" s="42"/>
      <c r="L19" s="42"/>
      <c r="M19" s="43"/>
      <c r="N19" s="29"/>
    </row>
    <row r="20" spans="1:14" ht="16.5" hidden="1" customHeight="1">
      <c r="A20" s="44" t="s">
        <v>178</v>
      </c>
      <c r="B20" s="45"/>
      <c r="C20" s="46">
        <v>1</v>
      </c>
      <c r="D20" s="47" t="s">
        <v>179</v>
      </c>
      <c r="E20" s="48"/>
      <c r="F20" s="48">
        <f>ROUNDDOWN(($C20*E20),0)</f>
        <v>0</v>
      </c>
      <c r="G20" s="48"/>
      <c r="H20" s="48">
        <f>ROUNDDOWN(($C20*G20),0)</f>
        <v>0</v>
      </c>
      <c r="I20" s="48" t="e">
        <f>#REF!</f>
        <v>#REF!</v>
      </c>
      <c r="J20" s="48" t="e">
        <f>ROUNDDOWN(($C20*I20),0)</f>
        <v>#REF!</v>
      </c>
      <c r="K20" s="49" t="e">
        <f>ROUNDDOWN(SUM(E20,G20,I20),0)</f>
        <v>#REF!</v>
      </c>
      <c r="L20" s="50" t="e">
        <f>ROUNDDOWN(SUM(F20,H20,J20),0)</f>
        <v>#REF!</v>
      </c>
      <c r="M20" s="51"/>
      <c r="N20" s="28"/>
    </row>
    <row r="21" spans="1:14" ht="16.5" hidden="1" customHeight="1">
      <c r="A21" s="52" t="s">
        <v>22</v>
      </c>
      <c r="B21" s="53"/>
      <c r="C21" s="54"/>
      <c r="D21" s="47"/>
      <c r="E21" s="48"/>
      <c r="F21" s="48">
        <f>ROUNDDOWN(SUM(F20),0)</f>
        <v>0</v>
      </c>
      <c r="G21" s="48"/>
      <c r="H21" s="48">
        <f>ROUNDDOWN(SUM(H20),0)</f>
        <v>0</v>
      </c>
      <c r="I21" s="48"/>
      <c r="J21" s="48" t="e">
        <f>ROUNDDOWN(SUM(J20),0)</f>
        <v>#REF!</v>
      </c>
      <c r="K21" s="48"/>
      <c r="L21" s="48" t="e">
        <f>ROUNDDOWN(SUM(L20),0)</f>
        <v>#REF!</v>
      </c>
      <c r="M21" s="51"/>
    </row>
    <row r="22" spans="1:14" ht="16.5" hidden="1" customHeight="1">
      <c r="A22" s="44" t="s">
        <v>180</v>
      </c>
      <c r="B22" s="53"/>
      <c r="C22" s="55"/>
      <c r="D22" s="47"/>
      <c r="E22" s="56"/>
      <c r="F22" s="48"/>
      <c r="G22" s="56"/>
      <c r="H22" s="48"/>
      <c r="I22" s="56"/>
      <c r="J22" s="56"/>
      <c r="K22" s="56"/>
      <c r="L22" s="56"/>
      <c r="M22" s="57"/>
    </row>
    <row r="23" spans="1:14" ht="16.5" hidden="1" customHeight="1">
      <c r="A23" s="44" t="e">
        <f>#REF!</f>
        <v>#REF!</v>
      </c>
      <c r="B23" s="53" t="s">
        <v>181</v>
      </c>
      <c r="C23" s="54" t="e">
        <f>#REF!</f>
        <v>#REF!</v>
      </c>
      <c r="D23" s="47" t="s">
        <v>182</v>
      </c>
      <c r="E23" s="48"/>
      <c r="F23" s="48" t="e">
        <f>ROUNDDOWN(($C23*E23),0)</f>
        <v>#REF!</v>
      </c>
      <c r="G23" s="48" t="e">
        <f>(+#REF!)</f>
        <v>#REF!</v>
      </c>
      <c r="H23" s="48" t="e">
        <f>ROUNDDOWN(($C23*G23),0)</f>
        <v>#REF!</v>
      </c>
      <c r="I23" s="48" t="e">
        <f>#REF!</f>
        <v>#REF!</v>
      </c>
      <c r="J23" s="48" t="e">
        <f>ROUNDDOWN(($C23*I23),0)</f>
        <v>#REF!</v>
      </c>
      <c r="K23" s="48" t="e">
        <f t="shared" ref="K23:L25" si="0">ROUNDDOWN(SUM(E23,G23,I23),0)</f>
        <v>#REF!</v>
      </c>
      <c r="L23" s="48" t="e">
        <f t="shared" si="0"/>
        <v>#REF!</v>
      </c>
      <c r="M23" s="51"/>
      <c r="N23" s="33"/>
    </row>
    <row r="24" spans="1:14" ht="16.5" hidden="1" customHeight="1">
      <c r="A24" s="44" t="e">
        <f>#REF!</f>
        <v>#REF!</v>
      </c>
      <c r="B24" s="53" t="s">
        <v>181</v>
      </c>
      <c r="C24" s="54" t="e">
        <f>#REF!</f>
        <v>#REF!</v>
      </c>
      <c r="D24" s="47" t="s">
        <v>182</v>
      </c>
      <c r="E24" s="48"/>
      <c r="F24" s="48" t="e">
        <f>ROUNDDOWN(($C24*E24),0)</f>
        <v>#REF!</v>
      </c>
      <c r="G24" s="48" t="e">
        <f>(+#REF!)</f>
        <v>#REF!</v>
      </c>
      <c r="H24" s="48" t="e">
        <f>ROUNDDOWN(($C24*G24),0)</f>
        <v>#REF!</v>
      </c>
      <c r="I24" s="48" t="e">
        <f>#REF!</f>
        <v>#REF!</v>
      </c>
      <c r="J24" s="48" t="e">
        <f t="shared" ref="J24:J25" si="1">ROUNDDOWN(($C24*I24),0)</f>
        <v>#REF!</v>
      </c>
      <c r="K24" s="48" t="e">
        <f t="shared" si="0"/>
        <v>#REF!</v>
      </c>
      <c r="L24" s="48" t="e">
        <f t="shared" si="0"/>
        <v>#REF!</v>
      </c>
      <c r="M24" s="51"/>
      <c r="N24" s="33"/>
    </row>
    <row r="25" spans="1:14" ht="16.5" hidden="1" customHeight="1">
      <c r="A25" s="44" t="e">
        <f>#REF!</f>
        <v>#REF!</v>
      </c>
      <c r="B25" s="53" t="s">
        <v>181</v>
      </c>
      <c r="C25" s="54" t="e">
        <f>#REF!</f>
        <v>#REF!</v>
      </c>
      <c r="D25" s="47" t="s">
        <v>182</v>
      </c>
      <c r="E25" s="48"/>
      <c r="F25" s="48" t="e">
        <f>ROUNDDOWN(($C25*E25),0)</f>
        <v>#REF!</v>
      </c>
      <c r="G25" s="48" t="e">
        <f>(+#REF!)</f>
        <v>#REF!</v>
      </c>
      <c r="H25" s="48" t="e">
        <f>ROUNDDOWN(($C25*G25),0)</f>
        <v>#REF!</v>
      </c>
      <c r="I25" s="48" t="e">
        <f>#REF!</f>
        <v>#REF!</v>
      </c>
      <c r="J25" s="48" t="e">
        <f t="shared" si="1"/>
        <v>#REF!</v>
      </c>
      <c r="K25" s="48" t="e">
        <f t="shared" si="0"/>
        <v>#REF!</v>
      </c>
      <c r="L25" s="48" t="e">
        <f t="shared" si="0"/>
        <v>#REF!</v>
      </c>
      <c r="M25" s="51"/>
      <c r="N25" s="33"/>
    </row>
    <row r="26" spans="1:14" ht="16.5" hidden="1" customHeight="1">
      <c r="A26" s="44" t="s">
        <v>163</v>
      </c>
      <c r="B26" s="58" t="s">
        <v>183</v>
      </c>
      <c r="C26" s="59">
        <v>1.1000000000000001</v>
      </c>
      <c r="D26" s="47"/>
      <c r="E26" s="48"/>
      <c r="F26" s="48">
        <f>ROUNDDOWN((C26*E26),0)</f>
        <v>0</v>
      </c>
      <c r="G26" s="48"/>
      <c r="H26" s="48">
        <f>ROUNDDOWN((C26*G26),0)</f>
        <v>0</v>
      </c>
      <c r="I26" s="48"/>
      <c r="J26" s="48" t="e">
        <f>ROUNDDOWN(SUM(H23:H25)*1.1,0)</f>
        <v>#REF!</v>
      </c>
      <c r="K26" s="48">
        <f>ROUNDDOWN((SUM(E26,G26,I26)),0)</f>
        <v>0</v>
      </c>
      <c r="L26" s="48" t="e">
        <f>ROUND((SUM(F26,H26,J26)),0)</f>
        <v>#REF!</v>
      </c>
      <c r="M26" s="51"/>
    </row>
    <row r="27" spans="1:14" ht="16.5" hidden="1" customHeight="1">
      <c r="A27" s="44" t="s">
        <v>164</v>
      </c>
      <c r="B27" s="58" t="s">
        <v>184</v>
      </c>
      <c r="C27" s="60">
        <v>0.2</v>
      </c>
      <c r="D27" s="47"/>
      <c r="E27" s="48"/>
      <c r="F27" s="48"/>
      <c r="G27" s="48"/>
      <c r="H27" s="48">
        <f>ROUNDDOWN((C27*G27),0)</f>
        <v>0</v>
      </c>
      <c r="I27" s="48"/>
      <c r="J27" s="48" t="e">
        <f>ROUNDDOWN(SUM(L23:L26)*0.2,0)</f>
        <v>#REF!</v>
      </c>
      <c r="K27" s="48">
        <f>ROUNDDOWN((SUM(E27,G27,I27)),0)</f>
        <v>0</v>
      </c>
      <c r="L27" s="48" t="e">
        <f>ROUNDDOWN((SUM(F27,H27,J27)),)</f>
        <v>#REF!</v>
      </c>
      <c r="M27" s="51"/>
    </row>
    <row r="28" spans="1:14" ht="16.5" hidden="1" customHeight="1">
      <c r="A28" s="52" t="s">
        <v>22</v>
      </c>
      <c r="B28" s="53"/>
      <c r="C28" s="54"/>
      <c r="D28" s="47"/>
      <c r="E28" s="48"/>
      <c r="F28" s="48" t="e">
        <f>ROUNDDOWN(SUM(F23:F27),0)</f>
        <v>#REF!</v>
      </c>
      <c r="G28" s="48"/>
      <c r="H28" s="48" t="e">
        <f>ROUNDDOWN(SUM(H23:H27),0)</f>
        <v>#REF!</v>
      </c>
      <c r="I28" s="48"/>
      <c r="J28" s="48" t="e">
        <f>ROUNDDOWN(SUM(J23:J27),0)</f>
        <v>#REF!</v>
      </c>
      <c r="K28" s="48"/>
      <c r="L28" s="48" t="e">
        <f>ROUNDDOWN(SUM(L23:L27),0)</f>
        <v>#REF!</v>
      </c>
      <c r="M28" s="51"/>
    </row>
    <row r="29" spans="1:14" ht="16.5" hidden="1" customHeight="1">
      <c r="A29" s="44" t="s">
        <v>185</v>
      </c>
      <c r="B29" s="61"/>
      <c r="C29" s="62"/>
      <c r="D29" s="47"/>
      <c r="E29" s="63"/>
      <c r="F29" s="63"/>
      <c r="G29" s="63"/>
      <c r="H29" s="63"/>
      <c r="I29" s="63"/>
      <c r="J29" s="63"/>
      <c r="K29" s="63"/>
      <c r="L29" s="63"/>
      <c r="M29" s="51"/>
    </row>
    <row r="30" spans="1:14" ht="16.5" hidden="1" customHeight="1">
      <c r="A30" s="44" t="s">
        <v>186</v>
      </c>
      <c r="B30" s="45"/>
      <c r="C30" s="64"/>
      <c r="D30" s="47"/>
      <c r="E30" s="63"/>
      <c r="F30" s="63">
        <f>ROUNDDOWN(($C30*E30),0)</f>
        <v>0</v>
      </c>
      <c r="G30" s="63"/>
      <c r="H30" s="63">
        <f>ROUNDDOWN(($C30*G30),0)</f>
        <v>0</v>
      </c>
      <c r="I30" s="63"/>
      <c r="J30" s="63">
        <f>ROUNDDOWN(($C30*I30),0)</f>
        <v>0</v>
      </c>
      <c r="K30" s="63">
        <f>ROUNDDOWN(SUM(E30,G30,I30),0)</f>
        <v>0</v>
      </c>
      <c r="L30" s="63">
        <f>ROUNDDOWN(SUM(F30,H30,J30),0)</f>
        <v>0</v>
      </c>
      <c r="M30" s="51"/>
    </row>
    <row r="31" spans="1:14" ht="16.5" hidden="1" customHeight="1">
      <c r="A31" s="44">
        <f>'지반조사 설계예산서'!A71:G71</f>
        <v>0</v>
      </c>
      <c r="B31" s="58"/>
      <c r="C31" s="64" t="e">
        <f>'지반조사 설계예산서'!N71:P71</f>
        <v>#VALUE!</v>
      </c>
      <c r="D31" s="47" t="e">
        <f>'지반조사 설계예산서'!Q71:R71</f>
        <v>#VALUE!</v>
      </c>
      <c r="E31" s="63" t="e">
        <f>'지반조사 설계예산서'!S71:W71</f>
        <v>#VALUE!</v>
      </c>
      <c r="F31" s="63" t="e">
        <f t="shared" ref="F31:F38" si="2">ROUNDDOWN((C31*E31),0)</f>
        <v>#VALUE!</v>
      </c>
      <c r="G31" s="63" t="e">
        <f>#REF!</f>
        <v>#REF!</v>
      </c>
      <c r="H31" s="63" t="e">
        <f t="shared" ref="H31:H38" si="3">ROUNDDOWN((C31*G31),0)</f>
        <v>#VALUE!</v>
      </c>
      <c r="I31" s="63"/>
      <c r="J31" s="63" t="e">
        <f t="shared" ref="J31:J38" si="4">ROUNDDOWN((C31*I31),0)</f>
        <v>#VALUE!</v>
      </c>
      <c r="K31" s="63" t="e">
        <f t="shared" ref="K31:L38" si="5">ROUNDDOWN((SUM(E31,G31,I31)),0)</f>
        <v>#VALUE!</v>
      </c>
      <c r="L31" s="63" t="e">
        <f t="shared" si="5"/>
        <v>#VALUE!</v>
      </c>
      <c r="M31" s="51"/>
    </row>
    <row r="32" spans="1:14" ht="16.5" hidden="1" customHeight="1">
      <c r="A32" s="44">
        <f>'지반조사 설계예산서'!A72:G72</f>
        <v>0</v>
      </c>
      <c r="B32" s="58"/>
      <c r="C32" s="64" t="e">
        <f>'지반조사 설계예산서'!N72:P72</f>
        <v>#VALUE!</v>
      </c>
      <c r="D32" s="47" t="e">
        <f>'지반조사 설계예산서'!Q72:R72</f>
        <v>#VALUE!</v>
      </c>
      <c r="E32" s="63" t="e">
        <f>#REF!</f>
        <v>#REF!</v>
      </c>
      <c r="F32" s="63" t="e">
        <f t="shared" si="2"/>
        <v>#VALUE!</v>
      </c>
      <c r="G32" s="63" t="e">
        <f>#REF!</f>
        <v>#REF!</v>
      </c>
      <c r="H32" s="63" t="e">
        <f t="shared" si="3"/>
        <v>#VALUE!</v>
      </c>
      <c r="I32" s="63" t="e">
        <f>#REF!</f>
        <v>#REF!</v>
      </c>
      <c r="J32" s="63" t="e">
        <f t="shared" si="4"/>
        <v>#VALUE!</v>
      </c>
      <c r="K32" s="63" t="e">
        <f t="shared" si="5"/>
        <v>#REF!</v>
      </c>
      <c r="L32" s="63" t="e">
        <f t="shared" si="5"/>
        <v>#VALUE!</v>
      </c>
      <c r="M32" s="51"/>
    </row>
    <row r="33" spans="1:14" ht="16.5" hidden="1" customHeight="1">
      <c r="A33" s="44">
        <f>'지반조사 설계예산서'!A73:G73</f>
        <v>0</v>
      </c>
      <c r="B33" s="58"/>
      <c r="C33" s="64" t="e">
        <f>'지반조사 설계예산서'!N73:P73</f>
        <v>#VALUE!</v>
      </c>
      <c r="D33" s="47" t="e">
        <f>'지반조사 설계예산서'!Q73:R73</f>
        <v>#VALUE!</v>
      </c>
      <c r="E33" s="63" t="e">
        <f>#REF!</f>
        <v>#REF!</v>
      </c>
      <c r="F33" s="63" t="e">
        <f t="shared" si="2"/>
        <v>#VALUE!</v>
      </c>
      <c r="G33" s="63" t="e">
        <f>#REF!</f>
        <v>#REF!</v>
      </c>
      <c r="H33" s="63" t="e">
        <f t="shared" si="3"/>
        <v>#VALUE!</v>
      </c>
      <c r="I33" s="63" t="e">
        <f>#REF!</f>
        <v>#REF!</v>
      </c>
      <c r="J33" s="63" t="e">
        <f t="shared" si="4"/>
        <v>#VALUE!</v>
      </c>
      <c r="K33" s="63" t="e">
        <f t="shared" si="5"/>
        <v>#REF!</v>
      </c>
      <c r="L33" s="63" t="e">
        <f t="shared" si="5"/>
        <v>#VALUE!</v>
      </c>
      <c r="M33" s="51"/>
    </row>
    <row r="34" spans="1:14" ht="16.5" hidden="1" customHeight="1">
      <c r="A34" s="44">
        <f>'지반조사 설계예산서'!A74:G74</f>
        <v>0</v>
      </c>
      <c r="B34" s="58"/>
      <c r="C34" s="64" t="e">
        <f>'지반조사 설계예산서'!N74:P74</f>
        <v>#VALUE!</v>
      </c>
      <c r="D34" s="47" t="e">
        <f>'지반조사 설계예산서'!Q74:R74</f>
        <v>#VALUE!</v>
      </c>
      <c r="E34" s="63" t="e">
        <f>#REF!</f>
        <v>#REF!</v>
      </c>
      <c r="F34" s="63" t="e">
        <f t="shared" si="2"/>
        <v>#VALUE!</v>
      </c>
      <c r="G34" s="63" t="e">
        <f>#REF!</f>
        <v>#REF!</v>
      </c>
      <c r="H34" s="63" t="e">
        <f t="shared" si="3"/>
        <v>#VALUE!</v>
      </c>
      <c r="I34" s="63" t="e">
        <f>#REF!</f>
        <v>#REF!</v>
      </c>
      <c r="J34" s="63" t="e">
        <f t="shared" si="4"/>
        <v>#VALUE!</v>
      </c>
      <c r="K34" s="63" t="e">
        <f t="shared" si="5"/>
        <v>#REF!</v>
      </c>
      <c r="L34" s="63" t="e">
        <f t="shared" si="5"/>
        <v>#VALUE!</v>
      </c>
      <c r="M34" s="51"/>
    </row>
    <row r="35" spans="1:14" ht="16.5" hidden="1" customHeight="1">
      <c r="A35" s="44">
        <f>'지반조사 설계예산서'!A75:G75</f>
        <v>0</v>
      </c>
      <c r="B35" s="58"/>
      <c r="C35" s="64" t="e">
        <f>'지반조사 설계예산서'!N75:P75</f>
        <v>#VALUE!</v>
      </c>
      <c r="D35" s="47" t="e">
        <f>'지반조사 설계예산서'!Q75:R75</f>
        <v>#VALUE!</v>
      </c>
      <c r="E35" s="63" t="e">
        <f>#REF!</f>
        <v>#REF!</v>
      </c>
      <c r="F35" s="63" t="e">
        <f t="shared" si="2"/>
        <v>#VALUE!</v>
      </c>
      <c r="G35" s="63" t="e">
        <f>#REF!</f>
        <v>#REF!</v>
      </c>
      <c r="H35" s="63" t="e">
        <f t="shared" si="3"/>
        <v>#VALUE!</v>
      </c>
      <c r="I35" s="63" t="e">
        <f>#REF!</f>
        <v>#REF!</v>
      </c>
      <c r="J35" s="63" t="e">
        <f t="shared" si="4"/>
        <v>#VALUE!</v>
      </c>
      <c r="K35" s="63" t="e">
        <f t="shared" si="5"/>
        <v>#REF!</v>
      </c>
      <c r="L35" s="63" t="e">
        <f t="shared" si="5"/>
        <v>#VALUE!</v>
      </c>
      <c r="M35" s="51"/>
    </row>
    <row r="36" spans="1:14" ht="16.5" hidden="1" customHeight="1">
      <c r="A36" s="44">
        <f>'지반조사 설계예산서'!A76:G76</f>
        <v>0</v>
      </c>
      <c r="B36" s="58"/>
      <c r="C36" s="64" t="e">
        <f>'지반조사 설계예산서'!N76:P76</f>
        <v>#VALUE!</v>
      </c>
      <c r="D36" s="47" t="e">
        <f>'지반조사 설계예산서'!Q76:R76</f>
        <v>#VALUE!</v>
      </c>
      <c r="E36" s="63" t="e">
        <f>#REF!</f>
        <v>#REF!</v>
      </c>
      <c r="F36" s="63" t="e">
        <f t="shared" si="2"/>
        <v>#VALUE!</v>
      </c>
      <c r="G36" s="63" t="e">
        <f>#REF!</f>
        <v>#REF!</v>
      </c>
      <c r="H36" s="63" t="e">
        <f t="shared" si="3"/>
        <v>#VALUE!</v>
      </c>
      <c r="I36" s="63" t="e">
        <f>#REF!</f>
        <v>#REF!</v>
      </c>
      <c r="J36" s="63" t="e">
        <f t="shared" si="4"/>
        <v>#VALUE!</v>
      </c>
      <c r="K36" s="63" t="e">
        <f t="shared" si="5"/>
        <v>#REF!</v>
      </c>
      <c r="L36" s="63" t="e">
        <f t="shared" si="5"/>
        <v>#VALUE!</v>
      </c>
      <c r="M36" s="51"/>
    </row>
    <row r="37" spans="1:14" ht="16.5" hidden="1" customHeight="1">
      <c r="A37" s="44">
        <f>'지반조사 설계예산서'!A77:G77</f>
        <v>0</v>
      </c>
      <c r="B37" s="58"/>
      <c r="C37" s="64" t="e">
        <f>'지반조사 설계예산서'!N77:P77</f>
        <v>#VALUE!</v>
      </c>
      <c r="D37" s="47" t="e">
        <f>'지반조사 설계예산서'!Q77:R77</f>
        <v>#VALUE!</v>
      </c>
      <c r="E37" s="63" t="e">
        <f>#REF!</f>
        <v>#REF!</v>
      </c>
      <c r="F37" s="63" t="e">
        <f t="shared" si="2"/>
        <v>#VALUE!</v>
      </c>
      <c r="G37" s="63" t="e">
        <f>#REF!</f>
        <v>#REF!</v>
      </c>
      <c r="H37" s="63" t="e">
        <f t="shared" si="3"/>
        <v>#VALUE!</v>
      </c>
      <c r="I37" s="63" t="e">
        <f>#REF!</f>
        <v>#REF!</v>
      </c>
      <c r="J37" s="63" t="e">
        <f t="shared" si="4"/>
        <v>#VALUE!</v>
      </c>
      <c r="K37" s="63" t="e">
        <f t="shared" si="5"/>
        <v>#REF!</v>
      </c>
      <c r="L37" s="63" t="e">
        <f t="shared" si="5"/>
        <v>#VALUE!</v>
      </c>
      <c r="M37" s="51"/>
    </row>
    <row r="38" spans="1:14" ht="16.5" hidden="1" customHeight="1">
      <c r="A38" s="44">
        <f>'지반조사 설계예산서'!A78:G78</f>
        <v>0</v>
      </c>
      <c r="B38" s="58"/>
      <c r="C38" s="64" t="e">
        <f>'지반조사 설계예산서'!N78:P78</f>
        <v>#VALUE!</v>
      </c>
      <c r="D38" s="47" t="e">
        <f>'지반조사 설계예산서'!Q78:R78</f>
        <v>#VALUE!</v>
      </c>
      <c r="E38" s="63" t="e">
        <f>'지반조사 설계예산서'!S78:W78</f>
        <v>#VALUE!</v>
      </c>
      <c r="F38" s="63" t="e">
        <f t="shared" si="2"/>
        <v>#VALUE!</v>
      </c>
      <c r="G38" s="63" t="e">
        <f>#REF!/10</f>
        <v>#REF!</v>
      </c>
      <c r="H38" s="63" t="e">
        <f t="shared" si="3"/>
        <v>#VALUE!</v>
      </c>
      <c r="I38" s="63" t="e">
        <f>#REF!</f>
        <v>#REF!</v>
      </c>
      <c r="J38" s="63" t="e">
        <f t="shared" si="4"/>
        <v>#VALUE!</v>
      </c>
      <c r="K38" s="63" t="e">
        <f t="shared" si="5"/>
        <v>#VALUE!</v>
      </c>
      <c r="L38" s="63" t="e">
        <f t="shared" si="5"/>
        <v>#VALUE!</v>
      </c>
      <c r="M38" s="51"/>
    </row>
    <row r="39" spans="1:14" ht="16.5" hidden="1" customHeight="1">
      <c r="A39" s="65" t="s">
        <v>120</v>
      </c>
      <c r="B39" s="53"/>
      <c r="C39" s="64"/>
      <c r="D39" s="47"/>
      <c r="E39" s="63"/>
      <c r="F39" s="63" t="e">
        <f>ROUNDDOWN(SUM(F31:F38),0)</f>
        <v>#VALUE!</v>
      </c>
      <c r="G39" s="63"/>
      <c r="H39" s="63" t="e">
        <f>ROUNDDOWN(SUM(H31:H38),0)</f>
        <v>#VALUE!</v>
      </c>
      <c r="I39" s="63"/>
      <c r="J39" s="63" t="e">
        <f>ROUNDDOWN(SUM(J31:J38),0)</f>
        <v>#VALUE!</v>
      </c>
      <c r="K39" s="63">
        <f>ROUNDDOWN(SUM(E39,G39,I39),0)</f>
        <v>0</v>
      </c>
      <c r="L39" s="63" t="e">
        <f>ROUNDDOWN(SUM(F39,H39,J39),0)</f>
        <v>#VALUE!</v>
      </c>
      <c r="M39" s="51"/>
      <c r="N39" s="30"/>
    </row>
    <row r="40" spans="1:14" ht="16.5" hidden="1" customHeight="1">
      <c r="A40" s="44" t="s">
        <v>187</v>
      </c>
      <c r="B40" s="53"/>
      <c r="C40" s="64"/>
      <c r="D40" s="47"/>
      <c r="E40" s="63"/>
      <c r="F40" s="63">
        <f>ROUNDDOWN(($C40*E40),0)</f>
        <v>0</v>
      </c>
      <c r="G40" s="63"/>
      <c r="H40" s="63">
        <f>ROUNDDOWN(($C40*G40),0)</f>
        <v>0</v>
      </c>
      <c r="I40" s="63"/>
      <c r="J40" s="63">
        <f>ROUNDDOWN(($C40*I40),0)</f>
        <v>0</v>
      </c>
      <c r="K40" s="63">
        <f>ROUNDDOWN(SUM(E40,G40,I40),0)</f>
        <v>0</v>
      </c>
      <c r="L40" s="63">
        <f>ROUNDDOWN(SUM(F40,H40,J40),0)</f>
        <v>0</v>
      </c>
      <c r="M40" s="51"/>
    </row>
    <row r="41" spans="1:14" ht="16.5" hidden="1" customHeight="1">
      <c r="A41" s="44">
        <f>'지반조사 설계예산서'!A81:G81</f>
        <v>0</v>
      </c>
      <c r="B41" s="58"/>
      <c r="C41" s="64" t="e">
        <f>'지반조사 설계예산서'!N81:P81</f>
        <v>#VALUE!</v>
      </c>
      <c r="D41" s="47" t="e">
        <f>'지반조사 설계예산서'!Q81:R81</f>
        <v>#VALUE!</v>
      </c>
      <c r="E41" s="63"/>
      <c r="F41" s="63" t="e">
        <f>ROUNDDOWN((C41*E41),0)</f>
        <v>#VALUE!</v>
      </c>
      <c r="G41" s="63"/>
      <c r="H41" s="63" t="e">
        <f>ROUNDDOWN((C41*G41),0)</f>
        <v>#VALUE!</v>
      </c>
      <c r="I41" s="63">
        <f>20310</f>
        <v>20310</v>
      </c>
      <c r="J41" s="63" t="e">
        <f>ROUNDDOWN((C41*I41),0)</f>
        <v>#VALUE!</v>
      </c>
      <c r="K41" s="63">
        <f t="shared" ref="K41:L45" si="6">ROUNDDOWN((SUM(E41,G41,I41)),0)</f>
        <v>20310</v>
      </c>
      <c r="L41" s="63" t="e">
        <f t="shared" si="6"/>
        <v>#VALUE!</v>
      </c>
      <c r="M41" s="51"/>
    </row>
    <row r="42" spans="1:14" ht="16.5" hidden="1" customHeight="1">
      <c r="A42" s="66">
        <f>'지반조사 설계예산서'!A82:G82</f>
        <v>0</v>
      </c>
      <c r="B42" s="67"/>
      <c r="C42" s="68" t="e">
        <f>'지반조사 설계예산서'!N82:P82</f>
        <v>#VALUE!</v>
      </c>
      <c r="D42" s="69" t="e">
        <f>'지반조사 설계예산서'!Q82:R82</f>
        <v>#VALUE!</v>
      </c>
      <c r="E42" s="70"/>
      <c r="F42" s="70" t="e">
        <f>ROUNDDOWN((C42*E42),0)</f>
        <v>#VALUE!</v>
      </c>
      <c r="G42" s="70"/>
      <c r="H42" s="70" t="e">
        <f>ROUNDDOWN((C42*G42),0)</f>
        <v>#VALUE!</v>
      </c>
      <c r="I42" s="70">
        <f>50740</f>
        <v>50740</v>
      </c>
      <c r="J42" s="70" t="e">
        <f>ROUNDDOWN((C42*I42),0)</f>
        <v>#VALUE!</v>
      </c>
      <c r="K42" s="70">
        <f t="shared" si="6"/>
        <v>50740</v>
      </c>
      <c r="L42" s="70" t="e">
        <f t="shared" si="6"/>
        <v>#VALUE!</v>
      </c>
      <c r="M42" s="71"/>
    </row>
    <row r="43" spans="1:14" ht="16.5" hidden="1" customHeight="1">
      <c r="A43" s="38">
        <f>'지반조사 설계예산서'!A83:G83</f>
        <v>0</v>
      </c>
      <c r="B43" s="72"/>
      <c r="C43" s="73" t="e">
        <f>'지반조사 설계예산서'!N83:P83</f>
        <v>#VALUE!</v>
      </c>
      <c r="D43" s="41" t="e">
        <f>'지반조사 설계예산서'!Q83:R83</f>
        <v>#VALUE!</v>
      </c>
      <c r="E43" s="74"/>
      <c r="F43" s="74" t="e">
        <f>ROUNDDOWN((C43*E43),0)</f>
        <v>#VALUE!</v>
      </c>
      <c r="G43" s="74"/>
      <c r="H43" s="74" t="e">
        <f>ROUNDDOWN((C43*G43),0)</f>
        <v>#VALUE!</v>
      </c>
      <c r="I43" s="74">
        <f>48150</f>
        <v>48150</v>
      </c>
      <c r="J43" s="74" t="e">
        <f>ROUNDDOWN((C43*I43),0)</f>
        <v>#VALUE!</v>
      </c>
      <c r="K43" s="74">
        <f t="shared" si="6"/>
        <v>48150</v>
      </c>
      <c r="L43" s="74" t="e">
        <f t="shared" si="6"/>
        <v>#VALUE!</v>
      </c>
      <c r="M43" s="43"/>
    </row>
    <row r="44" spans="1:14" ht="16.5" hidden="1" customHeight="1">
      <c r="A44" s="44">
        <f>'지반조사 설계예산서'!A84:G84</f>
        <v>0</v>
      </c>
      <c r="B44" s="58"/>
      <c r="C44" s="64" t="e">
        <f>'지반조사 설계예산서'!N84:P84</f>
        <v>#VALUE!</v>
      </c>
      <c r="D44" s="47" t="e">
        <f>'지반조사 설계예산서'!Q84:R84</f>
        <v>#VALUE!</v>
      </c>
      <c r="E44" s="63"/>
      <c r="F44" s="63" t="e">
        <f>ROUNDDOWN((C44*E44),0)</f>
        <v>#VALUE!</v>
      </c>
      <c r="G44" s="63"/>
      <c r="H44" s="63" t="e">
        <f>ROUNDDOWN((C44*G44),0)</f>
        <v>#VALUE!</v>
      </c>
      <c r="I44" s="63">
        <f>288990</f>
        <v>288990</v>
      </c>
      <c r="J44" s="63" t="e">
        <f>ROUNDDOWN((C44*I44),0)</f>
        <v>#VALUE!</v>
      </c>
      <c r="K44" s="63">
        <f t="shared" si="6"/>
        <v>288990</v>
      </c>
      <c r="L44" s="63" t="e">
        <f t="shared" si="6"/>
        <v>#VALUE!</v>
      </c>
      <c r="M44" s="51"/>
    </row>
    <row r="45" spans="1:14" ht="16.5" hidden="1" customHeight="1">
      <c r="A45" s="44">
        <f>'지반조사 설계예산서'!A85:G85</f>
        <v>0</v>
      </c>
      <c r="B45" s="58"/>
      <c r="C45" s="64" t="e">
        <f>'지반조사 설계예산서'!N85:P85</f>
        <v>#VALUE!</v>
      </c>
      <c r="D45" s="47" t="e">
        <f>'지반조사 설계예산서'!Q85:R85</f>
        <v>#VALUE!</v>
      </c>
      <c r="E45" s="63"/>
      <c r="F45" s="63" t="e">
        <f>ROUNDDOWN((C45*E45),0)</f>
        <v>#VALUE!</v>
      </c>
      <c r="G45" s="63"/>
      <c r="H45" s="63" t="e">
        <f>ROUNDDOWN((C45*G45),0)</f>
        <v>#VALUE!</v>
      </c>
      <c r="I45" s="63">
        <f>246250-30836</f>
        <v>215414</v>
      </c>
      <c r="J45" s="63" t="e">
        <f>ROUNDDOWN((C45*I45),0)</f>
        <v>#VALUE!</v>
      </c>
      <c r="K45" s="63">
        <f t="shared" si="6"/>
        <v>215414</v>
      </c>
      <c r="L45" s="63" t="e">
        <f t="shared" si="6"/>
        <v>#VALUE!</v>
      </c>
      <c r="M45" s="51"/>
    </row>
    <row r="46" spans="1:14" ht="16.5" hidden="1" customHeight="1">
      <c r="A46" s="65" t="s">
        <v>120</v>
      </c>
      <c r="B46" s="53"/>
      <c r="C46" s="64"/>
      <c r="D46" s="47"/>
      <c r="E46" s="63"/>
      <c r="F46" s="63" t="e">
        <f>ROUNDDOWN(SUM(F41:F45),0)</f>
        <v>#VALUE!</v>
      </c>
      <c r="G46" s="63"/>
      <c r="H46" s="63" t="e">
        <f>ROUNDDOWN(SUM(H41:H45),0)</f>
        <v>#VALUE!</v>
      </c>
      <c r="I46" s="63"/>
      <c r="J46" s="63" t="e">
        <f>ROUNDDOWN(SUM(J41:J45),0)</f>
        <v>#VALUE!</v>
      </c>
      <c r="K46" s="63">
        <f>ROUNDDOWN(SUM(E46,G46,I46),0)</f>
        <v>0</v>
      </c>
      <c r="L46" s="63" t="e">
        <f>ROUNDDOWN(SUM(F46,H46,J46),0)</f>
        <v>#VALUE!</v>
      </c>
      <c r="M46" s="51"/>
      <c r="N46" s="30"/>
    </row>
    <row r="47" spans="1:14" ht="16.5" hidden="1" customHeight="1">
      <c r="A47" s="44" t="s">
        <v>165</v>
      </c>
      <c r="B47" s="53"/>
      <c r="C47" s="46"/>
      <c r="D47" s="47"/>
      <c r="E47" s="48"/>
      <c r="F47" s="48">
        <f>ROUNDDOWN(($C47*E47),0)</f>
        <v>0</v>
      </c>
      <c r="G47" s="48"/>
      <c r="H47" s="48">
        <f>ROUNDDOWN(($C47*G47),0)</f>
        <v>0</v>
      </c>
      <c r="I47" s="48"/>
      <c r="J47" s="48">
        <f>ROUNDDOWN(($C47*I47),0)</f>
        <v>0</v>
      </c>
      <c r="K47" s="48">
        <f>ROUNDDOWN(SUM(E47,G47,I47),0)</f>
        <v>0</v>
      </c>
      <c r="L47" s="48">
        <f>ROUNDDOWN(SUM(F47,H47,J47),0)</f>
        <v>0</v>
      </c>
      <c r="M47" s="51"/>
    </row>
    <row r="48" spans="1:14" ht="16.5" hidden="1" customHeight="1">
      <c r="A48" s="44">
        <f>'지장물조사 설계예산서'!A71:G71</f>
        <v>0</v>
      </c>
      <c r="B48" s="58" t="s">
        <v>188</v>
      </c>
      <c r="C48" s="60" t="e">
        <f>'지장물조사 설계예산서'!N71:P71</f>
        <v>#VALUE!</v>
      </c>
      <c r="D48" s="47" t="e">
        <f>'지장물조사 설계예산서'!Q71:R71</f>
        <v>#VALUE!</v>
      </c>
      <c r="E48" s="48" t="e">
        <f>#REF!</f>
        <v>#REF!</v>
      </c>
      <c r="F48" s="48" t="e">
        <f>ROUNDDOWN((C48*E48),0)</f>
        <v>#VALUE!</v>
      </c>
      <c r="G48" s="48" t="e">
        <f>#REF!</f>
        <v>#REF!</v>
      </c>
      <c r="H48" s="48" t="e">
        <f>ROUNDDOWN((C48*G48),0)</f>
        <v>#VALUE!</v>
      </c>
      <c r="I48" s="48" t="e">
        <f>'지장물조사 설계예산서'!AO71:AS71</f>
        <v>#VALUE!</v>
      </c>
      <c r="J48" s="48" t="e">
        <f>ROUNDDOWN((C48*I48),0)</f>
        <v>#VALUE!</v>
      </c>
      <c r="K48" s="48" t="e">
        <f t="shared" ref="K48:L50" si="7">ROUNDDOWN((SUM(E48,G48,I48)),0)</f>
        <v>#REF!</v>
      </c>
      <c r="L48" s="48" t="e">
        <f t="shared" si="7"/>
        <v>#VALUE!</v>
      </c>
      <c r="M48" s="51"/>
    </row>
    <row r="49" spans="1:13" ht="16.5" hidden="1" customHeight="1">
      <c r="A49" s="44">
        <f>'지장물조사 설계예산서'!A74:G74</f>
        <v>0</v>
      </c>
      <c r="B49" s="58"/>
      <c r="C49" s="59" t="e">
        <f>'지장물조사 설계예산서'!N74:P74</f>
        <v>#VALUE!</v>
      </c>
      <c r="D49" s="47" t="e">
        <f>'지장물조사 설계예산서'!Q74:R74</f>
        <v>#VALUE!</v>
      </c>
      <c r="E49" s="48" t="e">
        <f>#REF!</f>
        <v>#REF!</v>
      </c>
      <c r="F49" s="48" t="e">
        <f>ROUNDDOWN((C49*E49),0)</f>
        <v>#VALUE!</v>
      </c>
      <c r="G49" s="48" t="e">
        <f>'지장물조사 설계예산서'!AD74:AH74</f>
        <v>#VALUE!</v>
      </c>
      <c r="H49" s="48" t="e">
        <f>ROUNDDOWN((C49*G49),0)</f>
        <v>#VALUE!</v>
      </c>
      <c r="I49" s="48" t="e">
        <f>'지장물조사 설계예산서'!AO74:AS74</f>
        <v>#VALUE!</v>
      </c>
      <c r="J49" s="48" t="e">
        <f>ROUNDDOWN((C49*I49),0)</f>
        <v>#VALUE!</v>
      </c>
      <c r="K49" s="48" t="e">
        <f t="shared" si="7"/>
        <v>#REF!</v>
      </c>
      <c r="L49" s="48" t="e">
        <f t="shared" si="7"/>
        <v>#VALUE!</v>
      </c>
      <c r="M49" s="51"/>
    </row>
    <row r="50" spans="1:13" ht="16.5" hidden="1" customHeight="1">
      <c r="A50" s="44">
        <f>'지장물조사 설계예산서'!A75:G75</f>
        <v>0</v>
      </c>
      <c r="B50" s="58"/>
      <c r="C50" s="59" t="e">
        <f>'지장물조사 설계예산서'!N75:P75</f>
        <v>#VALUE!</v>
      </c>
      <c r="D50" s="47" t="e">
        <f>'지장물조사 설계예산서'!Q75:R75</f>
        <v>#VALUE!</v>
      </c>
      <c r="E50" s="48" t="e">
        <f>#REF!</f>
        <v>#REF!</v>
      </c>
      <c r="F50" s="48" t="e">
        <f>ROUNDDOWN((C50*E50),0)</f>
        <v>#VALUE!</v>
      </c>
      <c r="G50" s="48" t="e">
        <f>'지장물조사 설계예산서'!AD75:AH75</f>
        <v>#VALUE!</v>
      </c>
      <c r="H50" s="48" t="e">
        <f>ROUNDDOWN((C50*G50),0)</f>
        <v>#VALUE!</v>
      </c>
      <c r="I50" s="48" t="e">
        <f>'지장물조사 설계예산서'!AO75:AS75</f>
        <v>#VALUE!</v>
      </c>
      <c r="J50" s="48" t="e">
        <f>ROUNDDOWN((C50*I50),0)</f>
        <v>#VALUE!</v>
      </c>
      <c r="K50" s="48" t="e">
        <f t="shared" si="7"/>
        <v>#REF!</v>
      </c>
      <c r="L50" s="48" t="e">
        <f t="shared" si="7"/>
        <v>#VALUE!</v>
      </c>
      <c r="M50" s="51"/>
    </row>
    <row r="51" spans="1:13" ht="16.5" hidden="1" customHeight="1">
      <c r="A51" s="65" t="s">
        <v>120</v>
      </c>
      <c r="B51" s="58"/>
      <c r="C51" s="59"/>
      <c r="D51" s="47"/>
      <c r="E51" s="48"/>
      <c r="F51" s="48" t="e">
        <f>SUM(F48:F50)</f>
        <v>#VALUE!</v>
      </c>
      <c r="G51" s="48"/>
      <c r="H51" s="48" t="e">
        <f>SUM(H48:H50)</f>
        <v>#VALUE!</v>
      </c>
      <c r="I51" s="48"/>
      <c r="J51" s="48" t="e">
        <f>SUM(J48:J50)</f>
        <v>#VALUE!</v>
      </c>
      <c r="K51" s="48">
        <f>ROUNDDOWN(SUM(E51,G51,I51),0)</f>
        <v>0</v>
      </c>
      <c r="L51" s="48" t="e">
        <f>SUM(L48:L50)</f>
        <v>#VALUE!</v>
      </c>
      <c r="M51" s="51"/>
    </row>
    <row r="52" spans="1:13" ht="16.5" hidden="1" customHeight="1">
      <c r="A52" s="65" t="s">
        <v>22</v>
      </c>
      <c r="B52" s="58"/>
      <c r="C52" s="59"/>
      <c r="D52" s="47"/>
      <c r="E52" s="48"/>
      <c r="F52" s="48" t="e">
        <f>F39+F46+F51</f>
        <v>#VALUE!</v>
      </c>
      <c r="G52" s="48"/>
      <c r="H52" s="48" t="e">
        <f>H39+H46+H51</f>
        <v>#VALUE!</v>
      </c>
      <c r="I52" s="48"/>
      <c r="J52" s="48" t="e">
        <f>J39+J46+J51</f>
        <v>#VALUE!</v>
      </c>
      <c r="K52" s="48">
        <f>ROUNDDOWN(SUM(E52,G52,I52),0)</f>
        <v>0</v>
      </c>
      <c r="L52" s="48" t="e">
        <f>L39+L46+L51</f>
        <v>#VALUE!</v>
      </c>
      <c r="M52" s="51"/>
    </row>
    <row r="53" spans="1:13" s="76" customFormat="1" ht="16.5" hidden="1" customHeight="1">
      <c r="A53" s="75" t="s">
        <v>191</v>
      </c>
      <c r="B53" s="58"/>
      <c r="C53" s="59"/>
      <c r="D53" s="47"/>
      <c r="E53" s="48">
        <v>0</v>
      </c>
      <c r="F53" s="48">
        <v>0</v>
      </c>
      <c r="G53" s="48">
        <v>0</v>
      </c>
      <c r="H53" s="48">
        <v>0</v>
      </c>
      <c r="I53" s="48">
        <v>0</v>
      </c>
      <c r="J53" s="48">
        <v>0</v>
      </c>
      <c r="K53" s="48">
        <f t="shared" ref="K53:L56" si="8">E53+G53+I53</f>
        <v>0</v>
      </c>
      <c r="L53" s="48">
        <f t="shared" si="8"/>
        <v>0</v>
      </c>
      <c r="M53" s="57"/>
    </row>
    <row r="54" spans="1:13" ht="16.5" hidden="1" customHeight="1">
      <c r="A54" s="75" t="s">
        <v>205</v>
      </c>
      <c r="B54" s="58"/>
      <c r="C54" s="59"/>
      <c r="D54" s="47"/>
      <c r="E54" s="48">
        <v>0</v>
      </c>
      <c r="F54" s="48">
        <v>0</v>
      </c>
      <c r="G54" s="48">
        <v>0</v>
      </c>
      <c r="H54" s="48">
        <v>0</v>
      </c>
      <c r="I54" s="48"/>
      <c r="J54" s="48">
        <v>0</v>
      </c>
      <c r="K54" s="48">
        <f t="shared" si="8"/>
        <v>0</v>
      </c>
      <c r="L54" s="48">
        <f t="shared" si="8"/>
        <v>0</v>
      </c>
      <c r="M54" s="51"/>
    </row>
    <row r="55" spans="1:13" ht="16.5" hidden="1" customHeight="1">
      <c r="A55" s="75" t="s">
        <v>192</v>
      </c>
      <c r="B55" s="58"/>
      <c r="C55" s="59">
        <v>3</v>
      </c>
      <c r="D55" s="47" t="s">
        <v>150</v>
      </c>
      <c r="E55" s="48">
        <v>0</v>
      </c>
      <c r="F55" s="48">
        <v>0</v>
      </c>
      <c r="G55" s="48" t="e">
        <f>#REF!</f>
        <v>#REF!</v>
      </c>
      <c r="H55" s="48" t="e">
        <f>C55*G55</f>
        <v>#REF!</v>
      </c>
      <c r="I55" s="48"/>
      <c r="J55" s="48">
        <v>0</v>
      </c>
      <c r="K55" s="48" t="e">
        <f t="shared" si="8"/>
        <v>#REF!</v>
      </c>
      <c r="L55" s="48" t="e">
        <f t="shared" si="8"/>
        <v>#REF!</v>
      </c>
      <c r="M55" s="51"/>
    </row>
    <row r="56" spans="1:13" ht="16.5" hidden="1" customHeight="1">
      <c r="A56" s="75" t="s">
        <v>193</v>
      </c>
      <c r="B56" s="58"/>
      <c r="C56" s="59">
        <v>6</v>
      </c>
      <c r="D56" s="47" t="s">
        <v>150</v>
      </c>
      <c r="E56" s="48">
        <v>0</v>
      </c>
      <c r="F56" s="48">
        <v>0</v>
      </c>
      <c r="G56" s="48" t="e">
        <f>#REF!</f>
        <v>#REF!</v>
      </c>
      <c r="H56" s="48" t="e">
        <f>C56*G56</f>
        <v>#REF!</v>
      </c>
      <c r="I56" s="48"/>
      <c r="J56" s="48">
        <v>0</v>
      </c>
      <c r="K56" s="48" t="e">
        <f t="shared" si="8"/>
        <v>#REF!</v>
      </c>
      <c r="L56" s="48" t="e">
        <f t="shared" si="8"/>
        <v>#REF!</v>
      </c>
      <c r="M56" s="51"/>
    </row>
    <row r="57" spans="1:13" ht="16.5" hidden="1" customHeight="1">
      <c r="A57" s="65" t="s">
        <v>120</v>
      </c>
      <c r="B57" s="58"/>
      <c r="C57" s="59"/>
      <c r="D57" s="47"/>
      <c r="E57" s="48">
        <v>0</v>
      </c>
      <c r="F57" s="48">
        <v>0</v>
      </c>
      <c r="G57" s="48" t="s">
        <v>194</v>
      </c>
      <c r="H57" s="48" t="e">
        <f>SUM(H55:H56)</f>
        <v>#REF!</v>
      </c>
      <c r="I57" s="48"/>
      <c r="J57" s="48">
        <v>0</v>
      </c>
      <c r="K57" s="48"/>
      <c r="L57" s="48" t="e">
        <f t="shared" ref="L57:L72" si="9">F57+H57+J57</f>
        <v>#REF!</v>
      </c>
      <c r="M57" s="51"/>
    </row>
    <row r="58" spans="1:13" ht="16.5" hidden="1" customHeight="1">
      <c r="A58" s="75" t="s">
        <v>206</v>
      </c>
      <c r="B58" s="77" t="s">
        <v>195</v>
      </c>
      <c r="C58" s="59">
        <v>110</v>
      </c>
      <c r="D58" s="47" t="s">
        <v>196</v>
      </c>
      <c r="E58" s="48">
        <v>0</v>
      </c>
      <c r="F58" s="48">
        <v>0</v>
      </c>
      <c r="G58" s="48">
        <v>0</v>
      </c>
      <c r="H58" s="48">
        <v>0</v>
      </c>
      <c r="I58" s="48"/>
      <c r="J58" s="48" t="e">
        <f>H57*1.1</f>
        <v>#REF!</v>
      </c>
      <c r="K58" s="48">
        <f t="shared" ref="K58:K72" si="10">E58+G58+I58</f>
        <v>0</v>
      </c>
      <c r="L58" s="48" t="e">
        <f t="shared" si="9"/>
        <v>#REF!</v>
      </c>
      <c r="M58" s="51"/>
    </row>
    <row r="59" spans="1:13" ht="16.5" hidden="1" customHeight="1">
      <c r="A59" s="65" t="s">
        <v>120</v>
      </c>
      <c r="B59" s="58"/>
      <c r="C59" s="59"/>
      <c r="D59" s="47"/>
      <c r="E59" s="48">
        <v>0</v>
      </c>
      <c r="F59" s="48">
        <v>0</v>
      </c>
      <c r="G59" s="48">
        <v>0</v>
      </c>
      <c r="H59" s="48">
        <v>0</v>
      </c>
      <c r="I59" s="48"/>
      <c r="J59" s="48" t="e">
        <f>SUM(J58)</f>
        <v>#REF!</v>
      </c>
      <c r="K59" s="48">
        <f t="shared" si="10"/>
        <v>0</v>
      </c>
      <c r="L59" s="48" t="e">
        <f t="shared" si="9"/>
        <v>#REF!</v>
      </c>
      <c r="M59" s="51"/>
    </row>
    <row r="60" spans="1:13" ht="16.5" hidden="1" customHeight="1">
      <c r="A60" s="75" t="s">
        <v>207</v>
      </c>
      <c r="B60" s="77" t="s">
        <v>197</v>
      </c>
      <c r="C60" s="59">
        <v>20</v>
      </c>
      <c r="D60" s="47" t="s">
        <v>196</v>
      </c>
      <c r="E60" s="48">
        <v>0</v>
      </c>
      <c r="F60" s="48">
        <v>0</v>
      </c>
      <c r="G60" s="48">
        <v>0</v>
      </c>
      <c r="H60" s="48">
        <v>0</v>
      </c>
      <c r="I60" s="48"/>
      <c r="J60" s="48" t="e">
        <f>(H57+J59)*0.2</f>
        <v>#REF!</v>
      </c>
      <c r="K60" s="48">
        <f t="shared" si="10"/>
        <v>0</v>
      </c>
      <c r="L60" s="48" t="e">
        <f t="shared" si="9"/>
        <v>#REF!</v>
      </c>
      <c r="M60" s="51"/>
    </row>
    <row r="61" spans="1:13" ht="16.5" hidden="1" customHeight="1">
      <c r="A61" s="65" t="s">
        <v>120</v>
      </c>
      <c r="B61" s="58"/>
      <c r="C61" s="59"/>
      <c r="D61" s="47"/>
      <c r="E61" s="48">
        <v>0</v>
      </c>
      <c r="F61" s="48">
        <v>0</v>
      </c>
      <c r="G61" s="48">
        <v>0</v>
      </c>
      <c r="H61" s="48">
        <v>0</v>
      </c>
      <c r="I61" s="48"/>
      <c r="J61" s="48" t="e">
        <f>SUM(J60)</f>
        <v>#REF!</v>
      </c>
      <c r="K61" s="48">
        <f t="shared" si="10"/>
        <v>0</v>
      </c>
      <c r="L61" s="48" t="e">
        <f t="shared" si="9"/>
        <v>#REF!</v>
      </c>
      <c r="M61" s="51"/>
    </row>
    <row r="62" spans="1:13" ht="16.5" hidden="1" customHeight="1">
      <c r="A62" s="75" t="s">
        <v>208</v>
      </c>
      <c r="B62" s="58"/>
      <c r="C62" s="59"/>
      <c r="D62" s="47"/>
      <c r="E62" s="48">
        <v>0</v>
      </c>
      <c r="F62" s="48">
        <v>0</v>
      </c>
      <c r="G62" s="48">
        <v>0</v>
      </c>
      <c r="H62" s="48">
        <v>0</v>
      </c>
      <c r="I62" s="48"/>
      <c r="J62" s="48">
        <v>0</v>
      </c>
      <c r="K62" s="48">
        <f t="shared" si="10"/>
        <v>0</v>
      </c>
      <c r="L62" s="48">
        <f t="shared" si="9"/>
        <v>0</v>
      </c>
      <c r="M62" s="51"/>
    </row>
    <row r="63" spans="1:13" ht="16.5" hidden="1" customHeight="1">
      <c r="A63" s="75" t="s">
        <v>198</v>
      </c>
      <c r="B63" s="77" t="s">
        <v>199</v>
      </c>
      <c r="C63" s="59">
        <f>C55/5*2</f>
        <v>1.2</v>
      </c>
      <c r="D63" s="47" t="s">
        <v>150</v>
      </c>
      <c r="E63" s="48">
        <v>0</v>
      </c>
      <c r="F63" s="48">
        <v>0</v>
      </c>
      <c r="G63" s="48" t="e">
        <f>#REF!</f>
        <v>#REF!</v>
      </c>
      <c r="H63" s="48" t="e">
        <f>C63*G63</f>
        <v>#REF!</v>
      </c>
      <c r="I63" s="48"/>
      <c r="J63" s="48">
        <v>0</v>
      </c>
      <c r="K63" s="48" t="e">
        <f t="shared" si="10"/>
        <v>#REF!</v>
      </c>
      <c r="L63" s="48" t="e">
        <f t="shared" si="9"/>
        <v>#REF!</v>
      </c>
      <c r="M63" s="51"/>
    </row>
    <row r="64" spans="1:13" ht="16.5" hidden="1" customHeight="1">
      <c r="A64" s="75" t="s">
        <v>200</v>
      </c>
      <c r="B64" s="77" t="s">
        <v>201</v>
      </c>
      <c r="C64" s="59">
        <v>10</v>
      </c>
      <c r="D64" s="47" t="s">
        <v>196</v>
      </c>
      <c r="E64" s="48">
        <v>0</v>
      </c>
      <c r="F64" s="48">
        <v>0</v>
      </c>
      <c r="G64" s="48">
        <v>0</v>
      </c>
      <c r="H64" s="48">
        <v>0</v>
      </c>
      <c r="I64" s="48"/>
      <c r="J64" s="48" t="e">
        <f>H55*0.1</f>
        <v>#REF!</v>
      </c>
      <c r="K64" s="48">
        <f t="shared" si="10"/>
        <v>0</v>
      </c>
      <c r="L64" s="48" t="e">
        <f t="shared" si="9"/>
        <v>#REF!</v>
      </c>
      <c r="M64" s="51"/>
    </row>
    <row r="65" spans="1:19" ht="16.5" hidden="1" customHeight="1">
      <c r="A65" s="75" t="s">
        <v>202</v>
      </c>
      <c r="B65" s="58"/>
      <c r="C65" s="59">
        <v>1.5</v>
      </c>
      <c r="D65" s="47" t="s">
        <v>196</v>
      </c>
      <c r="E65" s="48">
        <v>0</v>
      </c>
      <c r="F65" s="48">
        <v>0</v>
      </c>
      <c r="G65" s="48">
        <v>0</v>
      </c>
      <c r="H65" s="48">
        <v>0</v>
      </c>
      <c r="I65" s="48"/>
      <c r="J65" s="48" t="e">
        <f>L57*C65%</f>
        <v>#REF!</v>
      </c>
      <c r="K65" s="48">
        <f t="shared" si="10"/>
        <v>0</v>
      </c>
      <c r="L65" s="48" t="e">
        <f t="shared" si="9"/>
        <v>#REF!</v>
      </c>
      <c r="M65" s="51"/>
    </row>
    <row r="66" spans="1:19" ht="16.5" hidden="1" customHeight="1">
      <c r="A66" s="65" t="s">
        <v>120</v>
      </c>
      <c r="B66" s="58"/>
      <c r="C66" s="59"/>
      <c r="D66" s="47"/>
      <c r="E66" s="48">
        <v>0</v>
      </c>
      <c r="F66" s="48">
        <f>SUM(F63:F65)</f>
        <v>0</v>
      </c>
      <c r="G66" s="48">
        <v>0</v>
      </c>
      <c r="H66" s="48" t="e">
        <f>SUM(H63:H65)</f>
        <v>#REF!</v>
      </c>
      <c r="I66" s="48"/>
      <c r="J66" s="48" t="e">
        <f>SUM(J63:J65)</f>
        <v>#REF!</v>
      </c>
      <c r="K66" s="48">
        <f t="shared" si="10"/>
        <v>0</v>
      </c>
      <c r="L66" s="48" t="e">
        <f t="shared" si="9"/>
        <v>#REF!</v>
      </c>
      <c r="M66" s="51"/>
    </row>
    <row r="67" spans="1:19" ht="16.5" hidden="1" customHeight="1">
      <c r="A67" s="75" t="s">
        <v>209</v>
      </c>
      <c r="B67" s="58"/>
      <c r="C67" s="59"/>
      <c r="D67" s="47"/>
      <c r="E67" s="48">
        <v>0</v>
      </c>
      <c r="F67" s="48">
        <v>0</v>
      </c>
      <c r="G67" s="48">
        <v>0</v>
      </c>
      <c r="H67" s="48">
        <v>0</v>
      </c>
      <c r="I67" s="48"/>
      <c r="J67" s="48">
        <v>0</v>
      </c>
      <c r="K67" s="48">
        <f t="shared" si="10"/>
        <v>0</v>
      </c>
      <c r="L67" s="48">
        <f t="shared" si="9"/>
        <v>0</v>
      </c>
      <c r="M67" s="78"/>
    </row>
    <row r="68" spans="1:19" ht="16.5" hidden="1" customHeight="1">
      <c r="A68" s="75" t="s">
        <v>203</v>
      </c>
      <c r="B68" s="79" t="s">
        <v>204</v>
      </c>
      <c r="C68" s="60">
        <v>0.69</v>
      </c>
      <c r="D68" s="47" t="s">
        <v>56</v>
      </c>
      <c r="E68" s="48">
        <v>81587</v>
      </c>
      <c r="F68" s="48">
        <f>C68*E68</f>
        <v>56295.03</v>
      </c>
      <c r="G68" s="48">
        <v>159679</v>
      </c>
      <c r="H68" s="48">
        <f>C68*G68</f>
        <v>110178.51</v>
      </c>
      <c r="I68" s="48">
        <v>94624</v>
      </c>
      <c r="J68" s="48">
        <f>I68*C68</f>
        <v>65290.559999999998</v>
      </c>
      <c r="K68" s="48">
        <f t="shared" si="10"/>
        <v>335890</v>
      </c>
      <c r="L68" s="48">
        <f t="shared" si="9"/>
        <v>231764.09999999998</v>
      </c>
      <c r="M68" s="51"/>
    </row>
    <row r="69" spans="1:19" ht="16.5" hidden="1" customHeight="1">
      <c r="A69" s="65" t="s">
        <v>120</v>
      </c>
      <c r="B69" s="58"/>
      <c r="C69" s="59"/>
      <c r="D69" s="47"/>
      <c r="E69" s="48">
        <v>0</v>
      </c>
      <c r="F69" s="48">
        <f>SUM(F68)</f>
        <v>56295.03</v>
      </c>
      <c r="G69" s="48">
        <v>0</v>
      </c>
      <c r="H69" s="48">
        <f>SUM(H68)</f>
        <v>110178.51</v>
      </c>
      <c r="I69" s="48"/>
      <c r="J69" s="48">
        <f>SUM(J68)</f>
        <v>65290.559999999998</v>
      </c>
      <c r="K69" s="48">
        <f t="shared" si="10"/>
        <v>0</v>
      </c>
      <c r="L69" s="48">
        <f t="shared" si="9"/>
        <v>231764.09999999998</v>
      </c>
      <c r="M69" s="51"/>
    </row>
    <row r="70" spans="1:19" ht="16.5" hidden="1" customHeight="1">
      <c r="A70" s="75" t="s">
        <v>210</v>
      </c>
      <c r="B70" s="58"/>
      <c r="C70" s="60">
        <v>0.69</v>
      </c>
      <c r="D70" s="47" t="s">
        <v>56</v>
      </c>
      <c r="E70" s="48">
        <v>0</v>
      </c>
      <c r="F70" s="48">
        <v>0</v>
      </c>
      <c r="G70" s="48">
        <v>66004</v>
      </c>
      <c r="H70" s="48">
        <f>C70*G70</f>
        <v>45542.759999999995</v>
      </c>
      <c r="I70" s="48">
        <v>49044</v>
      </c>
      <c r="J70" s="48">
        <f>I70*C70</f>
        <v>33840.36</v>
      </c>
      <c r="K70" s="48">
        <f t="shared" si="10"/>
        <v>115048</v>
      </c>
      <c r="L70" s="48">
        <f t="shared" si="9"/>
        <v>79383.12</v>
      </c>
      <c r="M70" s="51"/>
    </row>
    <row r="71" spans="1:19" ht="16.5" hidden="1" customHeight="1">
      <c r="A71" s="65" t="s">
        <v>120</v>
      </c>
      <c r="B71" s="58"/>
      <c r="C71" s="59"/>
      <c r="D71" s="47"/>
      <c r="E71" s="48">
        <v>0</v>
      </c>
      <c r="F71" s="48">
        <v>0</v>
      </c>
      <c r="G71" s="48">
        <v>0</v>
      </c>
      <c r="H71" s="48">
        <f>SUM(H70)</f>
        <v>45542.759999999995</v>
      </c>
      <c r="I71" s="48"/>
      <c r="J71" s="48">
        <f>SUM(J70)</f>
        <v>33840.36</v>
      </c>
      <c r="K71" s="48">
        <f t="shared" si="10"/>
        <v>0</v>
      </c>
      <c r="L71" s="48">
        <f t="shared" si="9"/>
        <v>79383.12</v>
      </c>
      <c r="M71" s="51"/>
    </row>
    <row r="72" spans="1:19" ht="16.5" hidden="1" customHeight="1">
      <c r="A72" s="65" t="s">
        <v>22</v>
      </c>
      <c r="B72" s="58"/>
      <c r="C72" s="59"/>
      <c r="D72" s="47"/>
      <c r="E72" s="48">
        <v>0</v>
      </c>
      <c r="F72" s="48">
        <f>F57+F59+F61+F66+F69+F71</f>
        <v>56295.03</v>
      </c>
      <c r="G72" s="48">
        <v>0</v>
      </c>
      <c r="H72" s="48" t="e">
        <f>H57+H59+H61+H66+H69+H71</f>
        <v>#REF!</v>
      </c>
      <c r="I72" s="48"/>
      <c r="J72" s="48" t="e">
        <f>J57+J59+J61+J66+J69+J71</f>
        <v>#REF!</v>
      </c>
      <c r="K72" s="48">
        <f t="shared" si="10"/>
        <v>0</v>
      </c>
      <c r="L72" s="48" t="e">
        <f t="shared" si="9"/>
        <v>#REF!</v>
      </c>
      <c r="M72" s="51"/>
    </row>
    <row r="73" spans="1:19" ht="16.5" hidden="1" customHeight="1">
      <c r="A73" s="65" t="s">
        <v>136</v>
      </c>
      <c r="B73" s="53"/>
      <c r="C73" s="59"/>
      <c r="D73" s="47"/>
      <c r="E73" s="48"/>
      <c r="F73" s="48" t="e">
        <f>F21+F28+F52+F72</f>
        <v>#REF!</v>
      </c>
      <c r="G73" s="48"/>
      <c r="H73" s="48" t="e">
        <f>H21+H28+H52+H72</f>
        <v>#REF!</v>
      </c>
      <c r="I73" s="48"/>
      <c r="J73" s="48" t="e">
        <f>J21+J28+J52+J72</f>
        <v>#REF!</v>
      </c>
      <c r="K73" s="48"/>
      <c r="L73" s="48" t="e">
        <f>L21+L28+L52+L72</f>
        <v>#REF!</v>
      </c>
      <c r="M73" s="51"/>
      <c r="N73" s="30"/>
    </row>
    <row r="74" spans="1:19" ht="16.5" hidden="1" customHeight="1">
      <c r="A74" s="44" t="s">
        <v>137</v>
      </c>
      <c r="B74" s="53"/>
      <c r="C74" s="54"/>
      <c r="D74" s="47"/>
      <c r="E74" s="141" t="s">
        <v>138</v>
      </c>
      <c r="F74" s="142"/>
      <c r="G74" s="142"/>
      <c r="H74" s="142"/>
      <c r="I74" s="142"/>
      <c r="J74" s="142"/>
      <c r="K74" s="48"/>
      <c r="L74" s="80" t="e">
        <f>ROUNDDOWN(SUM(L73:L73),-4)</f>
        <v>#REF!</v>
      </c>
      <c r="M74" s="51"/>
      <c r="N74" s="30"/>
    </row>
    <row r="75" spans="1:19" ht="16.5" hidden="1" customHeight="1">
      <c r="A75" s="44" t="s">
        <v>166</v>
      </c>
      <c r="B75" s="53"/>
      <c r="C75" s="54"/>
      <c r="D75" s="47"/>
      <c r="E75" s="141" t="s">
        <v>189</v>
      </c>
      <c r="F75" s="142"/>
      <c r="G75" s="142"/>
      <c r="H75" s="142"/>
      <c r="I75" s="142"/>
      <c r="J75" s="142"/>
      <c r="K75" s="48"/>
      <c r="L75" s="48" t="e">
        <f>ROUNDDOWN((L73*0.1),-3)</f>
        <v>#REF!</v>
      </c>
      <c r="M75" s="51"/>
    </row>
    <row r="76" spans="1:19" s="31" customFormat="1" ht="16.5" hidden="1" customHeight="1">
      <c r="A76" s="44" t="s">
        <v>167</v>
      </c>
      <c r="B76" s="53"/>
      <c r="C76" s="81">
        <v>0.86499999999999999</v>
      </c>
      <c r="D76" s="82" t="s">
        <v>139</v>
      </c>
      <c r="E76" s="83" t="s">
        <v>178</v>
      </c>
      <c r="F76" s="84" t="e">
        <f>L74</f>
        <v>#REF!</v>
      </c>
      <c r="G76" s="85"/>
      <c r="H76" s="86"/>
      <c r="I76" s="87"/>
      <c r="J76" s="87"/>
      <c r="K76" s="48"/>
      <c r="L76" s="88" t="e">
        <f>ROUNDDOWN((F76*0.865%),-4)</f>
        <v>#REF!</v>
      </c>
      <c r="M76" s="78"/>
      <c r="O76" s="143"/>
      <c r="P76" s="143"/>
      <c r="Q76" s="143"/>
      <c r="R76" s="143"/>
      <c r="S76" s="143"/>
    </row>
    <row r="77" spans="1:19" ht="16.5" hidden="1" customHeight="1">
      <c r="A77" s="44" t="s">
        <v>130</v>
      </c>
      <c r="B77" s="53"/>
      <c r="C77" s="89"/>
      <c r="D77" s="82"/>
      <c r="E77" s="48"/>
      <c r="F77" s="48"/>
      <c r="G77" s="48"/>
      <c r="H77" s="48"/>
      <c r="I77" s="48"/>
      <c r="J77" s="48"/>
      <c r="K77" s="48"/>
      <c r="L77" s="48" t="e">
        <f>SUM(L74:L76)</f>
        <v>#REF!</v>
      </c>
      <c r="M77" s="51"/>
      <c r="N77" s="30"/>
    </row>
    <row r="78" spans="1:19" ht="16.5" hidden="1" customHeight="1">
      <c r="A78" s="66" t="s">
        <v>190</v>
      </c>
      <c r="B78" s="90"/>
      <c r="C78" s="91"/>
      <c r="D78" s="69"/>
      <c r="E78" s="92"/>
      <c r="F78" s="92"/>
      <c r="G78" s="92"/>
      <c r="H78" s="92"/>
      <c r="I78" s="92"/>
      <c r="J78" s="92"/>
      <c r="K78" s="92"/>
      <c r="L78" s="92" t="e">
        <f>ROUNDDOWN(SUM(L77:L77),0)</f>
        <v>#REF!</v>
      </c>
      <c r="M78" s="71"/>
      <c r="N78" s="32"/>
    </row>
  </sheetData>
  <mergeCells count="26">
    <mergeCell ref="A1:M1"/>
    <mergeCell ref="A3:A4"/>
    <mergeCell ref="B3:B4"/>
    <mergeCell ref="C3:C4"/>
    <mergeCell ref="D3:D4"/>
    <mergeCell ref="E3:F3"/>
    <mergeCell ref="G3:H3"/>
    <mergeCell ref="I3:J3"/>
    <mergeCell ref="K3:L3"/>
    <mergeCell ref="M3:M4"/>
    <mergeCell ref="A17:A18"/>
    <mergeCell ref="B17:B18"/>
    <mergeCell ref="C17:C18"/>
    <mergeCell ref="D17:D18"/>
    <mergeCell ref="E17:F17"/>
    <mergeCell ref="E74:J74"/>
    <mergeCell ref="E75:J75"/>
    <mergeCell ref="O76:S76"/>
    <mergeCell ref="E14:J14"/>
    <mergeCell ref="E12:J12"/>
    <mergeCell ref="O13:S13"/>
    <mergeCell ref="G17:H17"/>
    <mergeCell ref="I17:J17"/>
    <mergeCell ref="K17:L17"/>
    <mergeCell ref="M17:M18"/>
    <mergeCell ref="E13:J13"/>
  </mergeCells>
  <phoneticPr fontId="5" type="noConversion"/>
  <pageMargins left="0.59055118110236227" right="0.59055118110236227" top="0.74803149606299213" bottom="0.59055118110236227" header="0.31496062992125984" footer="0.31496062992125984"/>
  <pageSetup paperSize="9" scale="53" orientation="landscape" r:id="rId1"/>
  <headerFooter alignWithMargins="0"/>
  <rowBreaks count="1" manualBreakCount="1">
    <brk id="15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C00000"/>
  </sheetPr>
  <dimension ref="A1:BM32"/>
  <sheetViews>
    <sheetView workbookViewId="0">
      <selection activeCell="AV31" sqref="AV31"/>
    </sheetView>
  </sheetViews>
  <sheetFormatPr defaultRowHeight="12"/>
  <cols>
    <col min="1" max="7" width="2.28515625" customWidth="1"/>
    <col min="8" max="13" width="1.85546875" customWidth="1"/>
    <col min="14" max="18" width="2.28515625" style="24" customWidth="1"/>
    <col min="19" max="65" width="2.28515625" customWidth="1"/>
    <col min="66" max="66" width="17" customWidth="1"/>
    <col min="67" max="97" width="1.7109375" customWidth="1"/>
  </cols>
  <sheetData>
    <row r="1" spans="1:65" ht="16.5" customHeight="1">
      <c r="A1" s="179" t="s">
        <v>131</v>
      </c>
      <c r="B1" s="179"/>
      <c r="C1" s="179"/>
      <c r="D1" s="179"/>
      <c r="E1" s="179" t="e">
        <f>#REF!</f>
        <v>#REF!</v>
      </c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  <c r="S1" s="179"/>
      <c r="T1" s="179"/>
      <c r="U1" s="179"/>
      <c r="V1" s="179"/>
      <c r="W1" s="179"/>
      <c r="X1" s="179"/>
      <c r="Y1" s="179"/>
      <c r="Z1" s="179"/>
      <c r="AA1" s="179"/>
      <c r="AB1" s="179"/>
      <c r="AC1" s="179"/>
      <c r="AD1" s="180" t="s">
        <v>132</v>
      </c>
      <c r="AE1" s="180"/>
      <c r="AF1" s="180"/>
      <c r="AG1" s="180"/>
      <c r="AH1" s="180"/>
      <c r="AI1" s="180"/>
      <c r="AJ1" s="180"/>
      <c r="AK1" s="180"/>
      <c r="AL1" s="180"/>
      <c r="AM1" s="180"/>
      <c r="AN1" s="180"/>
      <c r="AO1" s="180"/>
      <c r="AP1" s="180"/>
      <c r="AQ1" s="180"/>
      <c r="AR1" s="180"/>
      <c r="AS1" s="180"/>
      <c r="AT1" s="180"/>
      <c r="AU1" s="180"/>
      <c r="AV1" s="180"/>
      <c r="AW1" s="180"/>
      <c r="AX1" s="180"/>
      <c r="AY1" s="180"/>
      <c r="AZ1" s="180"/>
      <c r="BA1" s="180"/>
      <c r="BB1" s="180"/>
      <c r="BC1" s="180"/>
      <c r="BD1" s="180"/>
      <c r="BE1" s="180"/>
      <c r="BF1" s="180"/>
      <c r="BG1" s="180"/>
      <c r="BH1" s="180"/>
      <c r="BI1" s="180"/>
      <c r="BJ1" s="180"/>
      <c r="BK1" s="180"/>
      <c r="BL1" s="1"/>
      <c r="BM1" s="1"/>
    </row>
    <row r="2" spans="1:65" ht="16.5" customHeight="1">
      <c r="A2" s="179"/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80"/>
      <c r="AE2" s="180"/>
      <c r="AF2" s="180"/>
      <c r="AG2" s="180"/>
      <c r="AH2" s="180"/>
      <c r="AI2" s="180"/>
      <c r="AJ2" s="180"/>
      <c r="AK2" s="180"/>
      <c r="AL2" s="180"/>
      <c r="AM2" s="180"/>
      <c r="AN2" s="180"/>
      <c r="AO2" s="180"/>
      <c r="AP2" s="180"/>
      <c r="AQ2" s="180"/>
      <c r="AR2" s="180"/>
      <c r="AS2" s="180"/>
      <c r="AT2" s="180"/>
      <c r="AU2" s="180"/>
      <c r="AV2" s="180"/>
      <c r="AW2" s="180"/>
      <c r="AX2" s="180"/>
      <c r="AY2" s="180"/>
      <c r="AZ2" s="180"/>
      <c r="BA2" s="180"/>
      <c r="BB2" s="180"/>
      <c r="BC2" s="180"/>
      <c r="BD2" s="180"/>
      <c r="BE2" s="180"/>
      <c r="BF2" s="180"/>
      <c r="BG2" s="180"/>
      <c r="BH2" s="180"/>
      <c r="BI2" s="180"/>
      <c r="BJ2" s="180"/>
      <c r="BK2" s="180"/>
      <c r="BL2" s="1"/>
      <c r="BM2" s="1"/>
    </row>
    <row r="3" spans="1:65" ht="16.5" customHeight="1">
      <c r="A3" s="181" t="s">
        <v>112</v>
      </c>
      <c r="B3" s="182"/>
      <c r="C3" s="182"/>
      <c r="D3" s="182"/>
      <c r="E3" s="182"/>
      <c r="F3" s="182"/>
      <c r="G3" s="182"/>
      <c r="H3" s="182" t="s">
        <v>113</v>
      </c>
      <c r="I3" s="182"/>
      <c r="J3" s="182"/>
      <c r="K3" s="182"/>
      <c r="L3" s="182"/>
      <c r="M3" s="182"/>
      <c r="N3" s="182" t="s">
        <v>48</v>
      </c>
      <c r="O3" s="182"/>
      <c r="P3" s="182"/>
      <c r="Q3" s="182" t="s">
        <v>28</v>
      </c>
      <c r="R3" s="182"/>
      <c r="S3" s="182" t="s">
        <v>114</v>
      </c>
      <c r="T3" s="182"/>
      <c r="U3" s="182"/>
      <c r="V3" s="182"/>
      <c r="W3" s="182"/>
      <c r="X3" s="182"/>
      <c r="Y3" s="182"/>
      <c r="Z3" s="182"/>
      <c r="AA3" s="182"/>
      <c r="AB3" s="182"/>
      <c r="AC3" s="182"/>
      <c r="AD3" s="182" t="s">
        <v>115</v>
      </c>
      <c r="AE3" s="182"/>
      <c r="AF3" s="182"/>
      <c r="AG3" s="182"/>
      <c r="AH3" s="182"/>
      <c r="AI3" s="182"/>
      <c r="AJ3" s="182"/>
      <c r="AK3" s="182"/>
      <c r="AL3" s="182"/>
      <c r="AM3" s="182"/>
      <c r="AN3" s="182"/>
      <c r="AO3" s="182" t="s">
        <v>116</v>
      </c>
      <c r="AP3" s="182"/>
      <c r="AQ3" s="182"/>
      <c r="AR3" s="182"/>
      <c r="AS3" s="182"/>
      <c r="AT3" s="182"/>
      <c r="AU3" s="182"/>
      <c r="AV3" s="182"/>
      <c r="AW3" s="182"/>
      <c r="AX3" s="182"/>
      <c r="AY3" s="182"/>
      <c r="AZ3" s="182" t="s">
        <v>117</v>
      </c>
      <c r="BA3" s="182"/>
      <c r="BB3" s="182"/>
      <c r="BC3" s="182"/>
      <c r="BD3" s="182"/>
      <c r="BE3" s="182"/>
      <c r="BF3" s="182"/>
      <c r="BG3" s="182"/>
      <c r="BH3" s="182"/>
      <c r="BI3" s="182"/>
      <c r="BJ3" s="182"/>
      <c r="BK3" s="182" t="s">
        <v>49</v>
      </c>
      <c r="BL3" s="182"/>
      <c r="BM3" s="184"/>
    </row>
    <row r="4" spans="1:65" ht="16.5" customHeight="1">
      <c r="A4" s="183"/>
      <c r="B4" s="174"/>
      <c r="C4" s="174"/>
      <c r="D4" s="174"/>
      <c r="E4" s="174"/>
      <c r="F4" s="174"/>
      <c r="G4" s="174"/>
      <c r="H4" s="174"/>
      <c r="I4" s="174"/>
      <c r="J4" s="174"/>
      <c r="K4" s="174"/>
      <c r="L4" s="174"/>
      <c r="M4" s="174"/>
      <c r="N4" s="174"/>
      <c r="O4" s="174"/>
      <c r="P4" s="174"/>
      <c r="Q4" s="174"/>
      <c r="R4" s="174"/>
      <c r="S4" s="174" t="s">
        <v>118</v>
      </c>
      <c r="T4" s="174"/>
      <c r="U4" s="174"/>
      <c r="V4" s="174"/>
      <c r="W4" s="174"/>
      <c r="X4" s="174" t="s">
        <v>119</v>
      </c>
      <c r="Y4" s="174"/>
      <c r="Z4" s="174"/>
      <c r="AA4" s="174"/>
      <c r="AB4" s="174"/>
      <c r="AC4" s="174"/>
      <c r="AD4" s="174" t="s">
        <v>118</v>
      </c>
      <c r="AE4" s="174"/>
      <c r="AF4" s="174"/>
      <c r="AG4" s="174"/>
      <c r="AH4" s="174"/>
      <c r="AI4" s="174" t="s">
        <v>119</v>
      </c>
      <c r="AJ4" s="174"/>
      <c r="AK4" s="174"/>
      <c r="AL4" s="174"/>
      <c r="AM4" s="174"/>
      <c r="AN4" s="174"/>
      <c r="AO4" s="174" t="s">
        <v>118</v>
      </c>
      <c r="AP4" s="174"/>
      <c r="AQ4" s="174"/>
      <c r="AR4" s="174"/>
      <c r="AS4" s="174"/>
      <c r="AT4" s="174" t="s">
        <v>119</v>
      </c>
      <c r="AU4" s="174"/>
      <c r="AV4" s="174"/>
      <c r="AW4" s="174"/>
      <c r="AX4" s="174"/>
      <c r="AY4" s="174"/>
      <c r="AZ4" s="174" t="s">
        <v>118</v>
      </c>
      <c r="BA4" s="174"/>
      <c r="BB4" s="174"/>
      <c r="BC4" s="174"/>
      <c r="BD4" s="174"/>
      <c r="BE4" s="174" t="s">
        <v>119</v>
      </c>
      <c r="BF4" s="174"/>
      <c r="BG4" s="174"/>
      <c r="BH4" s="174"/>
      <c r="BI4" s="174"/>
      <c r="BJ4" s="174"/>
      <c r="BK4" s="174"/>
      <c r="BL4" s="174"/>
      <c r="BM4" s="185"/>
    </row>
    <row r="5" spans="1:65" ht="16.5" customHeight="1">
      <c r="A5" s="178" t="s">
        <v>146</v>
      </c>
      <c r="B5" s="176"/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4"/>
      <c r="O5" s="174"/>
      <c r="P5" s="174"/>
      <c r="Q5" s="174"/>
      <c r="R5" s="174"/>
      <c r="S5" s="175"/>
      <c r="T5" s="175"/>
      <c r="U5" s="175"/>
      <c r="V5" s="175"/>
      <c r="W5" s="175"/>
      <c r="X5" s="175"/>
      <c r="Y5" s="175"/>
      <c r="Z5" s="175"/>
      <c r="AA5" s="175"/>
      <c r="AB5" s="175"/>
      <c r="AC5" s="175"/>
      <c r="AD5" s="175"/>
      <c r="AE5" s="175"/>
      <c r="AF5" s="175"/>
      <c r="AG5" s="175"/>
      <c r="AH5" s="175"/>
      <c r="AI5" s="175"/>
      <c r="AJ5" s="175"/>
      <c r="AK5" s="175"/>
      <c r="AL5" s="175"/>
      <c r="AM5" s="175"/>
      <c r="AN5" s="175"/>
      <c r="AO5" s="175"/>
      <c r="AP5" s="175"/>
      <c r="AQ5" s="175"/>
      <c r="AR5" s="175"/>
      <c r="AS5" s="175"/>
      <c r="AT5" s="175"/>
      <c r="AU5" s="175"/>
      <c r="AV5" s="175"/>
      <c r="AW5" s="175"/>
      <c r="AX5" s="175"/>
      <c r="AY5" s="175"/>
      <c r="AZ5" s="175"/>
      <c r="BA5" s="175"/>
      <c r="BB5" s="175"/>
      <c r="BC5" s="175"/>
      <c r="BD5" s="175"/>
      <c r="BE5" s="175"/>
      <c r="BF5" s="175"/>
      <c r="BG5" s="175"/>
      <c r="BH5" s="175"/>
      <c r="BI5" s="175"/>
      <c r="BJ5" s="175"/>
      <c r="BK5" s="176"/>
      <c r="BL5" s="176"/>
      <c r="BM5" s="177"/>
    </row>
    <row r="6" spans="1:65" ht="16.5" customHeight="1">
      <c r="A6" s="178" t="s">
        <v>147</v>
      </c>
      <c r="B6" s="176"/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76"/>
      <c r="N6" s="174"/>
      <c r="O6" s="174"/>
      <c r="P6" s="174"/>
      <c r="Q6" s="174"/>
      <c r="R6" s="174"/>
      <c r="S6" s="175"/>
      <c r="T6" s="175"/>
      <c r="U6" s="175"/>
      <c r="V6" s="175"/>
      <c r="W6" s="175"/>
      <c r="X6" s="175">
        <f>ROUNDDOWN(($N6*S6),0)</f>
        <v>0</v>
      </c>
      <c r="Y6" s="175"/>
      <c r="Z6" s="175"/>
      <c r="AA6" s="175"/>
      <c r="AB6" s="175"/>
      <c r="AC6" s="175"/>
      <c r="AD6" s="175"/>
      <c r="AE6" s="175"/>
      <c r="AF6" s="175"/>
      <c r="AG6" s="175"/>
      <c r="AH6" s="175"/>
      <c r="AI6" s="175">
        <f>ROUNDDOWN(($N6*AD6),0)</f>
        <v>0</v>
      </c>
      <c r="AJ6" s="175"/>
      <c r="AK6" s="175"/>
      <c r="AL6" s="175"/>
      <c r="AM6" s="175"/>
      <c r="AN6" s="175"/>
      <c r="AO6" s="175"/>
      <c r="AP6" s="175"/>
      <c r="AQ6" s="175"/>
      <c r="AR6" s="175"/>
      <c r="AS6" s="175"/>
      <c r="AT6" s="175">
        <f>ROUNDDOWN(($N6*AO6),0)</f>
        <v>0</v>
      </c>
      <c r="AU6" s="175"/>
      <c r="AV6" s="175"/>
      <c r="AW6" s="175"/>
      <c r="AX6" s="175"/>
      <c r="AY6" s="175"/>
      <c r="AZ6" s="175">
        <f>ROUNDDOWN(SUM(S6,AD6,AO6),0)</f>
        <v>0</v>
      </c>
      <c r="BA6" s="175"/>
      <c r="BB6" s="175"/>
      <c r="BC6" s="175"/>
      <c r="BD6" s="175"/>
      <c r="BE6" s="175">
        <f>ROUNDDOWN(SUM(X6,AI6,AT6),0)</f>
        <v>0</v>
      </c>
      <c r="BF6" s="175"/>
      <c r="BG6" s="175"/>
      <c r="BH6" s="175"/>
      <c r="BI6" s="175"/>
      <c r="BJ6" s="175"/>
      <c r="BK6" s="176"/>
      <c r="BL6" s="176"/>
      <c r="BM6" s="177"/>
    </row>
    <row r="7" spans="1:65" ht="16.5" customHeight="1">
      <c r="A7" s="178" t="s">
        <v>121</v>
      </c>
      <c r="B7" s="176"/>
      <c r="C7" s="176"/>
      <c r="D7" s="176"/>
      <c r="E7" s="176"/>
      <c r="F7" s="176"/>
      <c r="G7" s="176"/>
      <c r="H7" s="176"/>
      <c r="I7" s="176"/>
      <c r="J7" s="176"/>
      <c r="K7" s="176"/>
      <c r="L7" s="176"/>
      <c r="M7" s="176"/>
      <c r="N7" s="174">
        <f>'지반조사 수량산출'!E51</f>
        <v>1</v>
      </c>
      <c r="O7" s="174"/>
      <c r="P7" s="174"/>
      <c r="Q7" s="174" t="s">
        <v>122</v>
      </c>
      <c r="R7" s="174"/>
      <c r="S7" s="175"/>
      <c r="T7" s="175"/>
      <c r="U7" s="175"/>
      <c r="V7" s="175"/>
      <c r="W7" s="175"/>
      <c r="X7" s="175">
        <f t="shared" ref="X7:X13" si="0">ROUNDDOWN((N7*S7),0)</f>
        <v>0</v>
      </c>
      <c r="Y7" s="175"/>
      <c r="Z7" s="175"/>
      <c r="AA7" s="175"/>
      <c r="AB7" s="175"/>
      <c r="AC7" s="175"/>
      <c r="AD7" s="175" t="e">
        <f>#REF!</f>
        <v>#REF!</v>
      </c>
      <c r="AE7" s="175"/>
      <c r="AF7" s="175"/>
      <c r="AG7" s="175"/>
      <c r="AH7" s="175"/>
      <c r="AI7" s="175" t="e">
        <f t="shared" ref="AI7:AI13" si="1">ROUNDDOWN((N7*AD7),0)</f>
        <v>#REF!</v>
      </c>
      <c r="AJ7" s="175"/>
      <c r="AK7" s="175"/>
      <c r="AL7" s="175"/>
      <c r="AM7" s="175"/>
      <c r="AN7" s="175"/>
      <c r="AO7" s="175"/>
      <c r="AP7" s="175"/>
      <c r="AQ7" s="175"/>
      <c r="AR7" s="175"/>
      <c r="AS7" s="175"/>
      <c r="AT7" s="175">
        <f t="shared" ref="AT7:AT13" si="2">ROUNDDOWN((N7*AO7),0)</f>
        <v>0</v>
      </c>
      <c r="AU7" s="175"/>
      <c r="AV7" s="175"/>
      <c r="AW7" s="175"/>
      <c r="AX7" s="175"/>
      <c r="AY7" s="175"/>
      <c r="AZ7" s="175" t="e">
        <f t="shared" ref="AZ7:AZ13" si="3">ROUNDDOWN((SUM(S7,AD7,AO7)),0)</f>
        <v>#REF!</v>
      </c>
      <c r="BA7" s="175"/>
      <c r="BB7" s="175"/>
      <c r="BC7" s="175"/>
      <c r="BD7" s="175"/>
      <c r="BE7" s="175" t="e">
        <f t="shared" ref="BE7:BE13" si="4">ROUNDDOWN((SUM(X7,AI7,AT7)),0)</f>
        <v>#REF!</v>
      </c>
      <c r="BF7" s="175"/>
      <c r="BG7" s="175"/>
      <c r="BH7" s="175"/>
      <c r="BI7" s="175"/>
      <c r="BJ7" s="175"/>
      <c r="BK7" s="176"/>
      <c r="BL7" s="176"/>
      <c r="BM7" s="177"/>
    </row>
    <row r="8" spans="1:65" ht="16.5" customHeight="1">
      <c r="A8" s="178" t="s">
        <v>123</v>
      </c>
      <c r="B8" s="176"/>
      <c r="C8" s="176"/>
      <c r="D8" s="176"/>
      <c r="E8" s="176"/>
      <c r="F8" s="176"/>
      <c r="G8" s="176"/>
      <c r="H8" s="176"/>
      <c r="I8" s="176"/>
      <c r="J8" s="176"/>
      <c r="K8" s="176"/>
      <c r="L8" s="176"/>
      <c r="M8" s="176"/>
      <c r="N8" s="174">
        <f>'지반조사 수량산출'!J9</f>
        <v>2</v>
      </c>
      <c r="O8" s="174"/>
      <c r="P8" s="174"/>
      <c r="Q8" s="174" t="s">
        <v>124</v>
      </c>
      <c r="R8" s="174"/>
      <c r="S8" s="175" t="e">
        <f>#REF!</f>
        <v>#REF!</v>
      </c>
      <c r="T8" s="175"/>
      <c r="U8" s="175"/>
      <c r="V8" s="175"/>
      <c r="W8" s="175"/>
      <c r="X8" s="175" t="e">
        <f t="shared" si="0"/>
        <v>#REF!</v>
      </c>
      <c r="Y8" s="175"/>
      <c r="Z8" s="175"/>
      <c r="AA8" s="175"/>
      <c r="AB8" s="175"/>
      <c r="AC8" s="175"/>
      <c r="AD8" s="175" t="e">
        <f>#REF!</f>
        <v>#REF!</v>
      </c>
      <c r="AE8" s="175"/>
      <c r="AF8" s="175"/>
      <c r="AG8" s="175"/>
      <c r="AH8" s="175"/>
      <c r="AI8" s="175" t="e">
        <f t="shared" si="1"/>
        <v>#REF!</v>
      </c>
      <c r="AJ8" s="175"/>
      <c r="AK8" s="175"/>
      <c r="AL8" s="175"/>
      <c r="AM8" s="175"/>
      <c r="AN8" s="175"/>
      <c r="AO8" s="175" t="e">
        <f>#REF!</f>
        <v>#REF!</v>
      </c>
      <c r="AP8" s="175"/>
      <c r="AQ8" s="175"/>
      <c r="AR8" s="175"/>
      <c r="AS8" s="175"/>
      <c r="AT8" s="175" t="e">
        <f t="shared" si="2"/>
        <v>#REF!</v>
      </c>
      <c r="AU8" s="175"/>
      <c r="AV8" s="175"/>
      <c r="AW8" s="175"/>
      <c r="AX8" s="175"/>
      <c r="AY8" s="175"/>
      <c r="AZ8" s="175" t="e">
        <f t="shared" si="3"/>
        <v>#REF!</v>
      </c>
      <c r="BA8" s="175"/>
      <c r="BB8" s="175"/>
      <c r="BC8" s="175"/>
      <c r="BD8" s="175"/>
      <c r="BE8" s="175" t="e">
        <f t="shared" si="4"/>
        <v>#REF!</v>
      </c>
      <c r="BF8" s="175"/>
      <c r="BG8" s="175"/>
      <c r="BH8" s="175"/>
      <c r="BI8" s="175"/>
      <c r="BJ8" s="175"/>
      <c r="BK8" s="176"/>
      <c r="BL8" s="176"/>
      <c r="BM8" s="177"/>
    </row>
    <row r="9" spans="1:65" ht="16.5" customHeight="1">
      <c r="A9" s="178" t="s">
        <v>125</v>
      </c>
      <c r="B9" s="176"/>
      <c r="C9" s="176"/>
      <c r="D9" s="176"/>
      <c r="E9" s="176"/>
      <c r="F9" s="176"/>
      <c r="G9" s="176"/>
      <c r="H9" s="176"/>
      <c r="I9" s="176"/>
      <c r="J9" s="176"/>
      <c r="K9" s="176"/>
      <c r="L9" s="176"/>
      <c r="M9" s="176"/>
      <c r="N9" s="174">
        <f>'지반조사 수량산출'!J10</f>
        <v>1</v>
      </c>
      <c r="O9" s="174"/>
      <c r="P9" s="174"/>
      <c r="Q9" s="174" t="s">
        <v>124</v>
      </c>
      <c r="R9" s="174"/>
      <c r="S9" s="175" t="e">
        <f>#REF!</f>
        <v>#REF!</v>
      </c>
      <c r="T9" s="175"/>
      <c r="U9" s="175"/>
      <c r="V9" s="175"/>
      <c r="W9" s="175"/>
      <c r="X9" s="175" t="e">
        <f t="shared" si="0"/>
        <v>#REF!</v>
      </c>
      <c r="Y9" s="175"/>
      <c r="Z9" s="175"/>
      <c r="AA9" s="175"/>
      <c r="AB9" s="175"/>
      <c r="AC9" s="175"/>
      <c r="AD9" s="175" t="e">
        <f>#REF!</f>
        <v>#REF!</v>
      </c>
      <c r="AE9" s="175"/>
      <c r="AF9" s="175"/>
      <c r="AG9" s="175"/>
      <c r="AH9" s="175"/>
      <c r="AI9" s="175" t="e">
        <f t="shared" si="1"/>
        <v>#REF!</v>
      </c>
      <c r="AJ9" s="175"/>
      <c r="AK9" s="175"/>
      <c r="AL9" s="175"/>
      <c r="AM9" s="175"/>
      <c r="AN9" s="175"/>
      <c r="AO9" s="175" t="e">
        <f>#REF!</f>
        <v>#REF!</v>
      </c>
      <c r="AP9" s="175"/>
      <c r="AQ9" s="175"/>
      <c r="AR9" s="175"/>
      <c r="AS9" s="175"/>
      <c r="AT9" s="175" t="e">
        <f t="shared" si="2"/>
        <v>#REF!</v>
      </c>
      <c r="AU9" s="175"/>
      <c r="AV9" s="175"/>
      <c r="AW9" s="175"/>
      <c r="AX9" s="175"/>
      <c r="AY9" s="175"/>
      <c r="AZ9" s="175" t="e">
        <f t="shared" si="3"/>
        <v>#REF!</v>
      </c>
      <c r="BA9" s="175"/>
      <c r="BB9" s="175"/>
      <c r="BC9" s="175"/>
      <c r="BD9" s="175"/>
      <c r="BE9" s="175" t="e">
        <f t="shared" si="4"/>
        <v>#REF!</v>
      </c>
      <c r="BF9" s="175"/>
      <c r="BG9" s="175"/>
      <c r="BH9" s="175"/>
      <c r="BI9" s="175"/>
      <c r="BJ9" s="175"/>
      <c r="BK9" s="176"/>
      <c r="BL9" s="176"/>
      <c r="BM9" s="177"/>
    </row>
    <row r="10" spans="1:65" ht="16.5" customHeight="1">
      <c r="A10" s="178" t="s">
        <v>133</v>
      </c>
      <c r="B10" s="176"/>
      <c r="C10" s="176"/>
      <c r="D10" s="176"/>
      <c r="E10" s="176"/>
      <c r="F10" s="176"/>
      <c r="G10" s="176"/>
      <c r="H10" s="176"/>
      <c r="I10" s="176"/>
      <c r="J10" s="176"/>
      <c r="K10" s="176"/>
      <c r="L10" s="176"/>
      <c r="M10" s="176"/>
      <c r="N10" s="174">
        <f>'지반조사 수량산출'!J11</f>
        <v>2</v>
      </c>
      <c r="O10" s="174"/>
      <c r="P10" s="174"/>
      <c r="Q10" s="174" t="s">
        <v>134</v>
      </c>
      <c r="R10" s="174"/>
      <c r="S10" s="175" t="e">
        <f>#REF!</f>
        <v>#REF!</v>
      </c>
      <c r="T10" s="175"/>
      <c r="U10" s="175"/>
      <c r="V10" s="175"/>
      <c r="W10" s="175"/>
      <c r="X10" s="175" t="e">
        <f>ROUNDDOWN((N10*S10),0)</f>
        <v>#REF!</v>
      </c>
      <c r="Y10" s="175"/>
      <c r="Z10" s="175"/>
      <c r="AA10" s="175"/>
      <c r="AB10" s="175"/>
      <c r="AC10" s="175"/>
      <c r="AD10" s="175" t="e">
        <f>#REF!</f>
        <v>#REF!</v>
      </c>
      <c r="AE10" s="175"/>
      <c r="AF10" s="175"/>
      <c r="AG10" s="175"/>
      <c r="AH10" s="175"/>
      <c r="AI10" s="175" t="e">
        <f>ROUNDDOWN((N10*AD10),0)</f>
        <v>#REF!</v>
      </c>
      <c r="AJ10" s="175"/>
      <c r="AK10" s="175"/>
      <c r="AL10" s="175"/>
      <c r="AM10" s="175"/>
      <c r="AN10" s="175"/>
      <c r="AO10" s="175" t="e">
        <f>#REF!</f>
        <v>#REF!</v>
      </c>
      <c r="AP10" s="175"/>
      <c r="AQ10" s="175"/>
      <c r="AR10" s="175"/>
      <c r="AS10" s="175"/>
      <c r="AT10" s="175" t="e">
        <f>ROUNDDOWN((N10*AO10),0)</f>
        <v>#REF!</v>
      </c>
      <c r="AU10" s="175"/>
      <c r="AV10" s="175"/>
      <c r="AW10" s="175"/>
      <c r="AX10" s="175"/>
      <c r="AY10" s="175"/>
      <c r="AZ10" s="175" t="e">
        <f>ROUNDDOWN((SUM(S10,AD10,AO10)),0)</f>
        <v>#REF!</v>
      </c>
      <c r="BA10" s="175"/>
      <c r="BB10" s="175"/>
      <c r="BC10" s="175"/>
      <c r="BD10" s="175"/>
      <c r="BE10" s="175" t="e">
        <f>ROUNDDOWN((SUM(X10,AI10,AT10)),0)</f>
        <v>#REF!</v>
      </c>
      <c r="BF10" s="175"/>
      <c r="BG10" s="175"/>
      <c r="BH10" s="175"/>
      <c r="BI10" s="175"/>
      <c r="BJ10" s="175"/>
      <c r="BK10" s="176"/>
      <c r="BL10" s="176"/>
      <c r="BM10" s="177"/>
    </row>
    <row r="11" spans="1:65" ht="16.5" customHeight="1">
      <c r="A11" s="178" t="s">
        <v>126</v>
      </c>
      <c r="B11" s="176"/>
      <c r="C11" s="176"/>
      <c r="D11" s="176"/>
      <c r="E11" s="176"/>
      <c r="F11" s="176"/>
      <c r="G11" s="176"/>
      <c r="H11" s="176"/>
      <c r="I11" s="176"/>
      <c r="J11" s="176"/>
      <c r="K11" s="176"/>
      <c r="L11" s="176"/>
      <c r="M11" s="176"/>
      <c r="N11" s="174">
        <f>'지반조사 수량산출'!J12</f>
        <v>1</v>
      </c>
      <c r="O11" s="174"/>
      <c r="P11" s="174"/>
      <c r="Q11" s="174" t="s">
        <v>124</v>
      </c>
      <c r="R11" s="174"/>
      <c r="S11" s="175" t="e">
        <f>#REF!</f>
        <v>#REF!</v>
      </c>
      <c r="T11" s="175"/>
      <c r="U11" s="175"/>
      <c r="V11" s="175"/>
      <c r="W11" s="175"/>
      <c r="X11" s="175" t="e">
        <f t="shared" si="0"/>
        <v>#REF!</v>
      </c>
      <c r="Y11" s="175"/>
      <c r="Z11" s="175"/>
      <c r="AA11" s="175"/>
      <c r="AB11" s="175"/>
      <c r="AC11" s="175"/>
      <c r="AD11" s="175" t="e">
        <f>#REF!</f>
        <v>#REF!</v>
      </c>
      <c r="AE11" s="175"/>
      <c r="AF11" s="175"/>
      <c r="AG11" s="175"/>
      <c r="AH11" s="175"/>
      <c r="AI11" s="175" t="e">
        <f t="shared" si="1"/>
        <v>#REF!</v>
      </c>
      <c r="AJ11" s="175"/>
      <c r="AK11" s="175"/>
      <c r="AL11" s="175"/>
      <c r="AM11" s="175"/>
      <c r="AN11" s="175"/>
      <c r="AO11" s="175" t="e">
        <f>#REF!</f>
        <v>#REF!</v>
      </c>
      <c r="AP11" s="175"/>
      <c r="AQ11" s="175"/>
      <c r="AR11" s="175"/>
      <c r="AS11" s="175"/>
      <c r="AT11" s="175" t="e">
        <f t="shared" si="2"/>
        <v>#REF!</v>
      </c>
      <c r="AU11" s="175"/>
      <c r="AV11" s="175"/>
      <c r="AW11" s="175"/>
      <c r="AX11" s="175"/>
      <c r="AY11" s="175"/>
      <c r="AZ11" s="175" t="e">
        <f t="shared" si="3"/>
        <v>#REF!</v>
      </c>
      <c r="BA11" s="175"/>
      <c r="BB11" s="175"/>
      <c r="BC11" s="175"/>
      <c r="BD11" s="175"/>
      <c r="BE11" s="175" t="e">
        <f t="shared" si="4"/>
        <v>#REF!</v>
      </c>
      <c r="BF11" s="175"/>
      <c r="BG11" s="175"/>
      <c r="BH11" s="175"/>
      <c r="BI11" s="175"/>
      <c r="BJ11" s="175"/>
      <c r="BK11" s="176"/>
      <c r="BL11" s="176"/>
      <c r="BM11" s="177"/>
    </row>
    <row r="12" spans="1:65" ht="16.5" customHeight="1">
      <c r="A12" s="178" t="s">
        <v>127</v>
      </c>
      <c r="B12" s="176"/>
      <c r="C12" s="176"/>
      <c r="D12" s="176"/>
      <c r="E12" s="176"/>
      <c r="F12" s="176"/>
      <c r="G12" s="176"/>
      <c r="H12" s="176"/>
      <c r="I12" s="176"/>
      <c r="J12" s="176"/>
      <c r="K12" s="176"/>
      <c r="L12" s="176"/>
      <c r="M12" s="176"/>
      <c r="N12" s="174">
        <f>'지반조사 수량산출'!J13</f>
        <v>1</v>
      </c>
      <c r="O12" s="174"/>
      <c r="P12" s="174"/>
      <c r="Q12" s="174" t="s">
        <v>124</v>
      </c>
      <c r="R12" s="174"/>
      <c r="S12" s="175" t="e">
        <f>#REF!</f>
        <v>#REF!</v>
      </c>
      <c r="T12" s="175"/>
      <c r="U12" s="175"/>
      <c r="V12" s="175"/>
      <c r="W12" s="175"/>
      <c r="X12" s="175" t="e">
        <f t="shared" si="0"/>
        <v>#REF!</v>
      </c>
      <c r="Y12" s="175"/>
      <c r="Z12" s="175"/>
      <c r="AA12" s="175"/>
      <c r="AB12" s="175"/>
      <c r="AC12" s="175"/>
      <c r="AD12" s="175" t="e">
        <f>#REF!</f>
        <v>#REF!</v>
      </c>
      <c r="AE12" s="175"/>
      <c r="AF12" s="175"/>
      <c r="AG12" s="175"/>
      <c r="AH12" s="175"/>
      <c r="AI12" s="175" t="e">
        <f t="shared" si="1"/>
        <v>#REF!</v>
      </c>
      <c r="AJ12" s="175"/>
      <c r="AK12" s="175"/>
      <c r="AL12" s="175"/>
      <c r="AM12" s="175"/>
      <c r="AN12" s="175"/>
      <c r="AO12" s="175" t="e">
        <f>#REF!</f>
        <v>#REF!</v>
      </c>
      <c r="AP12" s="175"/>
      <c r="AQ12" s="175"/>
      <c r="AR12" s="175"/>
      <c r="AS12" s="175"/>
      <c r="AT12" s="175" t="e">
        <f t="shared" si="2"/>
        <v>#REF!</v>
      </c>
      <c r="AU12" s="175"/>
      <c r="AV12" s="175"/>
      <c r="AW12" s="175"/>
      <c r="AX12" s="175"/>
      <c r="AY12" s="175"/>
      <c r="AZ12" s="175" t="e">
        <f t="shared" si="3"/>
        <v>#REF!</v>
      </c>
      <c r="BA12" s="175"/>
      <c r="BB12" s="175"/>
      <c r="BC12" s="175"/>
      <c r="BD12" s="175"/>
      <c r="BE12" s="175" t="e">
        <f t="shared" si="4"/>
        <v>#REF!</v>
      </c>
      <c r="BF12" s="175"/>
      <c r="BG12" s="175"/>
      <c r="BH12" s="175"/>
      <c r="BI12" s="175"/>
      <c r="BJ12" s="175"/>
      <c r="BK12" s="176"/>
      <c r="BL12" s="176"/>
      <c r="BM12" s="177"/>
    </row>
    <row r="13" spans="1:65" ht="16.5" customHeight="1">
      <c r="A13" s="178" t="s">
        <v>128</v>
      </c>
      <c r="B13" s="176"/>
      <c r="C13" s="176"/>
      <c r="D13" s="176"/>
      <c r="E13" s="176"/>
      <c r="F13" s="176"/>
      <c r="G13" s="176"/>
      <c r="H13" s="176"/>
      <c r="I13" s="176"/>
      <c r="J13" s="176"/>
      <c r="K13" s="176"/>
      <c r="L13" s="176"/>
      <c r="M13" s="176"/>
      <c r="N13" s="174">
        <f>'지반조사 수량산출'!I35</f>
        <v>4</v>
      </c>
      <c r="O13" s="174"/>
      <c r="P13" s="174"/>
      <c r="Q13" s="174" t="s">
        <v>129</v>
      </c>
      <c r="R13" s="174"/>
      <c r="S13" s="175" t="e">
        <f>#REF!</f>
        <v>#REF!</v>
      </c>
      <c r="T13" s="175"/>
      <c r="U13" s="175"/>
      <c r="V13" s="175"/>
      <c r="W13" s="175"/>
      <c r="X13" s="175" t="e">
        <f t="shared" si="0"/>
        <v>#REF!</v>
      </c>
      <c r="Y13" s="175"/>
      <c r="Z13" s="175"/>
      <c r="AA13" s="175"/>
      <c r="AB13" s="175"/>
      <c r="AC13" s="175"/>
      <c r="AD13" s="175" t="e">
        <f>#REF!</f>
        <v>#REF!</v>
      </c>
      <c r="AE13" s="175"/>
      <c r="AF13" s="175"/>
      <c r="AG13" s="175"/>
      <c r="AH13" s="175"/>
      <c r="AI13" s="175" t="e">
        <f t="shared" si="1"/>
        <v>#REF!</v>
      </c>
      <c r="AJ13" s="175"/>
      <c r="AK13" s="175"/>
      <c r="AL13" s="175"/>
      <c r="AM13" s="175"/>
      <c r="AN13" s="175"/>
      <c r="AO13" s="175" t="e">
        <f>#REF!</f>
        <v>#REF!</v>
      </c>
      <c r="AP13" s="175"/>
      <c r="AQ13" s="175"/>
      <c r="AR13" s="175"/>
      <c r="AS13" s="175"/>
      <c r="AT13" s="175" t="e">
        <f t="shared" si="2"/>
        <v>#REF!</v>
      </c>
      <c r="AU13" s="175"/>
      <c r="AV13" s="175"/>
      <c r="AW13" s="175"/>
      <c r="AX13" s="175"/>
      <c r="AY13" s="175"/>
      <c r="AZ13" s="175" t="e">
        <f t="shared" si="3"/>
        <v>#REF!</v>
      </c>
      <c r="BA13" s="175"/>
      <c r="BB13" s="175"/>
      <c r="BC13" s="175"/>
      <c r="BD13" s="175"/>
      <c r="BE13" s="175" t="e">
        <f t="shared" si="4"/>
        <v>#REF!</v>
      </c>
      <c r="BF13" s="175"/>
      <c r="BG13" s="175"/>
      <c r="BH13" s="175"/>
      <c r="BI13" s="175"/>
      <c r="BJ13" s="175"/>
      <c r="BK13" s="176"/>
      <c r="BL13" s="176"/>
      <c r="BM13" s="177"/>
    </row>
    <row r="14" spans="1:65" ht="16.5" customHeight="1">
      <c r="A14" s="178" t="s">
        <v>157</v>
      </c>
      <c r="B14" s="176"/>
      <c r="C14" s="176"/>
      <c r="D14" s="176"/>
      <c r="E14" s="176"/>
      <c r="F14" s="176"/>
      <c r="G14" s="176"/>
      <c r="H14" s="176"/>
      <c r="I14" s="176"/>
      <c r="J14" s="176"/>
      <c r="K14" s="176"/>
      <c r="L14" s="176"/>
      <c r="M14" s="176"/>
      <c r="N14" s="174">
        <f>'지반조사 수량산출'!E60</f>
        <v>1</v>
      </c>
      <c r="O14" s="174"/>
      <c r="P14" s="174"/>
      <c r="Q14" s="174" t="s">
        <v>62</v>
      </c>
      <c r="R14" s="174"/>
      <c r="S14" s="175">
        <v>0</v>
      </c>
      <c r="T14" s="175"/>
      <c r="U14" s="175"/>
      <c r="V14" s="175"/>
      <c r="W14" s="175"/>
      <c r="X14" s="175">
        <f>ROUNDDOWN((N14*S14),0)</f>
        <v>0</v>
      </c>
      <c r="Y14" s="175"/>
      <c r="Z14" s="175"/>
      <c r="AA14" s="175"/>
      <c r="AB14" s="175"/>
      <c r="AC14" s="175"/>
      <c r="AD14" s="175" t="e">
        <f>#REF!/10</f>
        <v>#REF!</v>
      </c>
      <c r="AE14" s="175"/>
      <c r="AF14" s="175"/>
      <c r="AG14" s="175"/>
      <c r="AH14" s="175"/>
      <c r="AI14" s="175" t="e">
        <f>ROUNDDOWN((N14*AD14),0)</f>
        <v>#REF!</v>
      </c>
      <c r="AJ14" s="175"/>
      <c r="AK14" s="175"/>
      <c r="AL14" s="175"/>
      <c r="AM14" s="175"/>
      <c r="AN14" s="175"/>
      <c r="AO14" s="175" t="e">
        <f>#REF!</f>
        <v>#REF!</v>
      </c>
      <c r="AP14" s="175"/>
      <c r="AQ14" s="175"/>
      <c r="AR14" s="175"/>
      <c r="AS14" s="175"/>
      <c r="AT14" s="175" t="e">
        <f>ROUNDDOWN((N14*AO14),0)</f>
        <v>#REF!</v>
      </c>
      <c r="AU14" s="175"/>
      <c r="AV14" s="175"/>
      <c r="AW14" s="175"/>
      <c r="AX14" s="175"/>
      <c r="AY14" s="175"/>
      <c r="AZ14" s="175" t="e">
        <f>ROUNDDOWN((SUM(S14,AD14,AO14)),0)</f>
        <v>#REF!</v>
      </c>
      <c r="BA14" s="175"/>
      <c r="BB14" s="175"/>
      <c r="BC14" s="175"/>
      <c r="BD14" s="175"/>
      <c r="BE14" s="175" t="e">
        <f>ROUNDDOWN((SUM(X14,AI14,AT14)),0)</f>
        <v>#REF!</v>
      </c>
      <c r="BF14" s="175"/>
      <c r="BG14" s="175"/>
      <c r="BH14" s="175"/>
      <c r="BI14" s="175"/>
      <c r="BJ14" s="175"/>
      <c r="BK14" s="176"/>
      <c r="BL14" s="176"/>
      <c r="BM14" s="177"/>
    </row>
    <row r="15" spans="1:65" ht="16.5" customHeight="1">
      <c r="A15" s="183" t="s">
        <v>120</v>
      </c>
      <c r="B15" s="174"/>
      <c r="C15" s="174"/>
      <c r="D15" s="174"/>
      <c r="E15" s="174"/>
      <c r="F15" s="174"/>
      <c r="G15" s="174"/>
      <c r="H15" s="174"/>
      <c r="I15" s="174"/>
      <c r="J15" s="174"/>
      <c r="K15" s="174"/>
      <c r="L15" s="174"/>
      <c r="M15" s="174"/>
      <c r="N15" s="174"/>
      <c r="O15" s="174"/>
      <c r="P15" s="174"/>
      <c r="Q15" s="174"/>
      <c r="R15" s="174"/>
      <c r="S15" s="175"/>
      <c r="T15" s="175"/>
      <c r="U15" s="175"/>
      <c r="V15" s="175"/>
      <c r="W15" s="175"/>
      <c r="X15" s="175" t="e">
        <f>ROUNDDOWN(SUM(X7:AC14),0)</f>
        <v>#REF!</v>
      </c>
      <c r="Y15" s="175"/>
      <c r="Z15" s="175"/>
      <c r="AA15" s="175"/>
      <c r="AB15" s="175"/>
      <c r="AC15" s="175"/>
      <c r="AD15" s="175"/>
      <c r="AE15" s="175"/>
      <c r="AF15" s="175"/>
      <c r="AG15" s="175"/>
      <c r="AH15" s="175"/>
      <c r="AI15" s="175" t="e">
        <f>ROUNDDOWN(SUM(AI7:AN14),0)</f>
        <v>#REF!</v>
      </c>
      <c r="AJ15" s="175"/>
      <c r="AK15" s="175"/>
      <c r="AL15" s="175"/>
      <c r="AM15" s="175"/>
      <c r="AN15" s="175"/>
      <c r="AO15" s="175"/>
      <c r="AP15" s="175"/>
      <c r="AQ15" s="175"/>
      <c r="AR15" s="175"/>
      <c r="AS15" s="175"/>
      <c r="AT15" s="175" t="e">
        <f>ROUNDDOWN(SUM(AT7:AY14),0)</f>
        <v>#REF!</v>
      </c>
      <c r="AU15" s="175"/>
      <c r="AV15" s="175"/>
      <c r="AW15" s="175"/>
      <c r="AX15" s="175"/>
      <c r="AY15" s="175"/>
      <c r="AZ15" s="175">
        <f>ROUNDDOWN(SUM(S15,AD15,AO15),0)</f>
        <v>0</v>
      </c>
      <c r="BA15" s="175"/>
      <c r="BB15" s="175"/>
      <c r="BC15" s="175"/>
      <c r="BD15" s="175"/>
      <c r="BE15" s="175" t="e">
        <f>ROUNDDOWN(SUM(X15,AI15,AT15),0)</f>
        <v>#REF!</v>
      </c>
      <c r="BF15" s="175"/>
      <c r="BG15" s="175"/>
      <c r="BH15" s="175"/>
      <c r="BI15" s="175"/>
      <c r="BJ15" s="175"/>
      <c r="BK15" s="176"/>
      <c r="BL15" s="176"/>
      <c r="BM15" s="177"/>
    </row>
    <row r="16" spans="1:65" ht="16.5" customHeight="1">
      <c r="A16" s="178" t="s">
        <v>148</v>
      </c>
      <c r="B16" s="176"/>
      <c r="C16" s="176"/>
      <c r="D16" s="176"/>
      <c r="E16" s="176"/>
      <c r="F16" s="176"/>
      <c r="G16" s="176"/>
      <c r="H16" s="176"/>
      <c r="I16" s="176"/>
      <c r="J16" s="176"/>
      <c r="K16" s="176"/>
      <c r="L16" s="176"/>
      <c r="M16" s="176"/>
      <c r="N16" s="174"/>
      <c r="O16" s="174"/>
      <c r="P16" s="174"/>
      <c r="Q16" s="174"/>
      <c r="R16" s="174"/>
      <c r="S16" s="175"/>
      <c r="T16" s="175"/>
      <c r="U16" s="175"/>
      <c r="V16" s="175"/>
      <c r="W16" s="175"/>
      <c r="X16" s="175">
        <f>ROUNDDOWN(($N16*S16),0)</f>
        <v>0</v>
      </c>
      <c r="Y16" s="175"/>
      <c r="Z16" s="175"/>
      <c r="AA16" s="175"/>
      <c r="AB16" s="175"/>
      <c r="AC16" s="175"/>
      <c r="AD16" s="175"/>
      <c r="AE16" s="175"/>
      <c r="AF16" s="175"/>
      <c r="AG16" s="175"/>
      <c r="AH16" s="175"/>
      <c r="AI16" s="175">
        <f>ROUNDDOWN(($N16*AD16),0)</f>
        <v>0</v>
      </c>
      <c r="AJ16" s="175"/>
      <c r="AK16" s="175"/>
      <c r="AL16" s="175"/>
      <c r="AM16" s="175"/>
      <c r="AN16" s="175"/>
      <c r="AO16" s="175"/>
      <c r="AP16" s="175"/>
      <c r="AQ16" s="175"/>
      <c r="AR16" s="175"/>
      <c r="AS16" s="175"/>
      <c r="AT16" s="175">
        <f>ROUNDDOWN(($N16*AO16),0)</f>
        <v>0</v>
      </c>
      <c r="AU16" s="175"/>
      <c r="AV16" s="175"/>
      <c r="AW16" s="175"/>
      <c r="AX16" s="175"/>
      <c r="AY16" s="175"/>
      <c r="AZ16" s="175">
        <f>ROUNDDOWN(SUM(S16,AD16,AO16),0)</f>
        <v>0</v>
      </c>
      <c r="BA16" s="175"/>
      <c r="BB16" s="175"/>
      <c r="BC16" s="175"/>
      <c r="BD16" s="175"/>
      <c r="BE16" s="175">
        <f>ROUNDDOWN(SUM(X16,AI16,AT16),0)</f>
        <v>0</v>
      </c>
      <c r="BF16" s="175"/>
      <c r="BG16" s="175"/>
      <c r="BH16" s="175"/>
      <c r="BI16" s="175"/>
      <c r="BJ16" s="175"/>
      <c r="BK16" s="176"/>
      <c r="BL16" s="176"/>
      <c r="BM16" s="177"/>
    </row>
    <row r="17" spans="1:65" ht="16.5" customHeight="1">
      <c r="A17" s="178" t="s">
        <v>158</v>
      </c>
      <c r="B17" s="176"/>
      <c r="C17" s="176"/>
      <c r="D17" s="176"/>
      <c r="E17" s="176"/>
      <c r="F17" s="176"/>
      <c r="G17" s="176"/>
      <c r="H17" s="176"/>
      <c r="I17" s="176"/>
      <c r="J17" s="176"/>
      <c r="K17" s="176"/>
      <c r="L17" s="176"/>
      <c r="M17" s="176"/>
      <c r="N17" s="174">
        <v>1</v>
      </c>
      <c r="O17" s="174"/>
      <c r="P17" s="174"/>
      <c r="Q17" s="174" t="s">
        <v>129</v>
      </c>
      <c r="R17" s="174"/>
      <c r="S17" s="175"/>
      <c r="T17" s="175"/>
      <c r="U17" s="175"/>
      <c r="V17" s="175"/>
      <c r="W17" s="175"/>
      <c r="X17" s="175">
        <f>ROUNDDOWN((N17*S17),0)</f>
        <v>0</v>
      </c>
      <c r="Y17" s="175"/>
      <c r="Z17" s="175"/>
      <c r="AA17" s="175"/>
      <c r="AB17" s="175"/>
      <c r="AC17" s="175"/>
      <c r="AD17" s="175"/>
      <c r="AE17" s="175"/>
      <c r="AF17" s="175"/>
      <c r="AG17" s="175"/>
      <c r="AH17" s="175"/>
      <c r="AI17" s="175">
        <f>ROUNDDOWN((N17*AD17),0)</f>
        <v>0</v>
      </c>
      <c r="AJ17" s="175"/>
      <c r="AK17" s="175"/>
      <c r="AL17" s="175"/>
      <c r="AM17" s="175"/>
      <c r="AN17" s="175"/>
      <c r="AO17" s="175">
        <f>20310</f>
        <v>20310</v>
      </c>
      <c r="AP17" s="175"/>
      <c r="AQ17" s="175"/>
      <c r="AR17" s="175"/>
      <c r="AS17" s="175"/>
      <c r="AT17" s="175">
        <f>ROUNDDOWN((N17*AO17),0)</f>
        <v>20310</v>
      </c>
      <c r="AU17" s="175"/>
      <c r="AV17" s="175"/>
      <c r="AW17" s="175"/>
      <c r="AX17" s="175"/>
      <c r="AY17" s="175"/>
      <c r="AZ17" s="175">
        <f>ROUNDDOWN((SUM(S17,AD17,AO17)),0)</f>
        <v>20310</v>
      </c>
      <c r="BA17" s="175"/>
      <c r="BB17" s="175"/>
      <c r="BC17" s="175"/>
      <c r="BD17" s="175"/>
      <c r="BE17" s="175">
        <f>ROUNDDOWN((SUM(X17,AI17,AT17)),0)</f>
        <v>20310</v>
      </c>
      <c r="BF17" s="175"/>
      <c r="BG17" s="175"/>
      <c r="BH17" s="175"/>
      <c r="BI17" s="175"/>
      <c r="BJ17" s="175"/>
      <c r="BK17" s="176"/>
      <c r="BL17" s="176"/>
      <c r="BM17" s="177"/>
    </row>
    <row r="18" spans="1:65" ht="16.5" customHeight="1">
      <c r="A18" s="178" t="s">
        <v>159</v>
      </c>
      <c r="B18" s="176"/>
      <c r="C18" s="176"/>
      <c r="D18" s="176"/>
      <c r="E18" s="176"/>
      <c r="F18" s="176"/>
      <c r="G18" s="176"/>
      <c r="H18" s="176"/>
      <c r="I18" s="176"/>
      <c r="J18" s="176"/>
      <c r="K18" s="176"/>
      <c r="L18" s="176"/>
      <c r="M18" s="176"/>
      <c r="N18" s="174">
        <f>N17</f>
        <v>1</v>
      </c>
      <c r="O18" s="174"/>
      <c r="P18" s="174"/>
      <c r="Q18" s="174" t="s">
        <v>135</v>
      </c>
      <c r="R18" s="174"/>
      <c r="S18" s="175"/>
      <c r="T18" s="175"/>
      <c r="U18" s="175"/>
      <c r="V18" s="175"/>
      <c r="W18" s="175"/>
      <c r="X18" s="175">
        <f>ROUNDDOWN((N18*S18),0)</f>
        <v>0</v>
      </c>
      <c r="Y18" s="175"/>
      <c r="Z18" s="175"/>
      <c r="AA18" s="175"/>
      <c r="AB18" s="175"/>
      <c r="AC18" s="175"/>
      <c r="AD18" s="175"/>
      <c r="AE18" s="175"/>
      <c r="AF18" s="175"/>
      <c r="AG18" s="175"/>
      <c r="AH18" s="175"/>
      <c r="AI18" s="175">
        <f>ROUNDDOWN((N18*AD18),0)</f>
        <v>0</v>
      </c>
      <c r="AJ18" s="175"/>
      <c r="AK18" s="175"/>
      <c r="AL18" s="175"/>
      <c r="AM18" s="175"/>
      <c r="AN18" s="175"/>
      <c r="AO18" s="175">
        <f>50740</f>
        <v>50740</v>
      </c>
      <c r="AP18" s="175"/>
      <c r="AQ18" s="175"/>
      <c r="AR18" s="175"/>
      <c r="AS18" s="175"/>
      <c r="AT18" s="175">
        <f>ROUNDDOWN((N18*AO18),0)</f>
        <v>50740</v>
      </c>
      <c r="AU18" s="175"/>
      <c r="AV18" s="175"/>
      <c r="AW18" s="175"/>
      <c r="AX18" s="175"/>
      <c r="AY18" s="175"/>
      <c r="AZ18" s="175">
        <f>ROUNDDOWN((SUM(S18,AD18,AO18)),0)</f>
        <v>50740</v>
      </c>
      <c r="BA18" s="175"/>
      <c r="BB18" s="175"/>
      <c r="BC18" s="175"/>
      <c r="BD18" s="175"/>
      <c r="BE18" s="175">
        <f>ROUNDDOWN((SUM(X18,AI18,AT18)),0)</f>
        <v>50740</v>
      </c>
      <c r="BF18" s="175"/>
      <c r="BG18" s="175"/>
      <c r="BH18" s="175"/>
      <c r="BI18" s="175"/>
      <c r="BJ18" s="175"/>
      <c r="BK18" s="176"/>
      <c r="BL18" s="176"/>
      <c r="BM18" s="177"/>
    </row>
    <row r="19" spans="1:65" ht="16.5" customHeight="1">
      <c r="A19" s="178" t="s">
        <v>160</v>
      </c>
      <c r="B19" s="176"/>
      <c r="C19" s="176"/>
      <c r="D19" s="176"/>
      <c r="E19" s="176"/>
      <c r="F19" s="176"/>
      <c r="G19" s="176"/>
      <c r="H19" s="176"/>
      <c r="I19" s="176"/>
      <c r="J19" s="176"/>
      <c r="K19" s="176"/>
      <c r="L19" s="176"/>
      <c r="M19" s="176"/>
      <c r="N19" s="174">
        <f>N18</f>
        <v>1</v>
      </c>
      <c r="O19" s="174"/>
      <c r="P19" s="174"/>
      <c r="Q19" s="174" t="s">
        <v>129</v>
      </c>
      <c r="R19" s="174"/>
      <c r="S19" s="175"/>
      <c r="T19" s="175"/>
      <c r="U19" s="175"/>
      <c r="V19" s="175"/>
      <c r="W19" s="175"/>
      <c r="X19" s="175">
        <f>ROUNDDOWN((N19*S19),0)</f>
        <v>0</v>
      </c>
      <c r="Y19" s="175"/>
      <c r="Z19" s="175"/>
      <c r="AA19" s="175"/>
      <c r="AB19" s="175"/>
      <c r="AC19" s="175"/>
      <c r="AD19" s="175"/>
      <c r="AE19" s="175"/>
      <c r="AF19" s="175"/>
      <c r="AG19" s="175"/>
      <c r="AH19" s="175"/>
      <c r="AI19" s="175">
        <f>ROUNDDOWN((N19*AD19),0)</f>
        <v>0</v>
      </c>
      <c r="AJ19" s="175"/>
      <c r="AK19" s="175"/>
      <c r="AL19" s="175"/>
      <c r="AM19" s="175"/>
      <c r="AN19" s="175"/>
      <c r="AO19" s="175">
        <f>48150</f>
        <v>48150</v>
      </c>
      <c r="AP19" s="175"/>
      <c r="AQ19" s="175"/>
      <c r="AR19" s="175"/>
      <c r="AS19" s="175"/>
      <c r="AT19" s="175">
        <f>ROUNDDOWN((N19*AO19),0)</f>
        <v>48150</v>
      </c>
      <c r="AU19" s="175"/>
      <c r="AV19" s="175"/>
      <c r="AW19" s="175"/>
      <c r="AX19" s="175"/>
      <c r="AY19" s="175"/>
      <c r="AZ19" s="175">
        <f>ROUNDDOWN((SUM(S19,AD19,AO19)),0)</f>
        <v>48150</v>
      </c>
      <c r="BA19" s="175"/>
      <c r="BB19" s="175"/>
      <c r="BC19" s="175"/>
      <c r="BD19" s="175"/>
      <c r="BE19" s="175">
        <f>ROUNDDOWN((SUM(X19,AI19,AT19)),0)</f>
        <v>48150</v>
      </c>
      <c r="BF19" s="175"/>
      <c r="BG19" s="175"/>
      <c r="BH19" s="175"/>
      <c r="BI19" s="175"/>
      <c r="BJ19" s="175"/>
      <c r="BK19" s="176"/>
      <c r="BL19" s="176"/>
      <c r="BM19" s="177"/>
    </row>
    <row r="20" spans="1:65" ht="16.5" customHeight="1">
      <c r="A20" s="178" t="s">
        <v>161</v>
      </c>
      <c r="B20" s="176"/>
      <c r="C20" s="176"/>
      <c r="D20" s="176"/>
      <c r="E20" s="176"/>
      <c r="F20" s="176"/>
      <c r="G20" s="176"/>
      <c r="H20" s="176"/>
      <c r="I20" s="176"/>
      <c r="J20" s="176"/>
      <c r="K20" s="176"/>
      <c r="L20" s="176"/>
      <c r="M20" s="176"/>
      <c r="N20" s="174">
        <f>N19</f>
        <v>1</v>
      </c>
      <c r="O20" s="174"/>
      <c r="P20" s="174"/>
      <c r="Q20" s="174" t="s">
        <v>129</v>
      </c>
      <c r="R20" s="174"/>
      <c r="S20" s="175"/>
      <c r="T20" s="175"/>
      <c r="U20" s="175"/>
      <c r="V20" s="175"/>
      <c r="W20" s="175"/>
      <c r="X20" s="175">
        <f>ROUNDDOWN((N20*S20),0)</f>
        <v>0</v>
      </c>
      <c r="Y20" s="175"/>
      <c r="Z20" s="175"/>
      <c r="AA20" s="175"/>
      <c r="AB20" s="175"/>
      <c r="AC20" s="175"/>
      <c r="AD20" s="175"/>
      <c r="AE20" s="175"/>
      <c r="AF20" s="175"/>
      <c r="AG20" s="175"/>
      <c r="AH20" s="175"/>
      <c r="AI20" s="175">
        <f>ROUNDDOWN((N20*AD20),0)</f>
        <v>0</v>
      </c>
      <c r="AJ20" s="175"/>
      <c r="AK20" s="175"/>
      <c r="AL20" s="175"/>
      <c r="AM20" s="175"/>
      <c r="AN20" s="175"/>
      <c r="AO20" s="175">
        <f>288990</f>
        <v>288990</v>
      </c>
      <c r="AP20" s="175"/>
      <c r="AQ20" s="175"/>
      <c r="AR20" s="175"/>
      <c r="AS20" s="175"/>
      <c r="AT20" s="175">
        <f>ROUNDDOWN((N20*AO20),0)</f>
        <v>288990</v>
      </c>
      <c r="AU20" s="175"/>
      <c r="AV20" s="175"/>
      <c r="AW20" s="175"/>
      <c r="AX20" s="175"/>
      <c r="AY20" s="175"/>
      <c r="AZ20" s="175">
        <f>ROUNDDOWN((SUM(S20,AD20,AO20)),0)</f>
        <v>288990</v>
      </c>
      <c r="BA20" s="175"/>
      <c r="BB20" s="175"/>
      <c r="BC20" s="175"/>
      <c r="BD20" s="175"/>
      <c r="BE20" s="175">
        <f>ROUNDDOWN((SUM(X20,AI20,AT20)),0)</f>
        <v>288990</v>
      </c>
      <c r="BF20" s="175"/>
      <c r="BG20" s="175"/>
      <c r="BH20" s="175"/>
      <c r="BI20" s="175"/>
      <c r="BJ20" s="175"/>
      <c r="BK20" s="176"/>
      <c r="BL20" s="176"/>
      <c r="BM20" s="177"/>
    </row>
    <row r="21" spans="1:65" ht="16.5" customHeight="1">
      <c r="A21" s="178" t="s">
        <v>162</v>
      </c>
      <c r="B21" s="176"/>
      <c r="C21" s="176"/>
      <c r="D21" s="176"/>
      <c r="E21" s="176"/>
      <c r="F21" s="176"/>
      <c r="G21" s="176"/>
      <c r="H21" s="176"/>
      <c r="I21" s="176"/>
      <c r="J21" s="176"/>
      <c r="K21" s="176"/>
      <c r="L21" s="176"/>
      <c r="M21" s="176"/>
      <c r="N21" s="174">
        <f>N20</f>
        <v>1</v>
      </c>
      <c r="O21" s="174"/>
      <c r="P21" s="174"/>
      <c r="Q21" s="174" t="s">
        <v>129</v>
      </c>
      <c r="R21" s="174"/>
      <c r="S21" s="175"/>
      <c r="T21" s="175"/>
      <c r="U21" s="175"/>
      <c r="V21" s="175"/>
      <c r="W21" s="175"/>
      <c r="X21" s="175">
        <f>ROUNDDOWN((N21*S21),0)</f>
        <v>0</v>
      </c>
      <c r="Y21" s="175"/>
      <c r="Z21" s="175"/>
      <c r="AA21" s="175"/>
      <c r="AB21" s="175"/>
      <c r="AC21" s="175"/>
      <c r="AD21" s="175"/>
      <c r="AE21" s="175"/>
      <c r="AF21" s="175"/>
      <c r="AG21" s="175"/>
      <c r="AH21" s="175"/>
      <c r="AI21" s="175">
        <f>ROUNDDOWN((N21*AD21),0)</f>
        <v>0</v>
      </c>
      <c r="AJ21" s="175"/>
      <c r="AK21" s="175"/>
      <c r="AL21" s="175"/>
      <c r="AM21" s="175"/>
      <c r="AN21" s="175"/>
      <c r="AO21" s="175">
        <f>246250-30836</f>
        <v>215414</v>
      </c>
      <c r="AP21" s="175"/>
      <c r="AQ21" s="175"/>
      <c r="AR21" s="175"/>
      <c r="AS21" s="175"/>
      <c r="AT21" s="175">
        <f>ROUNDDOWN((N21*AO21),0)</f>
        <v>215414</v>
      </c>
      <c r="AU21" s="175"/>
      <c r="AV21" s="175"/>
      <c r="AW21" s="175"/>
      <c r="AX21" s="175"/>
      <c r="AY21" s="175"/>
      <c r="AZ21" s="175">
        <f>ROUNDDOWN((SUM(S21,AD21,AO21)),0)</f>
        <v>215414</v>
      </c>
      <c r="BA21" s="175"/>
      <c r="BB21" s="175"/>
      <c r="BC21" s="175"/>
      <c r="BD21" s="175"/>
      <c r="BE21" s="175">
        <f>ROUNDDOWN((SUM(X21,AI21,AT21)),0)</f>
        <v>215414</v>
      </c>
      <c r="BF21" s="175"/>
      <c r="BG21" s="175"/>
      <c r="BH21" s="175"/>
      <c r="BI21" s="175"/>
      <c r="BJ21" s="175"/>
      <c r="BK21" s="176"/>
      <c r="BL21" s="176"/>
      <c r="BM21" s="177"/>
    </row>
    <row r="22" spans="1:65" ht="16.5" customHeight="1">
      <c r="A22" s="183" t="s">
        <v>120</v>
      </c>
      <c r="B22" s="174"/>
      <c r="C22" s="174"/>
      <c r="D22" s="174"/>
      <c r="E22" s="174"/>
      <c r="F22" s="174"/>
      <c r="G22" s="174"/>
      <c r="H22" s="174"/>
      <c r="I22" s="174"/>
      <c r="J22" s="174"/>
      <c r="K22" s="174"/>
      <c r="L22" s="174"/>
      <c r="M22" s="174"/>
      <c r="N22" s="174"/>
      <c r="O22" s="174"/>
      <c r="P22" s="174"/>
      <c r="Q22" s="174"/>
      <c r="R22" s="174"/>
      <c r="S22" s="175"/>
      <c r="T22" s="175"/>
      <c r="U22" s="175"/>
      <c r="V22" s="175"/>
      <c r="W22" s="175"/>
      <c r="X22" s="175">
        <f>ROUNDDOWN(SUM(X17:AC21),0)</f>
        <v>0</v>
      </c>
      <c r="Y22" s="175"/>
      <c r="Z22" s="175"/>
      <c r="AA22" s="175"/>
      <c r="AB22" s="175"/>
      <c r="AC22" s="175"/>
      <c r="AD22" s="175"/>
      <c r="AE22" s="175"/>
      <c r="AF22" s="175"/>
      <c r="AG22" s="175"/>
      <c r="AH22" s="175"/>
      <c r="AI22" s="175">
        <f>ROUNDDOWN(SUM(AI17:AN21),0)</f>
        <v>0</v>
      </c>
      <c r="AJ22" s="175"/>
      <c r="AK22" s="175"/>
      <c r="AL22" s="175"/>
      <c r="AM22" s="175"/>
      <c r="AN22" s="175"/>
      <c r="AO22" s="175"/>
      <c r="AP22" s="175"/>
      <c r="AQ22" s="175"/>
      <c r="AR22" s="175"/>
      <c r="AS22" s="175"/>
      <c r="AT22" s="175">
        <f>ROUNDDOWN(SUM(AT17:AY21),0)</f>
        <v>623604</v>
      </c>
      <c r="AU22" s="175"/>
      <c r="AV22" s="175"/>
      <c r="AW22" s="175"/>
      <c r="AX22" s="175"/>
      <c r="AY22" s="175"/>
      <c r="AZ22" s="175">
        <f>ROUNDDOWN(SUM(S22,AD22,AO22),0)</f>
        <v>0</v>
      </c>
      <c r="BA22" s="175"/>
      <c r="BB22" s="175"/>
      <c r="BC22" s="175"/>
      <c r="BD22" s="175"/>
      <c r="BE22" s="175">
        <f>ROUNDDOWN(SUM(X22,AI22,AT22),0)</f>
        <v>623604</v>
      </c>
      <c r="BF22" s="175"/>
      <c r="BG22" s="175"/>
      <c r="BH22" s="175"/>
      <c r="BI22" s="175"/>
      <c r="BJ22" s="175"/>
      <c r="BK22" s="176"/>
      <c r="BL22" s="176"/>
      <c r="BM22" s="177"/>
    </row>
    <row r="23" spans="1:65" ht="16.5" customHeight="1">
      <c r="A23" s="183" t="s">
        <v>136</v>
      </c>
      <c r="B23" s="174"/>
      <c r="C23" s="174"/>
      <c r="D23" s="174"/>
      <c r="E23" s="174"/>
      <c r="F23" s="174"/>
      <c r="G23" s="174"/>
      <c r="H23" s="174"/>
      <c r="I23" s="174"/>
      <c r="J23" s="174"/>
      <c r="K23" s="174"/>
      <c r="L23" s="174"/>
      <c r="M23" s="174"/>
      <c r="N23" s="174"/>
      <c r="O23" s="174"/>
      <c r="P23" s="174"/>
      <c r="Q23" s="174"/>
      <c r="R23" s="174"/>
      <c r="S23" s="175"/>
      <c r="T23" s="175"/>
      <c r="U23" s="175"/>
      <c r="V23" s="175"/>
      <c r="W23" s="175"/>
      <c r="X23" s="175" t="e">
        <f>X15+X22</f>
        <v>#REF!</v>
      </c>
      <c r="Y23" s="175"/>
      <c r="Z23" s="175"/>
      <c r="AA23" s="175"/>
      <c r="AB23" s="175"/>
      <c r="AC23" s="175"/>
      <c r="AD23" s="175"/>
      <c r="AE23" s="175"/>
      <c r="AF23" s="175"/>
      <c r="AG23" s="175"/>
      <c r="AH23" s="175"/>
      <c r="AI23" s="175" t="e">
        <f>AI15+AI22</f>
        <v>#REF!</v>
      </c>
      <c r="AJ23" s="175"/>
      <c r="AK23" s="175"/>
      <c r="AL23" s="175"/>
      <c r="AM23" s="175"/>
      <c r="AN23" s="175"/>
      <c r="AO23" s="175"/>
      <c r="AP23" s="175"/>
      <c r="AQ23" s="175"/>
      <c r="AR23" s="175"/>
      <c r="AS23" s="175"/>
      <c r="AT23" s="175" t="e">
        <f>AT15+AT22</f>
        <v>#REF!</v>
      </c>
      <c r="AU23" s="175"/>
      <c r="AV23" s="175"/>
      <c r="AW23" s="175"/>
      <c r="AX23" s="175"/>
      <c r="AY23" s="175"/>
      <c r="AZ23" s="175"/>
      <c r="BA23" s="175"/>
      <c r="BB23" s="175"/>
      <c r="BC23" s="175"/>
      <c r="BD23" s="175"/>
      <c r="BE23" s="175" t="e">
        <f>BE15+BE22</f>
        <v>#REF!</v>
      </c>
      <c r="BF23" s="175"/>
      <c r="BG23" s="175"/>
      <c r="BH23" s="175"/>
      <c r="BI23" s="175"/>
      <c r="BJ23" s="175"/>
      <c r="BK23" s="176"/>
      <c r="BL23" s="176"/>
      <c r="BM23" s="177"/>
    </row>
    <row r="24" spans="1:65" ht="16.5" customHeight="1">
      <c r="A24" s="178" t="s">
        <v>137</v>
      </c>
      <c r="B24" s="176"/>
      <c r="C24" s="176"/>
      <c r="D24" s="176"/>
      <c r="E24" s="176"/>
      <c r="F24" s="176"/>
      <c r="G24" s="176"/>
      <c r="H24" s="176"/>
      <c r="I24" s="176"/>
      <c r="J24" s="176"/>
      <c r="K24" s="176"/>
      <c r="L24" s="176"/>
      <c r="M24" s="176"/>
      <c r="N24" s="174"/>
      <c r="O24" s="174"/>
      <c r="P24" s="174"/>
      <c r="Q24" s="174"/>
      <c r="R24" s="174"/>
      <c r="S24" s="175" t="s">
        <v>138</v>
      </c>
      <c r="T24" s="175"/>
      <c r="U24" s="175"/>
      <c r="V24" s="175"/>
      <c r="W24" s="175"/>
      <c r="X24" s="175"/>
      <c r="Y24" s="175"/>
      <c r="Z24" s="175"/>
      <c r="AA24" s="175"/>
      <c r="AB24" s="175"/>
      <c r="AC24" s="175"/>
      <c r="AD24" s="175"/>
      <c r="AE24" s="175"/>
      <c r="AF24" s="175"/>
      <c r="AG24" s="175"/>
      <c r="AH24" s="175"/>
      <c r="AI24" s="175"/>
      <c r="AJ24" s="175"/>
      <c r="AK24" s="175"/>
      <c r="AL24" s="175"/>
      <c r="AM24" s="175"/>
      <c r="AN24" s="175"/>
      <c r="AO24" s="175"/>
      <c r="AP24" s="175"/>
      <c r="AQ24" s="175"/>
      <c r="AR24" s="175"/>
      <c r="AS24" s="175"/>
      <c r="AT24" s="175"/>
      <c r="AU24" s="175"/>
      <c r="AV24" s="175"/>
      <c r="AW24" s="175"/>
      <c r="AX24" s="175"/>
      <c r="AY24" s="175"/>
      <c r="AZ24" s="175"/>
      <c r="BA24" s="175"/>
      <c r="BB24" s="175"/>
      <c r="BC24" s="175"/>
      <c r="BD24" s="175"/>
      <c r="BE24" s="175" t="e">
        <f>ROUNDDOWN(SUM(BE23:BJ23),0)-BN24</f>
        <v>#REF!</v>
      </c>
      <c r="BF24" s="175"/>
      <c r="BG24" s="175"/>
      <c r="BH24" s="175"/>
      <c r="BI24" s="175"/>
      <c r="BJ24" s="175"/>
      <c r="BK24" s="176"/>
      <c r="BL24" s="176"/>
      <c r="BM24" s="177"/>
    </row>
    <row r="25" spans="1:65" ht="16.5" customHeight="1">
      <c r="A25" s="186" t="s">
        <v>130</v>
      </c>
      <c r="B25" s="170"/>
      <c r="C25" s="170"/>
      <c r="D25" s="170"/>
      <c r="E25" s="170"/>
      <c r="F25" s="170"/>
      <c r="G25" s="170"/>
      <c r="H25" s="170"/>
      <c r="I25" s="170"/>
      <c r="J25" s="170"/>
      <c r="K25" s="170"/>
      <c r="L25" s="170"/>
      <c r="M25" s="170"/>
      <c r="N25" s="173"/>
      <c r="O25" s="173"/>
      <c r="P25" s="173"/>
      <c r="Q25" s="173"/>
      <c r="R25" s="173"/>
      <c r="S25" s="172"/>
      <c r="T25" s="172"/>
      <c r="U25" s="172"/>
      <c r="V25" s="172"/>
      <c r="W25" s="172"/>
      <c r="X25" s="172"/>
      <c r="Y25" s="172"/>
      <c r="Z25" s="172"/>
      <c r="AA25" s="172"/>
      <c r="AB25" s="172"/>
      <c r="AC25" s="172"/>
      <c r="AD25" s="172"/>
      <c r="AE25" s="172"/>
      <c r="AF25" s="172"/>
      <c r="AG25" s="172"/>
      <c r="AH25" s="172"/>
      <c r="AI25" s="172"/>
      <c r="AJ25" s="172"/>
      <c r="AK25" s="172"/>
      <c r="AL25" s="172"/>
      <c r="AM25" s="172"/>
      <c r="AN25" s="172"/>
      <c r="AO25" s="172"/>
      <c r="AP25" s="172"/>
      <c r="AQ25" s="172"/>
      <c r="AR25" s="172"/>
      <c r="AS25" s="172"/>
      <c r="AT25" s="172"/>
      <c r="AU25" s="172"/>
      <c r="AV25" s="172"/>
      <c r="AW25" s="172"/>
      <c r="AX25" s="172"/>
      <c r="AY25" s="172"/>
      <c r="AZ25" s="172"/>
      <c r="BA25" s="172"/>
      <c r="BB25" s="172"/>
      <c r="BC25" s="172"/>
      <c r="BD25" s="172"/>
      <c r="BE25" s="172" t="e">
        <f>SUM(BE24:BJ24)</f>
        <v>#REF!</v>
      </c>
      <c r="BF25" s="172"/>
      <c r="BG25" s="172"/>
      <c r="BH25" s="172"/>
      <c r="BI25" s="172"/>
      <c r="BJ25" s="172"/>
      <c r="BK25" s="170"/>
      <c r="BL25" s="170"/>
      <c r="BM25" s="171"/>
    </row>
    <row r="26" spans="1:65" ht="16.5" customHeight="1"/>
    <row r="27" spans="1:65" ht="16.5" customHeight="1"/>
    <row r="28" spans="1:65" ht="16.5" customHeight="1"/>
    <row r="29" spans="1:65" ht="16.5" customHeight="1"/>
    <row r="30" spans="1:65" ht="16.5" customHeight="1"/>
    <row r="31" spans="1:65" ht="16.5" customHeight="1"/>
    <row r="32" spans="1:65" ht="16.5" customHeight="1"/>
  </sheetData>
  <mergeCells count="280">
    <mergeCell ref="A5:M5"/>
    <mergeCell ref="AD5:AH5"/>
    <mergeCell ref="A6:M6"/>
    <mergeCell ref="A15:M15"/>
    <mergeCell ref="A16:M16"/>
    <mergeCell ref="A25:M25"/>
    <mergeCell ref="A24:M24"/>
    <mergeCell ref="A23:M23"/>
    <mergeCell ref="A22:M22"/>
    <mergeCell ref="A7:G7"/>
    <mergeCell ref="H7:M7"/>
    <mergeCell ref="A9:G9"/>
    <mergeCell ref="H9:M9"/>
    <mergeCell ref="A11:G11"/>
    <mergeCell ref="H11:M11"/>
    <mergeCell ref="A13:G13"/>
    <mergeCell ref="H13:M13"/>
    <mergeCell ref="A17:G17"/>
    <mergeCell ref="H17:M17"/>
    <mergeCell ref="A19:G19"/>
    <mergeCell ref="H19:M19"/>
    <mergeCell ref="A21:G21"/>
    <mergeCell ref="H21:M21"/>
    <mergeCell ref="AD22:AH22"/>
    <mergeCell ref="A1:D2"/>
    <mergeCell ref="E1:AC2"/>
    <mergeCell ref="AD1:BK2"/>
    <mergeCell ref="A3:G4"/>
    <mergeCell ref="H3:M4"/>
    <mergeCell ref="N3:P4"/>
    <mergeCell ref="Q3:R4"/>
    <mergeCell ref="S3:AC3"/>
    <mergeCell ref="AD3:AN3"/>
    <mergeCell ref="AO3:AY3"/>
    <mergeCell ref="AZ3:BJ3"/>
    <mergeCell ref="BK3:BM4"/>
    <mergeCell ref="S4:W4"/>
    <mergeCell ref="X4:AC4"/>
    <mergeCell ref="AD4:AH4"/>
    <mergeCell ref="AI4:AN4"/>
    <mergeCell ref="AO4:AS4"/>
    <mergeCell ref="AT4:AY4"/>
    <mergeCell ref="AZ4:BD4"/>
    <mergeCell ref="BE4:BJ4"/>
    <mergeCell ref="AZ7:BD7"/>
    <mergeCell ref="AZ5:BD5"/>
    <mergeCell ref="BE5:BJ5"/>
    <mergeCell ref="BK5:BM5"/>
    <mergeCell ref="N6:P6"/>
    <mergeCell ref="Q6:R6"/>
    <mergeCell ref="S6:W6"/>
    <mergeCell ref="X6:AC6"/>
    <mergeCell ref="AD6:AH6"/>
    <mergeCell ref="AI6:AN6"/>
    <mergeCell ref="AO6:AS6"/>
    <mergeCell ref="AT6:AY6"/>
    <mergeCell ref="AZ6:BD6"/>
    <mergeCell ref="BE6:BJ6"/>
    <mergeCell ref="BK6:BM6"/>
    <mergeCell ref="N5:P5"/>
    <mergeCell ref="Q5:R5"/>
    <mergeCell ref="S5:W5"/>
    <mergeCell ref="X5:AC5"/>
    <mergeCell ref="AI5:AN5"/>
    <mergeCell ref="AO5:AS5"/>
    <mergeCell ref="AT5:AY5"/>
    <mergeCell ref="AZ9:BD9"/>
    <mergeCell ref="BE7:BJ7"/>
    <mergeCell ref="BK7:BM7"/>
    <mergeCell ref="A8:G8"/>
    <mergeCell ref="H8:M8"/>
    <mergeCell ref="N8:P8"/>
    <mergeCell ref="Q8:R8"/>
    <mergeCell ref="S8:W8"/>
    <mergeCell ref="X8:AC8"/>
    <mergeCell ref="AD8:AH8"/>
    <mergeCell ref="AI8:AN8"/>
    <mergeCell ref="AO8:AS8"/>
    <mergeCell ref="AT8:AY8"/>
    <mergeCell ref="AZ8:BD8"/>
    <mergeCell ref="BE8:BJ8"/>
    <mergeCell ref="BK8:BM8"/>
    <mergeCell ref="N7:P7"/>
    <mergeCell ref="Q7:R7"/>
    <mergeCell ref="S7:W7"/>
    <mergeCell ref="X7:AC7"/>
    <mergeCell ref="AD7:AH7"/>
    <mergeCell ref="AI7:AN7"/>
    <mergeCell ref="AO7:AS7"/>
    <mergeCell ref="AT7:AY7"/>
    <mergeCell ref="AZ11:BD11"/>
    <mergeCell ref="BE9:BJ9"/>
    <mergeCell ref="BK9:BM9"/>
    <mergeCell ref="A10:G10"/>
    <mergeCell ref="H10:M10"/>
    <mergeCell ref="N10:P10"/>
    <mergeCell ref="Q10:R10"/>
    <mergeCell ref="S10:W10"/>
    <mergeCell ref="X10:AC10"/>
    <mergeCell ref="AD10:AH10"/>
    <mergeCell ref="AI10:AN10"/>
    <mergeCell ref="AO10:AS10"/>
    <mergeCell ref="AT10:AY10"/>
    <mergeCell ref="AZ10:BD10"/>
    <mergeCell ref="BE10:BJ10"/>
    <mergeCell ref="BK10:BM10"/>
    <mergeCell ref="N9:P9"/>
    <mergeCell ref="Q9:R9"/>
    <mergeCell ref="S9:W9"/>
    <mergeCell ref="X9:AC9"/>
    <mergeCell ref="AD9:AH9"/>
    <mergeCell ref="AI9:AN9"/>
    <mergeCell ref="AO9:AS9"/>
    <mergeCell ref="AT9:AY9"/>
    <mergeCell ref="AZ13:BD13"/>
    <mergeCell ref="BE11:BJ11"/>
    <mergeCell ref="BK11:BM11"/>
    <mergeCell ref="A12:G12"/>
    <mergeCell ref="H12:M12"/>
    <mergeCell ref="N12:P12"/>
    <mergeCell ref="Q12:R12"/>
    <mergeCell ref="S12:W12"/>
    <mergeCell ref="X12:AC12"/>
    <mergeCell ref="AD12:AH12"/>
    <mergeCell ref="AI12:AN12"/>
    <mergeCell ref="AO12:AS12"/>
    <mergeCell ref="AT12:AY12"/>
    <mergeCell ref="AZ12:BD12"/>
    <mergeCell ref="BE12:BJ12"/>
    <mergeCell ref="BK12:BM12"/>
    <mergeCell ref="N11:P11"/>
    <mergeCell ref="Q11:R11"/>
    <mergeCell ref="S11:W11"/>
    <mergeCell ref="X11:AC11"/>
    <mergeCell ref="AD11:AH11"/>
    <mergeCell ref="AI11:AN11"/>
    <mergeCell ref="AO11:AS11"/>
    <mergeCell ref="AT11:AY11"/>
    <mergeCell ref="AZ15:BD15"/>
    <mergeCell ref="BE13:BJ13"/>
    <mergeCell ref="BK13:BM13"/>
    <mergeCell ref="A14:G14"/>
    <mergeCell ref="H14:M14"/>
    <mergeCell ref="N14:P14"/>
    <mergeCell ref="Q14:R14"/>
    <mergeCell ref="S14:W14"/>
    <mergeCell ref="X14:AC14"/>
    <mergeCell ref="AD14:AH14"/>
    <mergeCell ref="AI14:AN14"/>
    <mergeCell ref="AO14:AS14"/>
    <mergeCell ref="AT14:AY14"/>
    <mergeCell ref="AZ14:BD14"/>
    <mergeCell ref="BE14:BJ14"/>
    <mergeCell ref="BK14:BM14"/>
    <mergeCell ref="N13:P13"/>
    <mergeCell ref="Q13:R13"/>
    <mergeCell ref="S13:W13"/>
    <mergeCell ref="X13:AC13"/>
    <mergeCell ref="AD13:AH13"/>
    <mergeCell ref="AI13:AN13"/>
    <mergeCell ref="AO13:AS13"/>
    <mergeCell ref="AT13:AY13"/>
    <mergeCell ref="AO17:AS17"/>
    <mergeCell ref="AT17:AY17"/>
    <mergeCell ref="AZ17:BD17"/>
    <mergeCell ref="BE15:BJ15"/>
    <mergeCell ref="BK15:BM15"/>
    <mergeCell ref="N16:P16"/>
    <mergeCell ref="Q16:R16"/>
    <mergeCell ref="S16:W16"/>
    <mergeCell ref="X16:AC16"/>
    <mergeCell ref="AD16:AH16"/>
    <mergeCell ref="AI16:AN16"/>
    <mergeCell ref="AO16:AS16"/>
    <mergeCell ref="AT16:AY16"/>
    <mergeCell ref="AZ16:BD16"/>
    <mergeCell ref="BE16:BJ16"/>
    <mergeCell ref="BK16:BM16"/>
    <mergeCell ref="N15:P15"/>
    <mergeCell ref="Q15:R15"/>
    <mergeCell ref="S15:W15"/>
    <mergeCell ref="X15:AC15"/>
    <mergeCell ref="AD15:AH15"/>
    <mergeCell ref="AI15:AN15"/>
    <mergeCell ref="AO15:AS15"/>
    <mergeCell ref="AT15:AY15"/>
    <mergeCell ref="AO19:AS19"/>
    <mergeCell ref="AT19:AY19"/>
    <mergeCell ref="AZ19:BD19"/>
    <mergeCell ref="BE17:BJ17"/>
    <mergeCell ref="BK17:BM17"/>
    <mergeCell ref="A18:G18"/>
    <mergeCell ref="H18:M18"/>
    <mergeCell ref="N18:P18"/>
    <mergeCell ref="Q18:R18"/>
    <mergeCell ref="S18:W18"/>
    <mergeCell ref="X18:AC18"/>
    <mergeCell ref="AD18:AH18"/>
    <mergeCell ref="AI18:AN18"/>
    <mergeCell ref="AO18:AS18"/>
    <mergeCell ref="AT18:AY18"/>
    <mergeCell ref="AZ18:BD18"/>
    <mergeCell ref="BE18:BJ18"/>
    <mergeCell ref="BK18:BM18"/>
    <mergeCell ref="N17:P17"/>
    <mergeCell ref="Q17:R17"/>
    <mergeCell ref="S17:W17"/>
    <mergeCell ref="X17:AC17"/>
    <mergeCell ref="AD17:AH17"/>
    <mergeCell ref="AI17:AN17"/>
    <mergeCell ref="AT21:AY21"/>
    <mergeCell ref="AZ21:BD21"/>
    <mergeCell ref="BE21:BJ21"/>
    <mergeCell ref="AT20:AY20"/>
    <mergeCell ref="AZ20:BD20"/>
    <mergeCell ref="BE20:BJ20"/>
    <mergeCell ref="BE19:BJ19"/>
    <mergeCell ref="BK19:BM19"/>
    <mergeCell ref="A20:G20"/>
    <mergeCell ref="H20:M20"/>
    <mergeCell ref="N20:P20"/>
    <mergeCell ref="Q20:R20"/>
    <mergeCell ref="S20:W20"/>
    <mergeCell ref="X20:AC20"/>
    <mergeCell ref="AD20:AH20"/>
    <mergeCell ref="AI20:AN20"/>
    <mergeCell ref="AO20:AS20"/>
    <mergeCell ref="BK20:BM20"/>
    <mergeCell ref="N19:P19"/>
    <mergeCell ref="Q19:R19"/>
    <mergeCell ref="S19:W19"/>
    <mergeCell ref="X19:AC19"/>
    <mergeCell ref="AD19:AH19"/>
    <mergeCell ref="AI19:AN19"/>
    <mergeCell ref="AI22:AN22"/>
    <mergeCell ref="AO22:AS22"/>
    <mergeCell ref="AD21:AH21"/>
    <mergeCell ref="AI21:AN21"/>
    <mergeCell ref="AO21:AS21"/>
    <mergeCell ref="AI23:AN23"/>
    <mergeCell ref="AO23:AS23"/>
    <mergeCell ref="N21:P21"/>
    <mergeCell ref="Q21:R21"/>
    <mergeCell ref="S21:W21"/>
    <mergeCell ref="X21:AC21"/>
    <mergeCell ref="N24:P24"/>
    <mergeCell ref="Q24:R24"/>
    <mergeCell ref="S24:AY24"/>
    <mergeCell ref="AZ24:BD24"/>
    <mergeCell ref="BE24:BJ24"/>
    <mergeCell ref="BK24:BM24"/>
    <mergeCell ref="AD23:AH23"/>
    <mergeCell ref="AT23:AY23"/>
    <mergeCell ref="BK21:BM21"/>
    <mergeCell ref="N22:P22"/>
    <mergeCell ref="Q22:R22"/>
    <mergeCell ref="S22:W22"/>
    <mergeCell ref="X22:AC22"/>
    <mergeCell ref="N23:P23"/>
    <mergeCell ref="Q23:R23"/>
    <mergeCell ref="S23:W23"/>
    <mergeCell ref="X23:AC23"/>
    <mergeCell ref="AZ23:BD23"/>
    <mergeCell ref="BE23:BJ23"/>
    <mergeCell ref="AT22:AY22"/>
    <mergeCell ref="AZ22:BD22"/>
    <mergeCell ref="BE22:BJ22"/>
    <mergeCell ref="BK23:BM23"/>
    <mergeCell ref="BK22:BM22"/>
    <mergeCell ref="BK25:BM25"/>
    <mergeCell ref="AT25:AY25"/>
    <mergeCell ref="AZ25:BD25"/>
    <mergeCell ref="BE25:BJ25"/>
    <mergeCell ref="N25:P25"/>
    <mergeCell ref="Q25:R25"/>
    <mergeCell ref="S25:W25"/>
    <mergeCell ref="X25:AC25"/>
    <mergeCell ref="AD25:AH25"/>
    <mergeCell ref="AI25:AN25"/>
    <mergeCell ref="AO25:AS25"/>
  </mergeCells>
  <phoneticPr fontId="5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C00000"/>
  </sheetPr>
  <dimension ref="A1:O86"/>
  <sheetViews>
    <sheetView topLeftCell="A64" workbookViewId="0">
      <selection activeCell="D92" sqref="D92"/>
    </sheetView>
  </sheetViews>
  <sheetFormatPr defaultRowHeight="12"/>
  <cols>
    <col min="1" max="1" width="14.7109375" customWidth="1"/>
    <col min="2" max="20" width="8.7109375" customWidth="1"/>
  </cols>
  <sheetData>
    <row r="1" spans="1:15" ht="27" customHeight="1">
      <c r="A1" s="195" t="s">
        <v>1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</row>
    <row r="2" spans="1:15" ht="20.25" customHeight="1">
      <c r="A2" s="196"/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</row>
    <row r="3" spans="1:15" ht="17.100000000000001" customHeight="1">
      <c r="A3" s="3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5" ht="17.100000000000001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N4" t="s">
        <v>3</v>
      </c>
      <c r="O4" t="s">
        <v>4</v>
      </c>
    </row>
    <row r="5" spans="1:15" ht="17.100000000000001" customHeight="1">
      <c r="A5" s="4" t="s">
        <v>5</v>
      </c>
      <c r="B5" s="2" t="s">
        <v>6</v>
      </c>
      <c r="C5" s="5">
        <v>1</v>
      </c>
      <c r="D5" s="6" t="s">
        <v>7</v>
      </c>
      <c r="E5" s="2"/>
      <c r="F5" s="2"/>
      <c r="G5" s="2"/>
      <c r="H5" s="2"/>
      <c r="I5" s="2"/>
      <c r="J5" s="2"/>
      <c r="K5" s="2"/>
      <c r="L5" s="2"/>
      <c r="N5" t="s">
        <v>8</v>
      </c>
      <c r="O5" t="s">
        <v>9</v>
      </c>
    </row>
    <row r="6" spans="1:15" ht="17.100000000000001" customHeight="1" thickBot="1">
      <c r="A6" s="2"/>
      <c r="B6" s="2"/>
      <c r="C6" s="2"/>
      <c r="D6" s="2"/>
      <c r="E6" s="2"/>
      <c r="F6" s="2"/>
      <c r="G6" s="2"/>
      <c r="H6" s="199" t="s">
        <v>10</v>
      </c>
      <c r="I6" s="199"/>
      <c r="J6" s="199"/>
      <c r="K6" s="199"/>
      <c r="L6" s="199"/>
      <c r="N6" t="s">
        <v>11</v>
      </c>
      <c r="O6" t="str">
        <f>+O5</f>
        <v>NX보링</v>
      </c>
    </row>
    <row r="7" spans="1:15" ht="17.100000000000001" customHeight="1">
      <c r="A7" s="193" t="s">
        <v>12</v>
      </c>
      <c r="B7" s="200" t="s">
        <v>13</v>
      </c>
      <c r="C7" s="187"/>
      <c r="D7" s="187"/>
      <c r="E7" s="187"/>
      <c r="F7" s="187"/>
      <c r="G7" s="187"/>
      <c r="H7" s="187"/>
      <c r="I7" s="201"/>
      <c r="J7" s="200" t="s">
        <v>14</v>
      </c>
      <c r="K7" s="201"/>
      <c r="L7" s="204" t="s">
        <v>15</v>
      </c>
      <c r="N7" t="s">
        <v>16</v>
      </c>
    </row>
    <row r="8" spans="1:15" ht="17.100000000000001" customHeight="1">
      <c r="A8" s="194"/>
      <c r="B8" s="202" t="s">
        <v>17</v>
      </c>
      <c r="C8" s="189"/>
      <c r="D8" s="189"/>
      <c r="E8" s="203"/>
      <c r="F8" s="206" t="s">
        <v>151</v>
      </c>
      <c r="G8" s="189"/>
      <c r="H8" s="189"/>
      <c r="I8" s="203"/>
      <c r="J8" s="202"/>
      <c r="K8" s="203"/>
      <c r="L8" s="205"/>
      <c r="N8" t="s">
        <v>18</v>
      </c>
    </row>
    <row r="9" spans="1:15" ht="17.100000000000001" customHeight="1">
      <c r="A9" s="11" t="s">
        <v>143</v>
      </c>
      <c r="B9" s="202">
        <v>0</v>
      </c>
      <c r="C9" s="189"/>
      <c r="D9" s="189"/>
      <c r="E9" s="203"/>
      <c r="F9" s="206">
        <v>2</v>
      </c>
      <c r="G9" s="189"/>
      <c r="H9" s="189"/>
      <c r="I9" s="203"/>
      <c r="J9" s="202">
        <f t="shared" ref="J9:J15" si="0">SUM(B9:F9)</f>
        <v>2</v>
      </c>
      <c r="K9" s="203"/>
      <c r="L9" s="13"/>
      <c r="N9" t="s">
        <v>19</v>
      </c>
    </row>
    <row r="10" spans="1:15" ht="17.100000000000001" customHeight="1">
      <c r="A10" s="11" t="s">
        <v>142</v>
      </c>
      <c r="B10" s="202">
        <v>0</v>
      </c>
      <c r="C10" s="189"/>
      <c r="D10" s="189"/>
      <c r="E10" s="203"/>
      <c r="F10" s="206">
        <v>1</v>
      </c>
      <c r="G10" s="189"/>
      <c r="H10" s="189"/>
      <c r="I10" s="203"/>
      <c r="J10" s="202">
        <f t="shared" si="0"/>
        <v>1</v>
      </c>
      <c r="K10" s="203"/>
      <c r="L10" s="13"/>
    </row>
    <row r="11" spans="1:15" ht="17.100000000000001" customHeight="1">
      <c r="A11" s="11" t="s">
        <v>141</v>
      </c>
      <c r="B11" s="202">
        <v>0</v>
      </c>
      <c r="C11" s="189"/>
      <c r="D11" s="189"/>
      <c r="E11" s="203"/>
      <c r="F11" s="206">
        <v>2</v>
      </c>
      <c r="G11" s="189"/>
      <c r="H11" s="189"/>
      <c r="I11" s="203"/>
      <c r="J11" s="202">
        <f t="shared" si="0"/>
        <v>2</v>
      </c>
      <c r="K11" s="203"/>
      <c r="L11" s="13"/>
    </row>
    <row r="12" spans="1:15" ht="17.100000000000001" customHeight="1">
      <c r="A12" s="11" t="s">
        <v>20</v>
      </c>
      <c r="B12" s="202">
        <v>0</v>
      </c>
      <c r="C12" s="189"/>
      <c r="D12" s="189"/>
      <c r="E12" s="203"/>
      <c r="F12" s="206">
        <f t="shared" ref="F12:F15" si="1">J27</f>
        <v>1</v>
      </c>
      <c r="G12" s="189"/>
      <c r="H12" s="189"/>
      <c r="I12" s="203"/>
      <c r="J12" s="202">
        <f t="shared" si="0"/>
        <v>1</v>
      </c>
      <c r="K12" s="203"/>
      <c r="L12" s="13"/>
    </row>
    <row r="13" spans="1:15" ht="17.100000000000001" customHeight="1">
      <c r="A13" s="11" t="s">
        <v>140</v>
      </c>
      <c r="B13" s="202">
        <v>0</v>
      </c>
      <c r="C13" s="189"/>
      <c r="D13" s="189"/>
      <c r="E13" s="203"/>
      <c r="F13" s="206">
        <f t="shared" si="1"/>
        <v>1</v>
      </c>
      <c r="G13" s="189"/>
      <c r="H13" s="189"/>
      <c r="I13" s="203"/>
      <c r="J13" s="202">
        <f t="shared" si="0"/>
        <v>1</v>
      </c>
      <c r="K13" s="203"/>
      <c r="L13" s="13"/>
    </row>
    <row r="14" spans="1:15" ht="17.100000000000001" customHeight="1">
      <c r="A14" s="11" t="s">
        <v>21</v>
      </c>
      <c r="B14" s="202"/>
      <c r="C14" s="189"/>
      <c r="D14" s="189"/>
      <c r="E14" s="203"/>
      <c r="F14" s="206">
        <f t="shared" si="1"/>
        <v>0</v>
      </c>
      <c r="G14" s="189"/>
      <c r="H14" s="189"/>
      <c r="I14" s="203"/>
      <c r="J14" s="202">
        <f t="shared" si="0"/>
        <v>0</v>
      </c>
      <c r="K14" s="203"/>
      <c r="L14" s="13"/>
    </row>
    <row r="15" spans="1:15" ht="17.100000000000001" customHeight="1">
      <c r="A15" s="11" t="s">
        <v>144</v>
      </c>
      <c r="B15" s="202"/>
      <c r="C15" s="189"/>
      <c r="D15" s="189"/>
      <c r="E15" s="203"/>
      <c r="F15" s="206">
        <f t="shared" si="1"/>
        <v>0</v>
      </c>
      <c r="G15" s="189"/>
      <c r="H15" s="189"/>
      <c r="I15" s="203"/>
      <c r="J15" s="202">
        <f t="shared" si="0"/>
        <v>0</v>
      </c>
      <c r="K15" s="203"/>
      <c r="L15" s="13"/>
    </row>
    <row r="16" spans="1:15" ht="17.100000000000001" customHeight="1" thickBot="1">
      <c r="A16" s="12" t="s">
        <v>22</v>
      </c>
      <c r="B16" s="209">
        <f>SUM(B9:E15)</f>
        <v>0</v>
      </c>
      <c r="C16" s="191"/>
      <c r="D16" s="191"/>
      <c r="E16" s="210"/>
      <c r="F16" s="209">
        <f>SUM(F9:I15)</f>
        <v>7</v>
      </c>
      <c r="G16" s="191"/>
      <c r="H16" s="191"/>
      <c r="I16" s="210"/>
      <c r="J16" s="214">
        <f>SUM(J9:K15)</f>
        <v>7</v>
      </c>
      <c r="K16" s="215"/>
      <c r="L16" s="14"/>
    </row>
    <row r="17" spans="1:12" ht="17.100000000000001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</row>
    <row r="18" spans="1:12" ht="17.100000000000001" customHeight="1">
      <c r="A18" s="2" t="s">
        <v>23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</row>
    <row r="19" spans="1:12" ht="17.100000000000001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</row>
    <row r="20" spans="1:12" ht="17.100000000000001" customHeight="1" thickBot="1">
      <c r="A20" s="2" t="s">
        <v>24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  <row r="21" spans="1:12" ht="17.100000000000001" customHeight="1">
      <c r="A21" s="193" t="s">
        <v>47</v>
      </c>
      <c r="B21" s="211" t="s">
        <v>99</v>
      </c>
      <c r="C21" s="187"/>
      <c r="D21" s="201"/>
      <c r="E21" s="211" t="s">
        <v>100</v>
      </c>
      <c r="F21" s="187"/>
      <c r="G21" s="187"/>
      <c r="H21" s="187"/>
      <c r="I21" s="187"/>
      <c r="J21" s="201"/>
      <c r="K21" s="207" t="s">
        <v>101</v>
      </c>
      <c r="L21" s="204" t="s">
        <v>0</v>
      </c>
    </row>
    <row r="22" spans="1:12" ht="17.100000000000001" customHeight="1">
      <c r="A22" s="194"/>
      <c r="B22" s="206" t="s">
        <v>34</v>
      </c>
      <c r="C22" s="189"/>
      <c r="D22" s="203"/>
      <c r="E22" s="206" t="s">
        <v>102</v>
      </c>
      <c r="F22" s="189"/>
      <c r="G22" s="203"/>
      <c r="H22" s="206" t="s">
        <v>11</v>
      </c>
      <c r="I22" s="189"/>
      <c r="J22" s="203"/>
      <c r="K22" s="208"/>
      <c r="L22" s="205"/>
    </row>
    <row r="23" spans="1:12" ht="17.100000000000001" customHeight="1">
      <c r="A23" s="194"/>
      <c r="B23" s="18" t="s">
        <v>103</v>
      </c>
      <c r="C23" s="7" t="s">
        <v>29</v>
      </c>
      <c r="D23" s="20" t="s">
        <v>14</v>
      </c>
      <c r="E23" s="18" t="s">
        <v>103</v>
      </c>
      <c r="F23" s="7" t="s">
        <v>29</v>
      </c>
      <c r="G23" s="20" t="s">
        <v>14</v>
      </c>
      <c r="H23" s="18" t="s">
        <v>103</v>
      </c>
      <c r="I23" s="7" t="s">
        <v>29</v>
      </c>
      <c r="J23" s="20" t="s">
        <v>14</v>
      </c>
      <c r="K23" s="208"/>
      <c r="L23" s="205"/>
    </row>
    <row r="24" spans="1:12" ht="17.100000000000001" customHeight="1">
      <c r="A24" s="11" t="s">
        <v>104</v>
      </c>
      <c r="B24" s="18">
        <v>0</v>
      </c>
      <c r="C24" s="7">
        <v>0</v>
      </c>
      <c r="D24" s="20">
        <f>B24*C24</f>
        <v>0</v>
      </c>
      <c r="E24" s="18">
        <v>0</v>
      </c>
      <c r="F24" s="7">
        <v>0</v>
      </c>
      <c r="G24" s="20">
        <f t="shared" ref="G24:G30" si="2">E24*F24</f>
        <v>0</v>
      </c>
      <c r="H24" s="18">
        <v>1</v>
      </c>
      <c r="I24" s="7">
        <v>1</v>
      </c>
      <c r="J24" s="20">
        <f>H24*I24</f>
        <v>1</v>
      </c>
      <c r="K24" s="22">
        <f t="shared" ref="K24:K31" si="3">SUM(D24+G24+J24)</f>
        <v>1</v>
      </c>
      <c r="L24" s="13"/>
    </row>
    <row r="25" spans="1:12" ht="17.100000000000001" customHeight="1">
      <c r="A25" s="11" t="s">
        <v>105</v>
      </c>
      <c r="B25" s="18">
        <v>0</v>
      </c>
      <c r="C25" s="7">
        <f>C24</f>
        <v>0</v>
      </c>
      <c r="D25" s="20">
        <f>B25*C25</f>
        <v>0</v>
      </c>
      <c r="E25" s="18">
        <v>0</v>
      </c>
      <c r="F25" s="7">
        <f t="shared" ref="F25:F30" si="4">F24</f>
        <v>0</v>
      </c>
      <c r="G25" s="20">
        <f t="shared" si="2"/>
        <v>0</v>
      </c>
      <c r="H25" s="18">
        <v>1</v>
      </c>
      <c r="I25" s="7">
        <v>1</v>
      </c>
      <c r="J25" s="20">
        <f>H25*I25</f>
        <v>1</v>
      </c>
      <c r="K25" s="22">
        <f t="shared" si="3"/>
        <v>1</v>
      </c>
      <c r="L25" s="13"/>
    </row>
    <row r="26" spans="1:12" ht="17.100000000000001" customHeight="1">
      <c r="A26" s="11" t="s">
        <v>145</v>
      </c>
      <c r="B26" s="18">
        <v>0</v>
      </c>
      <c r="C26" s="7">
        <f>C25</f>
        <v>0</v>
      </c>
      <c r="D26" s="20">
        <f>B26*C26</f>
        <v>0</v>
      </c>
      <c r="E26" s="18">
        <v>0</v>
      </c>
      <c r="F26" s="7">
        <f t="shared" si="4"/>
        <v>0</v>
      </c>
      <c r="G26" s="20">
        <f t="shared" si="2"/>
        <v>0</v>
      </c>
      <c r="H26" s="18">
        <v>1</v>
      </c>
      <c r="I26" s="7">
        <f>I25</f>
        <v>1</v>
      </c>
      <c r="J26" s="20">
        <f>H26*I26</f>
        <v>1</v>
      </c>
      <c r="K26" s="22">
        <f t="shared" si="3"/>
        <v>1</v>
      </c>
      <c r="L26" s="13"/>
    </row>
    <row r="27" spans="1:12" ht="17.100000000000001" customHeight="1">
      <c r="A27" s="11" t="s">
        <v>106</v>
      </c>
      <c r="B27" s="18">
        <v>0</v>
      </c>
      <c r="C27" s="7">
        <f>C26</f>
        <v>0</v>
      </c>
      <c r="D27" s="20">
        <f>B27*C27</f>
        <v>0</v>
      </c>
      <c r="E27" s="18">
        <v>0</v>
      </c>
      <c r="F27" s="7">
        <f t="shared" si="4"/>
        <v>0</v>
      </c>
      <c r="G27" s="20">
        <f t="shared" si="2"/>
        <v>0</v>
      </c>
      <c r="H27" s="18">
        <v>1</v>
      </c>
      <c r="I27" s="7">
        <f>I26</f>
        <v>1</v>
      </c>
      <c r="J27" s="20">
        <f>H27*I27</f>
        <v>1</v>
      </c>
      <c r="K27" s="22">
        <f t="shared" si="3"/>
        <v>1</v>
      </c>
      <c r="L27" s="13"/>
    </row>
    <row r="28" spans="1:12" ht="17.100000000000001" customHeight="1">
      <c r="A28" s="11" t="s">
        <v>107</v>
      </c>
      <c r="B28" s="18">
        <v>0</v>
      </c>
      <c r="C28" s="7">
        <f>C27</f>
        <v>0</v>
      </c>
      <c r="D28" s="20">
        <f>B28*C28</f>
        <v>0</v>
      </c>
      <c r="E28" s="18">
        <v>0</v>
      </c>
      <c r="F28" s="7">
        <f t="shared" si="4"/>
        <v>0</v>
      </c>
      <c r="G28" s="20">
        <f t="shared" si="2"/>
        <v>0</v>
      </c>
      <c r="H28" s="18">
        <v>1</v>
      </c>
      <c r="I28" s="7">
        <f>I27</f>
        <v>1</v>
      </c>
      <c r="J28" s="20">
        <f>H28*I28</f>
        <v>1</v>
      </c>
      <c r="K28" s="22">
        <f t="shared" si="3"/>
        <v>1</v>
      </c>
      <c r="L28" s="13"/>
    </row>
    <row r="29" spans="1:12" ht="17.100000000000001" customHeight="1">
      <c r="A29" s="11" t="s">
        <v>21</v>
      </c>
      <c r="B29" s="18"/>
      <c r="C29" s="7"/>
      <c r="D29" s="20"/>
      <c r="E29" s="18">
        <v>0</v>
      </c>
      <c r="F29" s="7">
        <f t="shared" si="4"/>
        <v>0</v>
      </c>
      <c r="G29" s="20">
        <f t="shared" si="2"/>
        <v>0</v>
      </c>
      <c r="H29" s="18"/>
      <c r="I29" s="7"/>
      <c r="J29" s="20"/>
      <c r="K29" s="22">
        <f t="shared" si="3"/>
        <v>0</v>
      </c>
      <c r="L29" s="13"/>
    </row>
    <row r="30" spans="1:12" ht="17.100000000000001" customHeight="1">
      <c r="A30" s="11" t="s">
        <v>108</v>
      </c>
      <c r="B30" s="18"/>
      <c r="C30" s="7"/>
      <c r="D30" s="20"/>
      <c r="E30" s="18">
        <v>0</v>
      </c>
      <c r="F30" s="7">
        <f t="shared" si="4"/>
        <v>0</v>
      </c>
      <c r="G30" s="20">
        <f t="shared" si="2"/>
        <v>0</v>
      </c>
      <c r="H30" s="18"/>
      <c r="I30" s="7"/>
      <c r="J30" s="20"/>
      <c r="K30" s="22">
        <f t="shared" si="3"/>
        <v>0</v>
      </c>
      <c r="L30" s="13"/>
    </row>
    <row r="31" spans="1:12" ht="17.100000000000001" customHeight="1" thickBot="1">
      <c r="A31" s="12" t="s">
        <v>109</v>
      </c>
      <c r="B31" s="19">
        <f>SUM(B24:B30)</f>
        <v>0</v>
      </c>
      <c r="C31" s="15">
        <f>C24</f>
        <v>0</v>
      </c>
      <c r="D31" s="21">
        <f>SUM(D24:D30)</f>
        <v>0</v>
      </c>
      <c r="E31" s="19">
        <f>SUM(E24:E30)</f>
        <v>0</v>
      </c>
      <c r="F31" s="15">
        <f>F24</f>
        <v>0</v>
      </c>
      <c r="G31" s="21">
        <f>SUM(G24:G30)</f>
        <v>0</v>
      </c>
      <c r="H31" s="19">
        <f>SUM(H24:H30)</f>
        <v>5</v>
      </c>
      <c r="I31" s="15">
        <f>I24</f>
        <v>1</v>
      </c>
      <c r="J31" s="21">
        <f>SUM(J24:J30)</f>
        <v>5</v>
      </c>
      <c r="K31" s="23">
        <f t="shared" si="3"/>
        <v>5</v>
      </c>
      <c r="L31" s="14"/>
    </row>
    <row r="32" spans="1:12" ht="17.100000000000001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</row>
    <row r="33" spans="1:12" ht="17.100000000000001" customHeight="1" thickBot="1">
      <c r="A33" s="4" t="s">
        <v>25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</row>
    <row r="34" spans="1:12" ht="17.100000000000001" customHeight="1">
      <c r="A34" s="213" t="s">
        <v>26</v>
      </c>
      <c r="B34" s="187"/>
      <c r="C34" s="187"/>
      <c r="D34" s="187" t="s">
        <v>27</v>
      </c>
      <c r="E34" s="187"/>
      <c r="F34" s="187"/>
      <c r="G34" s="187"/>
      <c r="H34" s="16" t="s">
        <v>28</v>
      </c>
      <c r="I34" s="187" t="s">
        <v>29</v>
      </c>
      <c r="J34" s="187"/>
      <c r="K34" s="187"/>
      <c r="L34" s="17" t="s">
        <v>15</v>
      </c>
    </row>
    <row r="35" spans="1:12" ht="17.100000000000001" customHeight="1">
      <c r="A35" s="198" t="s">
        <v>30</v>
      </c>
      <c r="B35" s="189"/>
      <c r="C35" s="189"/>
      <c r="D35" s="189" t="s">
        <v>31</v>
      </c>
      <c r="E35" s="189"/>
      <c r="F35" s="189"/>
      <c r="G35" s="189"/>
      <c r="H35" s="7" t="s">
        <v>32</v>
      </c>
      <c r="I35" s="189">
        <f>SUM(J24:J27)/1</f>
        <v>4</v>
      </c>
      <c r="J35" s="189"/>
      <c r="K35" s="189"/>
      <c r="L35" s="9"/>
    </row>
    <row r="36" spans="1:12" ht="17.100000000000001" customHeight="1" thickBot="1">
      <c r="A36" s="197" t="s">
        <v>33</v>
      </c>
      <c r="B36" s="191"/>
      <c r="C36" s="191"/>
      <c r="D36" s="191" t="s">
        <v>34</v>
      </c>
      <c r="E36" s="191"/>
      <c r="F36" s="191"/>
      <c r="G36" s="191"/>
      <c r="H36" s="15" t="s">
        <v>32</v>
      </c>
      <c r="I36" s="191">
        <v>0</v>
      </c>
      <c r="J36" s="191"/>
      <c r="K36" s="191"/>
      <c r="L36" s="10"/>
    </row>
    <row r="37" spans="1:12" ht="17.100000000000001" customHeight="1">
      <c r="A37" s="2" t="s">
        <v>35</v>
      </c>
      <c r="B37" s="212" t="s">
        <v>36</v>
      </c>
      <c r="C37" s="212"/>
      <c r="D37" s="212"/>
      <c r="E37" s="212"/>
      <c r="F37" s="212"/>
      <c r="G37" s="212"/>
      <c r="H37" s="6"/>
      <c r="I37" s="6"/>
      <c r="J37" s="2"/>
      <c r="K37" s="2"/>
      <c r="L37" s="2"/>
    </row>
    <row r="38" spans="1:12" ht="17.100000000000001" customHeight="1">
      <c r="A38" s="2"/>
      <c r="B38" s="212" t="s">
        <v>149</v>
      </c>
      <c r="C38" s="212"/>
      <c r="D38" s="212"/>
      <c r="E38" s="212"/>
      <c r="F38" s="212"/>
      <c r="G38" s="212"/>
      <c r="H38" s="212"/>
      <c r="I38" s="212"/>
      <c r="J38" s="2"/>
      <c r="K38" s="2"/>
      <c r="L38" s="2"/>
    </row>
    <row r="39" spans="1:12" ht="17.100000000000001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</row>
    <row r="40" spans="1:12" ht="17.100000000000001" customHeight="1" thickBot="1">
      <c r="A40" s="4" t="s">
        <v>37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</row>
    <row r="41" spans="1:12" ht="17.100000000000001" customHeight="1">
      <c r="A41" s="213" t="s">
        <v>26</v>
      </c>
      <c r="B41" s="187"/>
      <c r="C41" s="187"/>
      <c r="D41" s="187" t="s">
        <v>27</v>
      </c>
      <c r="E41" s="187"/>
      <c r="F41" s="187"/>
      <c r="G41" s="187"/>
      <c r="H41" s="16" t="s">
        <v>28</v>
      </c>
      <c r="I41" s="187" t="s">
        <v>29</v>
      </c>
      <c r="J41" s="187"/>
      <c r="K41" s="187"/>
      <c r="L41" s="17" t="s">
        <v>15</v>
      </c>
    </row>
    <row r="42" spans="1:12" ht="17.100000000000001" customHeight="1">
      <c r="A42" s="198" t="s">
        <v>38</v>
      </c>
      <c r="B42" s="189"/>
      <c r="C42" s="189"/>
      <c r="D42" s="189" t="s">
        <v>39</v>
      </c>
      <c r="E42" s="189"/>
      <c r="F42" s="189"/>
      <c r="G42" s="189"/>
      <c r="H42" s="7" t="s">
        <v>40</v>
      </c>
      <c r="I42" s="189">
        <v>0</v>
      </c>
      <c r="J42" s="189"/>
      <c r="K42" s="189"/>
      <c r="L42" s="9"/>
    </row>
    <row r="43" spans="1:12" ht="17.100000000000001" customHeight="1">
      <c r="A43" s="198" t="s">
        <v>41</v>
      </c>
      <c r="B43" s="189"/>
      <c r="C43" s="189"/>
      <c r="D43" s="189" t="s">
        <v>39</v>
      </c>
      <c r="E43" s="189"/>
      <c r="F43" s="189"/>
      <c r="G43" s="189"/>
      <c r="H43" s="7" t="s">
        <v>40</v>
      </c>
      <c r="I43" s="189">
        <v>0</v>
      </c>
      <c r="J43" s="189"/>
      <c r="K43" s="189"/>
      <c r="L43" s="9"/>
    </row>
    <row r="44" spans="1:12" ht="17.100000000000001" customHeight="1">
      <c r="A44" s="198" t="s">
        <v>42</v>
      </c>
      <c r="B44" s="189"/>
      <c r="C44" s="189"/>
      <c r="D44" s="189" t="s">
        <v>43</v>
      </c>
      <c r="E44" s="189"/>
      <c r="F44" s="189"/>
      <c r="G44" s="189"/>
      <c r="H44" s="7" t="s">
        <v>40</v>
      </c>
      <c r="I44" s="189">
        <v>0</v>
      </c>
      <c r="J44" s="189"/>
      <c r="K44" s="189"/>
      <c r="L44" s="9"/>
    </row>
    <row r="45" spans="1:12" ht="17.100000000000001" customHeight="1" thickBot="1">
      <c r="A45" s="197" t="s">
        <v>44</v>
      </c>
      <c r="B45" s="191"/>
      <c r="C45" s="191"/>
      <c r="D45" s="191" t="s">
        <v>45</v>
      </c>
      <c r="E45" s="191"/>
      <c r="F45" s="191"/>
      <c r="G45" s="191"/>
      <c r="H45" s="15" t="s">
        <v>40</v>
      </c>
      <c r="I45" s="191">
        <v>0</v>
      </c>
      <c r="J45" s="191"/>
      <c r="K45" s="191"/>
      <c r="L45" s="10"/>
    </row>
    <row r="46" spans="1:12" ht="17.100000000000001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</row>
    <row r="47" spans="1:12" ht="17.100000000000001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</row>
    <row r="48" spans="1:12" ht="17.100000000000001" customHeight="1" thickBot="1">
      <c r="A48" s="4" t="s">
        <v>46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</row>
    <row r="49" spans="1:12" ht="17.100000000000001" customHeight="1">
      <c r="A49" s="213" t="s">
        <v>47</v>
      </c>
      <c r="B49" s="187"/>
      <c r="C49" s="187"/>
      <c r="D49" s="16" t="s">
        <v>28</v>
      </c>
      <c r="E49" s="187" t="s">
        <v>48</v>
      </c>
      <c r="F49" s="187"/>
      <c r="G49" s="187"/>
      <c r="H49" s="187" t="s">
        <v>49</v>
      </c>
      <c r="I49" s="187"/>
      <c r="J49" s="187"/>
      <c r="K49" s="187"/>
      <c r="L49" s="188"/>
    </row>
    <row r="50" spans="1:12" ht="17.100000000000001" customHeight="1">
      <c r="A50" s="198" t="s">
        <v>50</v>
      </c>
      <c r="B50" s="189"/>
      <c r="C50" s="189"/>
      <c r="D50" s="7" t="s">
        <v>32</v>
      </c>
      <c r="E50" s="189">
        <v>1</v>
      </c>
      <c r="F50" s="189"/>
      <c r="G50" s="189"/>
      <c r="H50" s="189" t="s">
        <v>51</v>
      </c>
      <c r="I50" s="189"/>
      <c r="J50" s="189"/>
      <c r="K50" s="189"/>
      <c r="L50" s="190"/>
    </row>
    <row r="51" spans="1:12" ht="17.100000000000001" customHeight="1">
      <c r="A51" s="198" t="s">
        <v>52</v>
      </c>
      <c r="B51" s="189"/>
      <c r="C51" s="189"/>
      <c r="D51" s="7" t="s">
        <v>32</v>
      </c>
      <c r="E51" s="189">
        <f>$C$5</f>
        <v>1</v>
      </c>
      <c r="F51" s="189"/>
      <c r="G51" s="189"/>
      <c r="H51" s="189" t="s">
        <v>53</v>
      </c>
      <c r="I51" s="189"/>
      <c r="J51" s="189"/>
      <c r="K51" s="189"/>
      <c r="L51" s="190"/>
    </row>
    <row r="52" spans="1:12" ht="17.100000000000001" customHeight="1">
      <c r="A52" s="198" t="s">
        <v>54</v>
      </c>
      <c r="B52" s="189"/>
      <c r="C52" s="189"/>
      <c r="D52" s="7" t="s">
        <v>32</v>
      </c>
      <c r="E52" s="189">
        <f>$C$5</f>
        <v>1</v>
      </c>
      <c r="F52" s="189"/>
      <c r="G52" s="189"/>
      <c r="H52" s="189" t="s">
        <v>53</v>
      </c>
      <c r="I52" s="189"/>
      <c r="J52" s="189"/>
      <c r="K52" s="189"/>
      <c r="L52" s="190"/>
    </row>
    <row r="53" spans="1:12" ht="17.100000000000001" customHeight="1">
      <c r="A53" s="198" t="s">
        <v>55</v>
      </c>
      <c r="B53" s="189"/>
      <c r="C53" s="189"/>
      <c r="D53" s="7" t="s">
        <v>56</v>
      </c>
      <c r="E53" s="189">
        <f>$C$5</f>
        <v>1</v>
      </c>
      <c r="F53" s="189"/>
      <c r="G53" s="189"/>
      <c r="H53" s="189" t="s">
        <v>53</v>
      </c>
      <c r="I53" s="189"/>
      <c r="J53" s="189"/>
      <c r="K53" s="189"/>
      <c r="L53" s="190"/>
    </row>
    <row r="54" spans="1:12" ht="17.100000000000001" customHeight="1">
      <c r="A54" s="198" t="s">
        <v>111</v>
      </c>
      <c r="B54" s="189"/>
      <c r="C54" s="189"/>
      <c r="D54" s="7" t="s">
        <v>56</v>
      </c>
      <c r="E54" s="189">
        <f>$C$5</f>
        <v>1</v>
      </c>
      <c r="F54" s="189"/>
      <c r="G54" s="189"/>
      <c r="H54" s="189" t="s">
        <v>53</v>
      </c>
      <c r="I54" s="189"/>
      <c r="J54" s="189"/>
      <c r="K54" s="189"/>
      <c r="L54" s="190"/>
    </row>
    <row r="55" spans="1:12" ht="17.100000000000001" customHeight="1" thickBot="1">
      <c r="A55" s="197" t="s">
        <v>110</v>
      </c>
      <c r="B55" s="191"/>
      <c r="C55" s="191"/>
      <c r="D55" s="15" t="s">
        <v>57</v>
      </c>
      <c r="E55" s="191">
        <f>ROUNDUP(C5/2,0)</f>
        <v>1</v>
      </c>
      <c r="F55" s="191"/>
      <c r="G55" s="191"/>
      <c r="H55" s="191" t="s">
        <v>58</v>
      </c>
      <c r="I55" s="191"/>
      <c r="J55" s="191"/>
      <c r="K55" s="191"/>
      <c r="L55" s="192"/>
    </row>
    <row r="56" spans="1:12" ht="17.100000000000001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</row>
    <row r="57" spans="1:12" ht="17.100000000000001" customHeight="1" thickBot="1">
      <c r="A57" s="4" t="s">
        <v>59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</row>
    <row r="58" spans="1:12" ht="17.100000000000001" customHeight="1">
      <c r="A58" s="213" t="s">
        <v>47</v>
      </c>
      <c r="B58" s="187"/>
      <c r="C58" s="187"/>
      <c r="D58" s="16" t="s">
        <v>60</v>
      </c>
      <c r="E58" s="187" t="s">
        <v>29</v>
      </c>
      <c r="F58" s="187"/>
      <c r="G58" s="187"/>
      <c r="H58" s="187" t="s">
        <v>15</v>
      </c>
      <c r="I58" s="187"/>
      <c r="J58" s="187"/>
      <c r="K58" s="187"/>
      <c r="L58" s="188"/>
    </row>
    <row r="59" spans="1:12" ht="17.100000000000001" customHeight="1">
      <c r="A59" s="198" t="s">
        <v>61</v>
      </c>
      <c r="B59" s="189"/>
      <c r="C59" s="189"/>
      <c r="D59" s="7" t="s">
        <v>62</v>
      </c>
      <c r="E59" s="189">
        <f>B13</f>
        <v>0</v>
      </c>
      <c r="F59" s="189"/>
      <c r="G59" s="189"/>
      <c r="H59" s="189" t="s">
        <v>63</v>
      </c>
      <c r="I59" s="189"/>
      <c r="J59" s="189"/>
      <c r="K59" s="189"/>
      <c r="L59" s="190"/>
    </row>
    <row r="60" spans="1:12" ht="17.100000000000001" customHeight="1" thickBot="1">
      <c r="A60" s="197" t="s">
        <v>64</v>
      </c>
      <c r="B60" s="191"/>
      <c r="C60" s="191"/>
      <c r="D60" s="15" t="s">
        <v>62</v>
      </c>
      <c r="E60" s="191">
        <f>F13+F14+F15</f>
        <v>1</v>
      </c>
      <c r="F60" s="191"/>
      <c r="G60" s="191"/>
      <c r="H60" s="191" t="s">
        <v>65</v>
      </c>
      <c r="I60" s="191"/>
      <c r="J60" s="191"/>
      <c r="K60" s="191"/>
      <c r="L60" s="192"/>
    </row>
    <row r="61" spans="1:12" ht="17.100000000000001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</row>
    <row r="62" spans="1:12" ht="17.100000000000001" customHeight="1">
      <c r="A62" s="4" t="s">
        <v>66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</row>
    <row r="63" spans="1:12" ht="17.100000000000001" customHeight="1">
      <c r="A63" s="212" t="s">
        <v>67</v>
      </c>
      <c r="B63" s="212"/>
      <c r="C63" s="212"/>
      <c r="D63" s="212"/>
      <c r="E63" s="212"/>
      <c r="F63" s="212"/>
      <c r="G63" s="2"/>
      <c r="H63" s="2"/>
      <c r="I63" s="2"/>
      <c r="J63" s="2"/>
      <c r="K63" s="2"/>
      <c r="L63" s="2"/>
    </row>
    <row r="64" spans="1:12" ht="17.100000000000001" customHeight="1">
      <c r="A64" s="6" t="s">
        <v>68</v>
      </c>
      <c r="B64" s="6"/>
      <c r="C64" s="6"/>
      <c r="D64" s="6"/>
      <c r="E64" s="5"/>
      <c r="F64" s="6"/>
      <c r="G64" s="2"/>
      <c r="H64" s="2"/>
      <c r="I64" s="2"/>
      <c r="J64" s="2"/>
      <c r="K64" s="2"/>
      <c r="L64" s="2"/>
    </row>
    <row r="65" spans="1:12" ht="17.100000000000001" customHeight="1">
      <c r="A65" s="6" t="s">
        <v>69</v>
      </c>
      <c r="B65" s="6"/>
      <c r="C65" s="5">
        <f>+C5</f>
        <v>1</v>
      </c>
      <c r="D65" s="6" t="s">
        <v>70</v>
      </c>
      <c r="E65" s="6">
        <f>+C65-1</f>
        <v>0</v>
      </c>
      <c r="F65" s="6" t="s">
        <v>71</v>
      </c>
      <c r="G65" s="2"/>
      <c r="H65" s="2"/>
      <c r="I65" s="2"/>
      <c r="J65" s="2"/>
      <c r="K65" s="2"/>
      <c r="L65" s="2"/>
    </row>
    <row r="66" spans="1:12" ht="17.100000000000001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</row>
    <row r="67" spans="1:12" ht="17.100000000000001" customHeight="1" thickBot="1">
      <c r="A67" s="4" t="s">
        <v>72</v>
      </c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</row>
    <row r="68" spans="1:12" ht="17.100000000000001" customHeight="1">
      <c r="A68" s="213" t="s">
        <v>47</v>
      </c>
      <c r="B68" s="187"/>
      <c r="C68" s="187"/>
      <c r="D68" s="187"/>
      <c r="E68" s="187" t="s">
        <v>28</v>
      </c>
      <c r="F68" s="187" t="s">
        <v>48</v>
      </c>
      <c r="G68" s="187"/>
      <c r="H68" s="187"/>
      <c r="I68" s="187" t="s">
        <v>15</v>
      </c>
      <c r="J68" s="187"/>
      <c r="K68" s="187"/>
      <c r="L68" s="188"/>
    </row>
    <row r="69" spans="1:12" ht="17.100000000000001" customHeight="1">
      <c r="A69" s="198"/>
      <c r="B69" s="189"/>
      <c r="C69" s="189"/>
      <c r="D69" s="189"/>
      <c r="E69" s="189"/>
      <c r="F69" s="7" t="s">
        <v>22</v>
      </c>
      <c r="G69" s="7" t="s">
        <v>73</v>
      </c>
      <c r="H69" s="7" t="s">
        <v>74</v>
      </c>
      <c r="I69" s="189"/>
      <c r="J69" s="189"/>
      <c r="K69" s="189"/>
      <c r="L69" s="190"/>
    </row>
    <row r="70" spans="1:12" ht="17.100000000000001" customHeight="1">
      <c r="A70" s="8" t="s">
        <v>75</v>
      </c>
      <c r="B70" s="189" t="s">
        <v>76</v>
      </c>
      <c r="C70" s="189"/>
      <c r="D70" s="189"/>
      <c r="E70" s="7" t="s">
        <v>32</v>
      </c>
      <c r="F70" s="7">
        <v>1</v>
      </c>
      <c r="G70" s="7">
        <f>ROUND(+F70*0.7,0)</f>
        <v>1</v>
      </c>
      <c r="H70" s="7">
        <f>+F70-G70</f>
        <v>0</v>
      </c>
      <c r="I70" s="189" t="s">
        <v>77</v>
      </c>
      <c r="J70" s="189"/>
      <c r="K70" s="189"/>
      <c r="L70" s="190"/>
    </row>
    <row r="71" spans="1:12" ht="17.100000000000001" customHeight="1">
      <c r="A71" s="198" t="s">
        <v>78</v>
      </c>
      <c r="B71" s="189" t="s">
        <v>79</v>
      </c>
      <c r="C71" s="189"/>
      <c r="D71" s="189"/>
      <c r="E71" s="7" t="s">
        <v>32</v>
      </c>
      <c r="F71" s="7">
        <f>F72*3</f>
        <v>0</v>
      </c>
      <c r="G71" s="7">
        <f>F72*3</f>
        <v>0</v>
      </c>
      <c r="H71" s="7" t="s">
        <v>80</v>
      </c>
      <c r="I71" s="189" t="s">
        <v>81</v>
      </c>
      <c r="J71" s="189"/>
      <c r="K71" s="189"/>
      <c r="L71" s="190"/>
    </row>
    <row r="72" spans="1:12" ht="17.100000000000001" customHeight="1">
      <c r="A72" s="198"/>
      <c r="B72" s="189" t="s">
        <v>82</v>
      </c>
      <c r="C72" s="189"/>
      <c r="D72" s="189"/>
      <c r="E72" s="7" t="s">
        <v>32</v>
      </c>
      <c r="F72" s="7">
        <f>I42</f>
        <v>0</v>
      </c>
      <c r="G72" s="7">
        <f t="shared" ref="G72:G84" si="5">ROUND(+F72*0.7,0)</f>
        <v>0</v>
      </c>
      <c r="H72" s="7">
        <f t="shared" ref="H72:H84" si="6">+F72-G72</f>
        <v>0</v>
      </c>
      <c r="I72" s="189"/>
      <c r="J72" s="189"/>
      <c r="K72" s="189"/>
      <c r="L72" s="190"/>
    </row>
    <row r="73" spans="1:12" ht="17.100000000000001" customHeight="1">
      <c r="A73" s="198"/>
      <c r="B73" s="189" t="s">
        <v>83</v>
      </c>
      <c r="C73" s="189"/>
      <c r="D73" s="189"/>
      <c r="E73" s="7" t="s">
        <v>32</v>
      </c>
      <c r="F73" s="7">
        <f>F72</f>
        <v>0</v>
      </c>
      <c r="G73" s="7">
        <f t="shared" si="5"/>
        <v>0</v>
      </c>
      <c r="H73" s="7">
        <f t="shared" si="6"/>
        <v>0</v>
      </c>
      <c r="I73" s="189"/>
      <c r="J73" s="189"/>
      <c r="K73" s="189"/>
      <c r="L73" s="190"/>
    </row>
    <row r="74" spans="1:12" ht="17.100000000000001" customHeight="1">
      <c r="A74" s="198"/>
      <c r="B74" s="189" t="s">
        <v>84</v>
      </c>
      <c r="C74" s="189"/>
      <c r="D74" s="189"/>
      <c r="E74" s="7" t="s">
        <v>32</v>
      </c>
      <c r="F74" s="7">
        <f>F73</f>
        <v>0</v>
      </c>
      <c r="G74" s="7">
        <f t="shared" si="5"/>
        <v>0</v>
      </c>
      <c r="H74" s="7">
        <f t="shared" si="6"/>
        <v>0</v>
      </c>
      <c r="I74" s="189"/>
      <c r="J74" s="189"/>
      <c r="K74" s="189"/>
      <c r="L74" s="190"/>
    </row>
    <row r="75" spans="1:12" ht="17.100000000000001" customHeight="1">
      <c r="A75" s="198" t="s">
        <v>85</v>
      </c>
      <c r="B75" s="189" t="s">
        <v>82</v>
      </c>
      <c r="C75" s="189"/>
      <c r="D75" s="189"/>
      <c r="E75" s="7" t="s">
        <v>32</v>
      </c>
      <c r="F75" s="7">
        <f>I44</f>
        <v>0</v>
      </c>
      <c r="G75" s="7">
        <f t="shared" si="5"/>
        <v>0</v>
      </c>
      <c r="H75" s="7">
        <f t="shared" si="6"/>
        <v>0</v>
      </c>
      <c r="I75" s="189" t="s">
        <v>81</v>
      </c>
      <c r="J75" s="189"/>
      <c r="K75" s="189"/>
      <c r="L75" s="190"/>
    </row>
    <row r="76" spans="1:12" ht="17.100000000000001" customHeight="1">
      <c r="A76" s="198"/>
      <c r="B76" s="189" t="s">
        <v>86</v>
      </c>
      <c r="C76" s="189"/>
      <c r="D76" s="189"/>
      <c r="E76" s="7" t="s">
        <v>32</v>
      </c>
      <c r="F76" s="7">
        <f>F75</f>
        <v>0</v>
      </c>
      <c r="G76" s="7">
        <f t="shared" si="5"/>
        <v>0</v>
      </c>
      <c r="H76" s="7">
        <f t="shared" si="6"/>
        <v>0</v>
      </c>
      <c r="I76" s="189"/>
      <c r="J76" s="189"/>
      <c r="K76" s="189"/>
      <c r="L76" s="190"/>
    </row>
    <row r="77" spans="1:12" ht="17.100000000000001" customHeight="1">
      <c r="A77" s="198" t="s">
        <v>87</v>
      </c>
      <c r="B77" s="189" t="s">
        <v>88</v>
      </c>
      <c r="C77" s="189"/>
      <c r="D77" s="189"/>
      <c r="E77" s="7" t="s">
        <v>32</v>
      </c>
      <c r="F77" s="7">
        <v>1</v>
      </c>
      <c r="G77" s="7">
        <f t="shared" si="5"/>
        <v>1</v>
      </c>
      <c r="H77" s="7">
        <f t="shared" si="6"/>
        <v>0</v>
      </c>
      <c r="I77" s="189" t="s">
        <v>89</v>
      </c>
      <c r="J77" s="189"/>
      <c r="K77" s="189"/>
      <c r="L77" s="190"/>
    </row>
    <row r="78" spans="1:12" ht="17.100000000000001" customHeight="1">
      <c r="A78" s="198"/>
      <c r="B78" s="189" t="s">
        <v>90</v>
      </c>
      <c r="C78" s="189"/>
      <c r="D78" s="189"/>
      <c r="E78" s="7" t="s">
        <v>32</v>
      </c>
      <c r="F78" s="7">
        <f>F77</f>
        <v>1</v>
      </c>
      <c r="G78" s="7">
        <f t="shared" si="5"/>
        <v>1</v>
      </c>
      <c r="H78" s="7">
        <f t="shared" si="6"/>
        <v>0</v>
      </c>
      <c r="I78" s="189"/>
      <c r="J78" s="189"/>
      <c r="K78" s="189"/>
      <c r="L78" s="190"/>
    </row>
    <row r="79" spans="1:12" ht="17.100000000000001" customHeight="1">
      <c r="A79" s="198"/>
      <c r="B79" s="189" t="s">
        <v>91</v>
      </c>
      <c r="C79" s="189"/>
      <c r="D79" s="189"/>
      <c r="E79" s="7" t="s">
        <v>32</v>
      </c>
      <c r="F79" s="7">
        <v>0</v>
      </c>
      <c r="G79" s="7">
        <f t="shared" si="5"/>
        <v>0</v>
      </c>
      <c r="H79" s="7">
        <f t="shared" si="6"/>
        <v>0</v>
      </c>
      <c r="I79" s="189" t="s">
        <v>92</v>
      </c>
      <c r="J79" s="189"/>
      <c r="K79" s="189"/>
      <c r="L79" s="190"/>
    </row>
    <row r="80" spans="1:12" ht="17.100000000000001" customHeight="1">
      <c r="A80" s="198"/>
      <c r="B80" s="189" t="s">
        <v>93</v>
      </c>
      <c r="C80" s="189"/>
      <c r="D80" s="189"/>
      <c r="E80" s="7" t="s">
        <v>32</v>
      </c>
      <c r="F80" s="7">
        <v>0</v>
      </c>
      <c r="G80" s="7">
        <f t="shared" si="5"/>
        <v>0</v>
      </c>
      <c r="H80" s="7">
        <f t="shared" si="6"/>
        <v>0</v>
      </c>
      <c r="I80" s="189"/>
      <c r="J80" s="189"/>
      <c r="K80" s="189"/>
      <c r="L80" s="190"/>
    </row>
    <row r="81" spans="1:12" ht="17.100000000000001" customHeight="1">
      <c r="A81" s="198" t="s">
        <v>94</v>
      </c>
      <c r="B81" s="189" t="s">
        <v>82</v>
      </c>
      <c r="C81" s="189"/>
      <c r="D81" s="189"/>
      <c r="E81" s="7" t="s">
        <v>40</v>
      </c>
      <c r="F81" s="7">
        <f>I45</f>
        <v>0</v>
      </c>
      <c r="G81" s="7">
        <f t="shared" si="5"/>
        <v>0</v>
      </c>
      <c r="H81" s="7">
        <f t="shared" si="6"/>
        <v>0</v>
      </c>
      <c r="I81" s="189" t="s">
        <v>95</v>
      </c>
      <c r="J81" s="189"/>
      <c r="K81" s="189"/>
      <c r="L81" s="190"/>
    </row>
    <row r="82" spans="1:12" ht="17.100000000000001" customHeight="1">
      <c r="A82" s="198"/>
      <c r="B82" s="189" t="s">
        <v>96</v>
      </c>
      <c r="C82" s="189"/>
      <c r="D82" s="189"/>
      <c r="E82" s="7" t="s">
        <v>32</v>
      </c>
      <c r="F82" s="7">
        <f>F81</f>
        <v>0</v>
      </c>
      <c r="G82" s="7">
        <f t="shared" si="5"/>
        <v>0</v>
      </c>
      <c r="H82" s="7">
        <f t="shared" si="6"/>
        <v>0</v>
      </c>
      <c r="I82" s="189"/>
      <c r="J82" s="189"/>
      <c r="K82" s="189"/>
      <c r="L82" s="190"/>
    </row>
    <row r="83" spans="1:12" ht="17.100000000000001" customHeight="1">
      <c r="A83" s="198"/>
      <c r="B83" s="189" t="s">
        <v>97</v>
      </c>
      <c r="C83" s="189"/>
      <c r="D83" s="189"/>
      <c r="E83" s="7" t="s">
        <v>32</v>
      </c>
      <c r="F83" s="7">
        <f>F81</f>
        <v>0</v>
      </c>
      <c r="G83" s="7">
        <f t="shared" si="5"/>
        <v>0</v>
      </c>
      <c r="H83" s="7">
        <f t="shared" si="6"/>
        <v>0</v>
      </c>
      <c r="I83" s="189"/>
      <c r="J83" s="189"/>
      <c r="K83" s="189"/>
      <c r="L83" s="190"/>
    </row>
    <row r="84" spans="1:12" ht="17.100000000000001" customHeight="1" thickBot="1">
      <c r="A84" s="197"/>
      <c r="B84" s="191" t="s">
        <v>98</v>
      </c>
      <c r="C84" s="191"/>
      <c r="D84" s="191"/>
      <c r="E84" s="15" t="s">
        <v>32</v>
      </c>
      <c r="F84" s="15">
        <f>F81</f>
        <v>0</v>
      </c>
      <c r="G84" s="15">
        <f t="shared" si="5"/>
        <v>0</v>
      </c>
      <c r="H84" s="15">
        <f t="shared" si="6"/>
        <v>0</v>
      </c>
      <c r="I84" s="191"/>
      <c r="J84" s="191"/>
      <c r="K84" s="191"/>
      <c r="L84" s="192"/>
    </row>
    <row r="85" spans="1:12" ht="17.100000000000001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</row>
    <row r="86" spans="1:12" ht="17.100000000000001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</row>
  </sheetData>
  <mergeCells count="127">
    <mergeCell ref="A81:A84"/>
    <mergeCell ref="B84:D84"/>
    <mergeCell ref="B83:D83"/>
    <mergeCell ref="B82:D82"/>
    <mergeCell ref="B81:D81"/>
    <mergeCell ref="E68:E69"/>
    <mergeCell ref="F68:H68"/>
    <mergeCell ref="A68:D69"/>
    <mergeCell ref="A71:A74"/>
    <mergeCell ref="A75:A76"/>
    <mergeCell ref="A77:A80"/>
    <mergeCell ref="B70:D70"/>
    <mergeCell ref="B80:D80"/>
    <mergeCell ref="B79:D79"/>
    <mergeCell ref="B78:D78"/>
    <mergeCell ref="B77:D77"/>
    <mergeCell ref="B76:D76"/>
    <mergeCell ref="H60:L60"/>
    <mergeCell ref="E60:G60"/>
    <mergeCell ref="E59:G59"/>
    <mergeCell ref="A60:C60"/>
    <mergeCell ref="A59:C59"/>
    <mergeCell ref="A63:F63"/>
    <mergeCell ref="H58:L58"/>
    <mergeCell ref="E55:G55"/>
    <mergeCell ref="A55:C55"/>
    <mergeCell ref="E58:G58"/>
    <mergeCell ref="A58:C58"/>
    <mergeCell ref="H59:L59"/>
    <mergeCell ref="H54:L54"/>
    <mergeCell ref="E54:G54"/>
    <mergeCell ref="E53:G53"/>
    <mergeCell ref="A54:C54"/>
    <mergeCell ref="A53:C53"/>
    <mergeCell ref="H55:L55"/>
    <mergeCell ref="H52:L52"/>
    <mergeCell ref="E52:G52"/>
    <mergeCell ref="E51:G51"/>
    <mergeCell ref="A52:C52"/>
    <mergeCell ref="A51:C51"/>
    <mergeCell ref="H53:L53"/>
    <mergeCell ref="H50:L50"/>
    <mergeCell ref="E50:G50"/>
    <mergeCell ref="E49:G49"/>
    <mergeCell ref="A50:C50"/>
    <mergeCell ref="A49:C49"/>
    <mergeCell ref="H51:L51"/>
    <mergeCell ref="I42:K42"/>
    <mergeCell ref="I43:K43"/>
    <mergeCell ref="A42:C42"/>
    <mergeCell ref="I44:K44"/>
    <mergeCell ref="I45:K45"/>
    <mergeCell ref="H49:L49"/>
    <mergeCell ref="B38:I38"/>
    <mergeCell ref="I41:K41"/>
    <mergeCell ref="A41:C41"/>
    <mergeCell ref="J13:K13"/>
    <mergeCell ref="J14:K14"/>
    <mergeCell ref="B14:E14"/>
    <mergeCell ref="B13:E13"/>
    <mergeCell ref="J15:K15"/>
    <mergeCell ref="J16:K16"/>
    <mergeCell ref="B16:E16"/>
    <mergeCell ref="B15:E15"/>
    <mergeCell ref="D36:G36"/>
    <mergeCell ref="D35:G35"/>
    <mergeCell ref="D34:G34"/>
    <mergeCell ref="A36:C36"/>
    <mergeCell ref="A35:C35"/>
    <mergeCell ref="A34:C34"/>
    <mergeCell ref="A21:A23"/>
    <mergeCell ref="L21:L23"/>
    <mergeCell ref="B22:D22"/>
    <mergeCell ref="E22:G22"/>
    <mergeCell ref="H22:J22"/>
    <mergeCell ref="B21:D21"/>
    <mergeCell ref="I34:K34"/>
    <mergeCell ref="I35:K35"/>
    <mergeCell ref="I36:K36"/>
    <mergeCell ref="B37:G37"/>
    <mergeCell ref="F10:I10"/>
    <mergeCell ref="E21:J21"/>
    <mergeCell ref="B8:E8"/>
    <mergeCell ref="J10:K10"/>
    <mergeCell ref="F9:I9"/>
    <mergeCell ref="B10:E10"/>
    <mergeCell ref="B9:E9"/>
    <mergeCell ref="J11:K11"/>
    <mergeCell ref="J12:K12"/>
    <mergeCell ref="B12:E12"/>
    <mergeCell ref="B11:E11"/>
    <mergeCell ref="A7:A8"/>
    <mergeCell ref="A1:L1"/>
    <mergeCell ref="A2:L2"/>
    <mergeCell ref="D45:G45"/>
    <mergeCell ref="D44:G44"/>
    <mergeCell ref="D43:G43"/>
    <mergeCell ref="D42:G42"/>
    <mergeCell ref="D41:G41"/>
    <mergeCell ref="A45:C45"/>
    <mergeCell ref="A44:C44"/>
    <mergeCell ref="A43:C43"/>
    <mergeCell ref="H6:L6"/>
    <mergeCell ref="J7:K8"/>
    <mergeCell ref="L7:L8"/>
    <mergeCell ref="F8:I8"/>
    <mergeCell ref="J9:K9"/>
    <mergeCell ref="K21:K23"/>
    <mergeCell ref="B7:I7"/>
    <mergeCell ref="F16:I16"/>
    <mergeCell ref="F15:I15"/>
    <mergeCell ref="F14:I14"/>
    <mergeCell ref="F13:I13"/>
    <mergeCell ref="F12:I12"/>
    <mergeCell ref="F11:I11"/>
    <mergeCell ref="I68:L69"/>
    <mergeCell ref="I81:L84"/>
    <mergeCell ref="I79:L80"/>
    <mergeCell ref="I77:L78"/>
    <mergeCell ref="I75:L76"/>
    <mergeCell ref="I71:L74"/>
    <mergeCell ref="I70:L70"/>
    <mergeCell ref="B75:D75"/>
    <mergeCell ref="B74:D74"/>
    <mergeCell ref="B73:D73"/>
    <mergeCell ref="B72:D72"/>
    <mergeCell ref="B71:D71"/>
  </mergeCells>
  <phoneticPr fontId="5" type="noConversion"/>
  <pageMargins left="0.7" right="0.7" top="0.75" bottom="0.75" header="0.3" footer="0.3"/>
  <pageSetup paperSize="9" scale="87" orientation="portrait" r:id="rId1"/>
  <rowBreaks count="1" manualBreakCount="1">
    <brk id="45" max="11" man="1"/>
  </rowBreaks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N22"/>
  <sheetViews>
    <sheetView workbookViewId="0">
      <selection sqref="A1:D2"/>
    </sheetView>
  </sheetViews>
  <sheetFormatPr defaultRowHeight="12.75"/>
  <cols>
    <col min="1" max="7" width="2.28515625" style="25" customWidth="1"/>
    <col min="8" max="13" width="2" style="25" customWidth="1"/>
    <col min="14" max="18" width="2.140625" style="25" customWidth="1"/>
    <col min="19" max="65" width="2.28515625" style="25" customWidth="1"/>
    <col min="66" max="66" width="17" style="25" customWidth="1"/>
    <col min="67" max="97" width="1.7109375" style="25" customWidth="1"/>
    <col min="98" max="16384" width="9.140625" style="25"/>
  </cols>
  <sheetData>
    <row r="1" spans="1:66" ht="17.100000000000001" customHeight="1">
      <c r="A1" s="233" t="s">
        <v>131</v>
      </c>
      <c r="B1" s="233"/>
      <c r="C1" s="233"/>
      <c r="D1" s="233"/>
      <c r="E1" s="234" t="e">
        <f>#REF!</f>
        <v>#REF!</v>
      </c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  <c r="AA1" s="234"/>
      <c r="AB1" s="234"/>
      <c r="AC1" s="234"/>
      <c r="AD1" s="235" t="s">
        <v>175</v>
      </c>
      <c r="AE1" s="235"/>
      <c r="AF1" s="235"/>
      <c r="AG1" s="235"/>
      <c r="AH1" s="235"/>
      <c r="AI1" s="235"/>
      <c r="AJ1" s="235"/>
      <c r="AK1" s="235"/>
      <c r="AL1" s="235"/>
      <c r="AM1" s="235"/>
      <c r="AN1" s="235"/>
      <c r="AO1" s="235"/>
      <c r="AP1" s="235"/>
      <c r="AQ1" s="235"/>
      <c r="AR1" s="235"/>
      <c r="AS1" s="235"/>
      <c r="AT1" s="235"/>
      <c r="AU1" s="235"/>
      <c r="AV1" s="235"/>
      <c r="AW1" s="235"/>
      <c r="AX1" s="235"/>
      <c r="AY1" s="235"/>
      <c r="AZ1" s="235"/>
      <c r="BA1" s="235"/>
      <c r="BB1" s="235"/>
      <c r="BC1" s="235"/>
      <c r="BD1" s="235"/>
      <c r="BE1" s="235"/>
      <c r="BF1" s="235"/>
      <c r="BG1" s="235"/>
      <c r="BH1" s="235"/>
      <c r="BI1" s="235"/>
      <c r="BJ1" s="235"/>
      <c r="BK1" s="235"/>
      <c r="BL1" s="26"/>
      <c r="BM1" s="26"/>
      <c r="BN1" s="26"/>
    </row>
    <row r="2" spans="1:66" ht="17.100000000000001" customHeight="1">
      <c r="A2" s="233"/>
      <c r="B2" s="233"/>
      <c r="C2" s="233"/>
      <c r="D2" s="233"/>
      <c r="E2" s="234"/>
      <c r="F2" s="234"/>
      <c r="G2" s="234"/>
      <c r="H2" s="234"/>
      <c r="I2" s="234"/>
      <c r="J2" s="234"/>
      <c r="K2" s="234"/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  <c r="W2" s="234"/>
      <c r="X2" s="234"/>
      <c r="Y2" s="234"/>
      <c r="Z2" s="234"/>
      <c r="AA2" s="234"/>
      <c r="AB2" s="234"/>
      <c r="AC2" s="234"/>
      <c r="AD2" s="235"/>
      <c r="AE2" s="235"/>
      <c r="AF2" s="235"/>
      <c r="AG2" s="235"/>
      <c r="AH2" s="235"/>
      <c r="AI2" s="235"/>
      <c r="AJ2" s="235"/>
      <c r="AK2" s="235"/>
      <c r="AL2" s="235"/>
      <c r="AM2" s="235"/>
      <c r="AN2" s="235"/>
      <c r="AO2" s="235"/>
      <c r="AP2" s="235"/>
      <c r="AQ2" s="235"/>
      <c r="AR2" s="235"/>
      <c r="AS2" s="235"/>
      <c r="AT2" s="235"/>
      <c r="AU2" s="235"/>
      <c r="AV2" s="235"/>
      <c r="AW2" s="235"/>
      <c r="AX2" s="235"/>
      <c r="AY2" s="235"/>
      <c r="AZ2" s="235"/>
      <c r="BA2" s="235"/>
      <c r="BB2" s="235"/>
      <c r="BC2" s="235"/>
      <c r="BD2" s="235"/>
      <c r="BE2" s="235"/>
      <c r="BF2" s="235"/>
      <c r="BG2" s="235"/>
      <c r="BH2" s="235"/>
      <c r="BI2" s="235"/>
      <c r="BJ2" s="235"/>
      <c r="BK2" s="235"/>
      <c r="BL2" s="26"/>
      <c r="BM2" s="26"/>
      <c r="BN2" s="26"/>
    </row>
    <row r="3" spans="1:66" ht="16.5" customHeight="1">
      <c r="A3" s="236" t="s">
        <v>112</v>
      </c>
      <c r="B3" s="237"/>
      <c r="C3" s="237"/>
      <c r="D3" s="237"/>
      <c r="E3" s="237"/>
      <c r="F3" s="237"/>
      <c r="G3" s="237"/>
      <c r="H3" s="237" t="s">
        <v>113</v>
      </c>
      <c r="I3" s="237"/>
      <c r="J3" s="237"/>
      <c r="K3" s="237"/>
      <c r="L3" s="237"/>
      <c r="M3" s="237"/>
      <c r="N3" s="237" t="s">
        <v>48</v>
      </c>
      <c r="O3" s="237"/>
      <c r="P3" s="237"/>
      <c r="Q3" s="237" t="s">
        <v>28</v>
      </c>
      <c r="R3" s="237"/>
      <c r="S3" s="237" t="s">
        <v>114</v>
      </c>
      <c r="T3" s="237"/>
      <c r="U3" s="237"/>
      <c r="V3" s="237"/>
      <c r="W3" s="237"/>
      <c r="X3" s="237"/>
      <c r="Y3" s="237"/>
      <c r="Z3" s="237"/>
      <c r="AA3" s="237"/>
      <c r="AB3" s="237"/>
      <c r="AC3" s="237"/>
      <c r="AD3" s="237" t="s">
        <v>115</v>
      </c>
      <c r="AE3" s="237"/>
      <c r="AF3" s="237"/>
      <c r="AG3" s="237"/>
      <c r="AH3" s="237"/>
      <c r="AI3" s="237"/>
      <c r="AJ3" s="237"/>
      <c r="AK3" s="237"/>
      <c r="AL3" s="237"/>
      <c r="AM3" s="237"/>
      <c r="AN3" s="237"/>
      <c r="AO3" s="237" t="s">
        <v>116</v>
      </c>
      <c r="AP3" s="237"/>
      <c r="AQ3" s="237"/>
      <c r="AR3" s="237"/>
      <c r="AS3" s="237"/>
      <c r="AT3" s="237"/>
      <c r="AU3" s="237"/>
      <c r="AV3" s="237"/>
      <c r="AW3" s="237"/>
      <c r="AX3" s="237"/>
      <c r="AY3" s="237"/>
      <c r="AZ3" s="237" t="s">
        <v>117</v>
      </c>
      <c r="BA3" s="237"/>
      <c r="BB3" s="237"/>
      <c r="BC3" s="237"/>
      <c r="BD3" s="237"/>
      <c r="BE3" s="237"/>
      <c r="BF3" s="237"/>
      <c r="BG3" s="237"/>
      <c r="BH3" s="237"/>
      <c r="BI3" s="237"/>
      <c r="BJ3" s="237"/>
      <c r="BK3" s="237" t="s">
        <v>49</v>
      </c>
      <c r="BL3" s="237"/>
      <c r="BM3" s="240"/>
      <c r="BN3" s="26"/>
    </row>
    <row r="4" spans="1:66" ht="16.5" customHeight="1">
      <c r="A4" s="238"/>
      <c r="B4" s="239"/>
      <c r="C4" s="239"/>
      <c r="D4" s="239"/>
      <c r="E4" s="239"/>
      <c r="F4" s="239"/>
      <c r="G4" s="239"/>
      <c r="H4" s="239"/>
      <c r="I4" s="239"/>
      <c r="J4" s="239"/>
      <c r="K4" s="239"/>
      <c r="L4" s="239"/>
      <c r="M4" s="239"/>
      <c r="N4" s="239"/>
      <c r="O4" s="239"/>
      <c r="P4" s="239"/>
      <c r="Q4" s="239"/>
      <c r="R4" s="239"/>
      <c r="S4" s="239" t="s">
        <v>118</v>
      </c>
      <c r="T4" s="239"/>
      <c r="U4" s="239"/>
      <c r="V4" s="239"/>
      <c r="W4" s="239"/>
      <c r="X4" s="239" t="s">
        <v>119</v>
      </c>
      <c r="Y4" s="239"/>
      <c r="Z4" s="239"/>
      <c r="AA4" s="239"/>
      <c r="AB4" s="239"/>
      <c r="AC4" s="239"/>
      <c r="AD4" s="239" t="s">
        <v>118</v>
      </c>
      <c r="AE4" s="239"/>
      <c r="AF4" s="239"/>
      <c r="AG4" s="239"/>
      <c r="AH4" s="239"/>
      <c r="AI4" s="239" t="s">
        <v>119</v>
      </c>
      <c r="AJ4" s="239"/>
      <c r="AK4" s="239"/>
      <c r="AL4" s="239"/>
      <c r="AM4" s="239"/>
      <c r="AN4" s="239"/>
      <c r="AO4" s="239" t="s">
        <v>118</v>
      </c>
      <c r="AP4" s="239"/>
      <c r="AQ4" s="239"/>
      <c r="AR4" s="239"/>
      <c r="AS4" s="239"/>
      <c r="AT4" s="239" t="s">
        <v>119</v>
      </c>
      <c r="AU4" s="239"/>
      <c r="AV4" s="239"/>
      <c r="AW4" s="239"/>
      <c r="AX4" s="239"/>
      <c r="AY4" s="239"/>
      <c r="AZ4" s="239" t="s">
        <v>118</v>
      </c>
      <c r="BA4" s="239"/>
      <c r="BB4" s="239"/>
      <c r="BC4" s="239"/>
      <c r="BD4" s="239"/>
      <c r="BE4" s="239" t="s">
        <v>119</v>
      </c>
      <c r="BF4" s="239"/>
      <c r="BG4" s="239"/>
      <c r="BH4" s="239"/>
      <c r="BI4" s="239"/>
      <c r="BJ4" s="239"/>
      <c r="BK4" s="239"/>
      <c r="BL4" s="239"/>
      <c r="BM4" s="241"/>
      <c r="BN4" s="26"/>
    </row>
    <row r="5" spans="1:66" ht="16.5" customHeight="1">
      <c r="A5" s="231" t="s">
        <v>176</v>
      </c>
      <c r="B5" s="232"/>
      <c r="C5" s="232"/>
      <c r="D5" s="232"/>
      <c r="E5" s="232"/>
      <c r="F5" s="232"/>
      <c r="G5" s="232"/>
      <c r="H5" s="232"/>
      <c r="I5" s="232"/>
      <c r="J5" s="232"/>
      <c r="K5" s="232"/>
      <c r="L5" s="232"/>
      <c r="M5" s="232"/>
      <c r="N5" s="229"/>
      <c r="O5" s="229"/>
      <c r="P5" s="229"/>
      <c r="Q5" s="229"/>
      <c r="R5" s="229"/>
      <c r="S5" s="228"/>
      <c r="T5" s="228"/>
      <c r="U5" s="228"/>
      <c r="V5" s="228"/>
      <c r="W5" s="228"/>
      <c r="X5" s="228"/>
      <c r="Y5" s="228"/>
      <c r="Z5" s="228"/>
      <c r="AA5" s="228"/>
      <c r="AB5" s="228"/>
      <c r="AC5" s="228"/>
      <c r="AD5" s="228"/>
      <c r="AE5" s="228"/>
      <c r="AF5" s="228"/>
      <c r="AG5" s="228"/>
      <c r="AH5" s="228"/>
      <c r="AI5" s="228"/>
      <c r="AJ5" s="228"/>
      <c r="AK5" s="228"/>
      <c r="AL5" s="228"/>
      <c r="AM5" s="228"/>
      <c r="AN5" s="228"/>
      <c r="AO5" s="228"/>
      <c r="AP5" s="228"/>
      <c r="AQ5" s="228"/>
      <c r="AR5" s="228"/>
      <c r="AS5" s="228"/>
      <c r="AT5" s="228"/>
      <c r="AU5" s="228"/>
      <c r="AV5" s="228"/>
      <c r="AW5" s="228"/>
      <c r="AX5" s="228"/>
      <c r="AY5" s="228"/>
      <c r="AZ5" s="228"/>
      <c r="BA5" s="228"/>
      <c r="BB5" s="228"/>
      <c r="BC5" s="228"/>
      <c r="BD5" s="228"/>
      <c r="BE5" s="228"/>
      <c r="BF5" s="228"/>
      <c r="BG5" s="228"/>
      <c r="BH5" s="228"/>
      <c r="BI5" s="228"/>
      <c r="BJ5" s="228"/>
      <c r="BK5" s="229"/>
      <c r="BL5" s="229"/>
      <c r="BM5" s="230"/>
      <c r="BN5" s="26"/>
    </row>
    <row r="6" spans="1:66" ht="16.5" customHeight="1">
      <c r="A6" s="221" t="s">
        <v>168</v>
      </c>
      <c r="B6" s="218"/>
      <c r="C6" s="218"/>
      <c r="D6" s="218"/>
      <c r="E6" s="218"/>
      <c r="F6" s="218"/>
      <c r="G6" s="218"/>
      <c r="H6" s="218"/>
      <c r="I6" s="218"/>
      <c r="J6" s="218"/>
      <c r="K6" s="218"/>
      <c r="L6" s="218"/>
      <c r="M6" s="218"/>
      <c r="N6" s="218"/>
      <c r="O6" s="218"/>
      <c r="P6" s="218"/>
      <c r="Q6" s="218"/>
      <c r="R6" s="218"/>
      <c r="S6" s="217"/>
      <c r="T6" s="217"/>
      <c r="U6" s="217"/>
      <c r="V6" s="217"/>
      <c r="W6" s="217"/>
      <c r="X6" s="217">
        <f>ROUNDDOWN(($N6*S6),0)</f>
        <v>0</v>
      </c>
      <c r="Y6" s="217"/>
      <c r="Z6" s="217"/>
      <c r="AA6" s="217"/>
      <c r="AB6" s="217"/>
      <c r="AC6" s="217"/>
      <c r="AD6" s="217"/>
      <c r="AE6" s="217"/>
      <c r="AF6" s="217"/>
      <c r="AG6" s="217"/>
      <c r="AH6" s="217"/>
      <c r="AI6" s="217">
        <f>ROUNDDOWN(($N6*AD6),0)</f>
        <v>0</v>
      </c>
      <c r="AJ6" s="217"/>
      <c r="AK6" s="217"/>
      <c r="AL6" s="217"/>
      <c r="AM6" s="217"/>
      <c r="AN6" s="217"/>
      <c r="AO6" s="217"/>
      <c r="AP6" s="217"/>
      <c r="AQ6" s="217"/>
      <c r="AR6" s="217"/>
      <c r="AS6" s="217"/>
      <c r="AT6" s="217">
        <f>ROUNDDOWN(($N6*AO6),0)</f>
        <v>0</v>
      </c>
      <c r="AU6" s="217"/>
      <c r="AV6" s="217"/>
      <c r="AW6" s="217"/>
      <c r="AX6" s="217"/>
      <c r="AY6" s="217"/>
      <c r="AZ6" s="217">
        <f>ROUNDDOWN(SUM(S6,AD6,AO6),0)</f>
        <v>0</v>
      </c>
      <c r="BA6" s="217"/>
      <c r="BB6" s="217"/>
      <c r="BC6" s="217"/>
      <c r="BD6" s="217"/>
      <c r="BE6" s="217">
        <f>ROUNDDOWN(SUM(X6,AI6,AT6),0)</f>
        <v>0</v>
      </c>
      <c r="BF6" s="217"/>
      <c r="BG6" s="217"/>
      <c r="BH6" s="217"/>
      <c r="BI6" s="217"/>
      <c r="BJ6" s="217"/>
      <c r="BK6" s="226"/>
      <c r="BL6" s="226"/>
      <c r="BM6" s="227"/>
      <c r="BN6" s="26"/>
    </row>
    <row r="7" spans="1:66" ht="16.5" customHeight="1">
      <c r="A7" s="221" t="s">
        <v>169</v>
      </c>
      <c r="B7" s="218"/>
      <c r="C7" s="218"/>
      <c r="D7" s="218"/>
      <c r="E7" s="218"/>
      <c r="F7" s="218"/>
      <c r="G7" s="218"/>
      <c r="H7" s="218" t="s">
        <v>170</v>
      </c>
      <c r="I7" s="218"/>
      <c r="J7" s="218"/>
      <c r="K7" s="218"/>
      <c r="L7" s="218"/>
      <c r="M7" s="218"/>
      <c r="N7" s="223" t="e">
        <f>#REF!</f>
        <v>#REF!</v>
      </c>
      <c r="O7" s="223"/>
      <c r="P7" s="223"/>
      <c r="Q7" s="223" t="s">
        <v>171</v>
      </c>
      <c r="R7" s="223"/>
      <c r="S7" s="217" t="e">
        <f>#REF!</f>
        <v>#REF!</v>
      </c>
      <c r="T7" s="217"/>
      <c r="U7" s="217"/>
      <c r="V7" s="217"/>
      <c r="W7" s="217"/>
      <c r="X7" s="217" t="e">
        <f>ROUNDDOWN((N7*S7),0)</f>
        <v>#REF!</v>
      </c>
      <c r="Y7" s="217"/>
      <c r="Z7" s="217"/>
      <c r="AA7" s="217"/>
      <c r="AB7" s="217"/>
      <c r="AC7" s="217"/>
      <c r="AD7" s="217" t="e">
        <f>#REF!</f>
        <v>#REF!</v>
      </c>
      <c r="AE7" s="217"/>
      <c r="AF7" s="217"/>
      <c r="AG7" s="217"/>
      <c r="AH7" s="217"/>
      <c r="AI7" s="217" t="e">
        <f>ROUNDDOWN((N7*AD7),0)</f>
        <v>#REF!</v>
      </c>
      <c r="AJ7" s="217"/>
      <c r="AK7" s="217"/>
      <c r="AL7" s="217"/>
      <c r="AM7" s="217"/>
      <c r="AN7" s="217"/>
      <c r="AO7" s="217" t="e">
        <f>#REF!</f>
        <v>#REF!</v>
      </c>
      <c r="AP7" s="217"/>
      <c r="AQ7" s="217"/>
      <c r="AR7" s="217"/>
      <c r="AS7" s="217"/>
      <c r="AT7" s="217" t="e">
        <f>ROUNDDOWN((N7*AO7),0)</f>
        <v>#REF!</v>
      </c>
      <c r="AU7" s="217"/>
      <c r="AV7" s="217"/>
      <c r="AW7" s="217"/>
      <c r="AX7" s="217"/>
      <c r="AY7" s="217"/>
      <c r="AZ7" s="217" t="e">
        <f>ROUNDDOWN((SUM(S7,AD7,AO7)),0)</f>
        <v>#REF!</v>
      </c>
      <c r="BA7" s="217"/>
      <c r="BB7" s="217"/>
      <c r="BC7" s="217"/>
      <c r="BD7" s="217"/>
      <c r="BE7" s="217" t="e">
        <f>ROUNDDOWN((SUM(X7,AI7,AT7)),0)</f>
        <v>#REF!</v>
      </c>
      <c r="BF7" s="217"/>
      <c r="BG7" s="217"/>
      <c r="BH7" s="217"/>
      <c r="BI7" s="217"/>
      <c r="BJ7" s="217"/>
      <c r="BK7" s="218"/>
      <c r="BL7" s="218"/>
      <c r="BM7" s="219"/>
      <c r="BN7" s="26"/>
    </row>
    <row r="8" spans="1:66" ht="16.5" customHeight="1">
      <c r="A8" s="221" t="s">
        <v>152</v>
      </c>
      <c r="B8" s="218"/>
      <c r="C8" s="218"/>
      <c r="D8" s="218"/>
      <c r="E8" s="218"/>
      <c r="F8" s="218"/>
      <c r="G8" s="218"/>
      <c r="H8" s="218"/>
      <c r="I8" s="218"/>
      <c r="J8" s="218"/>
      <c r="K8" s="218"/>
      <c r="L8" s="218"/>
      <c r="M8" s="218"/>
      <c r="N8" s="223"/>
      <c r="O8" s="223"/>
      <c r="P8" s="223"/>
      <c r="Q8" s="223"/>
      <c r="R8" s="223"/>
      <c r="S8" s="217"/>
      <c r="T8" s="217"/>
      <c r="U8" s="217"/>
      <c r="V8" s="217"/>
      <c r="W8" s="217"/>
      <c r="X8" s="217" t="e">
        <f>ROUNDDOWN(SUM(X7:AC7),0)</f>
        <v>#REF!</v>
      </c>
      <c r="Y8" s="217"/>
      <c r="Z8" s="217"/>
      <c r="AA8" s="217"/>
      <c r="AB8" s="217"/>
      <c r="AC8" s="217"/>
      <c r="AD8" s="217"/>
      <c r="AE8" s="217"/>
      <c r="AF8" s="217"/>
      <c r="AG8" s="217"/>
      <c r="AH8" s="217"/>
      <c r="AI8" s="217" t="e">
        <f>ROUNDDOWN(SUM(AI7:AN7),0)</f>
        <v>#REF!</v>
      </c>
      <c r="AJ8" s="217"/>
      <c r="AK8" s="217"/>
      <c r="AL8" s="217"/>
      <c r="AM8" s="217"/>
      <c r="AN8" s="217"/>
      <c r="AO8" s="217"/>
      <c r="AP8" s="217"/>
      <c r="AQ8" s="217"/>
      <c r="AR8" s="217"/>
      <c r="AS8" s="217"/>
      <c r="AT8" s="217" t="e">
        <f>ROUNDDOWN(SUM(AT7:AY7),0)</f>
        <v>#REF!</v>
      </c>
      <c r="AU8" s="217"/>
      <c r="AV8" s="217"/>
      <c r="AW8" s="217"/>
      <c r="AX8" s="217"/>
      <c r="AY8" s="217"/>
      <c r="AZ8" s="217">
        <f>ROUNDDOWN(SUM(S8,AD8,AO8),0)</f>
        <v>0</v>
      </c>
      <c r="BA8" s="217"/>
      <c r="BB8" s="217"/>
      <c r="BC8" s="217"/>
      <c r="BD8" s="217"/>
      <c r="BE8" s="217" t="e">
        <f>ROUNDDOWN(SUM(X8,AI8,AT8),0)</f>
        <v>#REF!</v>
      </c>
      <c r="BF8" s="217"/>
      <c r="BG8" s="217"/>
      <c r="BH8" s="217"/>
      <c r="BI8" s="217"/>
      <c r="BJ8" s="217"/>
      <c r="BK8" s="218"/>
      <c r="BL8" s="218"/>
      <c r="BM8" s="219"/>
      <c r="BN8" s="26"/>
    </row>
    <row r="9" spans="1:66" ht="16.5" customHeight="1">
      <c r="A9" s="221" t="s">
        <v>172</v>
      </c>
      <c r="B9" s="218"/>
      <c r="C9" s="218"/>
      <c r="D9" s="218"/>
      <c r="E9" s="218"/>
      <c r="F9" s="218"/>
      <c r="G9" s="218"/>
      <c r="H9" s="218"/>
      <c r="I9" s="218"/>
      <c r="J9" s="218"/>
      <c r="K9" s="218"/>
      <c r="L9" s="218"/>
      <c r="M9" s="218"/>
      <c r="N9" s="223"/>
      <c r="O9" s="223"/>
      <c r="P9" s="223"/>
      <c r="Q9" s="223"/>
      <c r="R9" s="223"/>
      <c r="S9" s="217"/>
      <c r="T9" s="217"/>
      <c r="U9" s="217"/>
      <c r="V9" s="217"/>
      <c r="W9" s="217"/>
      <c r="X9" s="217">
        <f>ROUNDDOWN(($N9*S9),0)</f>
        <v>0</v>
      </c>
      <c r="Y9" s="217"/>
      <c r="Z9" s="217"/>
      <c r="AA9" s="217"/>
      <c r="AB9" s="217"/>
      <c r="AC9" s="217"/>
      <c r="AD9" s="217"/>
      <c r="AE9" s="217"/>
      <c r="AF9" s="217"/>
      <c r="AG9" s="217"/>
      <c r="AH9" s="217"/>
      <c r="AI9" s="217">
        <f>ROUNDDOWN(($N9*AD9),0)</f>
        <v>0</v>
      </c>
      <c r="AJ9" s="217"/>
      <c r="AK9" s="217"/>
      <c r="AL9" s="217"/>
      <c r="AM9" s="217"/>
      <c r="AN9" s="217"/>
      <c r="AO9" s="217"/>
      <c r="AP9" s="217"/>
      <c r="AQ9" s="217"/>
      <c r="AR9" s="217"/>
      <c r="AS9" s="217"/>
      <c r="AT9" s="217">
        <f>ROUNDDOWN(($N9*AO9),0)</f>
        <v>0</v>
      </c>
      <c r="AU9" s="217"/>
      <c r="AV9" s="217"/>
      <c r="AW9" s="217"/>
      <c r="AX9" s="217"/>
      <c r="AY9" s="217"/>
      <c r="AZ9" s="217">
        <f>ROUNDDOWN(SUM(S9,AD9,AO9),0)</f>
        <v>0</v>
      </c>
      <c r="BA9" s="217"/>
      <c r="BB9" s="217"/>
      <c r="BC9" s="217"/>
      <c r="BD9" s="217"/>
      <c r="BE9" s="217">
        <f>ROUNDDOWN(SUM(X9,AI9,AT9),0)</f>
        <v>0</v>
      </c>
      <c r="BF9" s="217"/>
      <c r="BG9" s="217"/>
      <c r="BH9" s="217"/>
      <c r="BI9" s="217"/>
      <c r="BJ9" s="217"/>
      <c r="BK9" s="218"/>
      <c r="BL9" s="218"/>
      <c r="BM9" s="219"/>
      <c r="BN9" s="26"/>
    </row>
    <row r="10" spans="1:66" ht="16.5" customHeight="1">
      <c r="A10" s="221" t="s">
        <v>173</v>
      </c>
      <c r="B10" s="218"/>
      <c r="C10" s="218"/>
      <c r="D10" s="218"/>
      <c r="E10" s="218"/>
      <c r="F10" s="218"/>
      <c r="G10" s="218"/>
      <c r="H10" s="218"/>
      <c r="I10" s="218"/>
      <c r="J10" s="218"/>
      <c r="K10" s="218"/>
      <c r="L10" s="218"/>
      <c r="M10" s="218"/>
      <c r="N10" s="222" t="e">
        <f>#REF!/100</f>
        <v>#REF!</v>
      </c>
      <c r="O10" s="222"/>
      <c r="P10" s="222"/>
      <c r="Q10" s="223" t="s">
        <v>211</v>
      </c>
      <c r="R10" s="223"/>
      <c r="S10" s="217" t="e">
        <f>#REF!</f>
        <v>#REF!</v>
      </c>
      <c r="T10" s="217"/>
      <c r="U10" s="217"/>
      <c r="V10" s="217"/>
      <c r="W10" s="217"/>
      <c r="X10" s="217" t="e">
        <f>ROUNDDOWN((N10*S10),0)</f>
        <v>#REF!</v>
      </c>
      <c r="Y10" s="217"/>
      <c r="Z10" s="217"/>
      <c r="AA10" s="217"/>
      <c r="AB10" s="217"/>
      <c r="AC10" s="217"/>
      <c r="AD10" s="217" t="e">
        <f>#REF!</f>
        <v>#REF!</v>
      </c>
      <c r="AE10" s="217"/>
      <c r="AF10" s="217"/>
      <c r="AG10" s="217"/>
      <c r="AH10" s="217"/>
      <c r="AI10" s="217" t="e">
        <f>ROUNDDOWN((N10*AD10),0)</f>
        <v>#REF!</v>
      </c>
      <c r="AJ10" s="217"/>
      <c r="AK10" s="217"/>
      <c r="AL10" s="217"/>
      <c r="AM10" s="217"/>
      <c r="AN10" s="217"/>
      <c r="AO10" s="217" t="e">
        <f>#REF!</f>
        <v>#REF!</v>
      </c>
      <c r="AP10" s="217"/>
      <c r="AQ10" s="217"/>
      <c r="AR10" s="217"/>
      <c r="AS10" s="217"/>
      <c r="AT10" s="217" t="e">
        <f>ROUNDDOWN((N10*AO10),0)</f>
        <v>#REF!</v>
      </c>
      <c r="AU10" s="217"/>
      <c r="AV10" s="217"/>
      <c r="AW10" s="217"/>
      <c r="AX10" s="217"/>
      <c r="AY10" s="217"/>
      <c r="AZ10" s="217" t="e">
        <f>ROUNDDOWN((SUM(S10,AD10,AO10)),0)</f>
        <v>#REF!</v>
      </c>
      <c r="BA10" s="217"/>
      <c r="BB10" s="217"/>
      <c r="BC10" s="217"/>
      <c r="BD10" s="217"/>
      <c r="BE10" s="217" t="e">
        <f>ROUNDDOWN((SUM(X10,AI10,AT10)),0)</f>
        <v>#REF!</v>
      </c>
      <c r="BF10" s="217"/>
      <c r="BG10" s="217"/>
      <c r="BH10" s="217"/>
      <c r="BI10" s="217"/>
      <c r="BJ10" s="217"/>
      <c r="BK10" s="226"/>
      <c r="BL10" s="226"/>
      <c r="BM10" s="227"/>
      <c r="BN10" s="26"/>
    </row>
    <row r="11" spans="1:66" ht="16.5" customHeight="1">
      <c r="A11" s="221" t="s">
        <v>174</v>
      </c>
      <c r="B11" s="218"/>
      <c r="C11" s="218"/>
      <c r="D11" s="218"/>
      <c r="E11" s="218"/>
      <c r="F11" s="218"/>
      <c r="G11" s="218"/>
      <c r="H11" s="218"/>
      <c r="I11" s="218"/>
      <c r="J11" s="218"/>
      <c r="K11" s="218"/>
      <c r="L11" s="218"/>
      <c r="M11" s="218"/>
      <c r="N11" s="222" t="e">
        <f>#REF!/100</f>
        <v>#REF!</v>
      </c>
      <c r="O11" s="222"/>
      <c r="P11" s="222"/>
      <c r="Q11" s="223" t="s">
        <v>211</v>
      </c>
      <c r="R11" s="223"/>
      <c r="S11" s="217" t="e">
        <f>#REF!</f>
        <v>#REF!</v>
      </c>
      <c r="T11" s="217"/>
      <c r="U11" s="217"/>
      <c r="V11" s="217"/>
      <c r="W11" s="217"/>
      <c r="X11" s="217" t="e">
        <f>ROUNDDOWN((N11*S11),0)</f>
        <v>#REF!</v>
      </c>
      <c r="Y11" s="217"/>
      <c r="Z11" s="217"/>
      <c r="AA11" s="217"/>
      <c r="AB11" s="217"/>
      <c r="AC11" s="217"/>
      <c r="AD11" s="217" t="e">
        <f>#REF!</f>
        <v>#REF!</v>
      </c>
      <c r="AE11" s="217"/>
      <c r="AF11" s="217"/>
      <c r="AG11" s="217"/>
      <c r="AH11" s="217"/>
      <c r="AI11" s="217" t="e">
        <f>ROUNDDOWN((N11*AD11),0)</f>
        <v>#REF!</v>
      </c>
      <c r="AJ11" s="217"/>
      <c r="AK11" s="217"/>
      <c r="AL11" s="217"/>
      <c r="AM11" s="217"/>
      <c r="AN11" s="217"/>
      <c r="AO11" s="217" t="e">
        <f>#REF!</f>
        <v>#REF!</v>
      </c>
      <c r="AP11" s="217"/>
      <c r="AQ11" s="217"/>
      <c r="AR11" s="217"/>
      <c r="AS11" s="217"/>
      <c r="AT11" s="217" t="e">
        <f>ROUNDDOWN((N11*AO11),0)</f>
        <v>#REF!</v>
      </c>
      <c r="AU11" s="217"/>
      <c r="AV11" s="217"/>
      <c r="AW11" s="217"/>
      <c r="AX11" s="217"/>
      <c r="AY11" s="217"/>
      <c r="AZ11" s="217" t="e">
        <f>ROUNDDOWN((SUM(S11,AD11,AO11)),0)</f>
        <v>#REF!</v>
      </c>
      <c r="BA11" s="217"/>
      <c r="BB11" s="217"/>
      <c r="BC11" s="217"/>
      <c r="BD11" s="217"/>
      <c r="BE11" s="217" t="e">
        <f>ROUNDDOWN((SUM(X11,AI11,AT11)),0)</f>
        <v>#REF!</v>
      </c>
      <c r="BF11" s="217"/>
      <c r="BG11" s="217"/>
      <c r="BH11" s="217"/>
      <c r="BI11" s="217"/>
      <c r="BJ11" s="217"/>
      <c r="BK11" s="226"/>
      <c r="BL11" s="226"/>
      <c r="BM11" s="227"/>
      <c r="BN11" s="26"/>
    </row>
    <row r="12" spans="1:66" ht="16.5" customHeight="1">
      <c r="A12" s="221" t="s">
        <v>152</v>
      </c>
      <c r="B12" s="218"/>
      <c r="C12" s="218"/>
      <c r="D12" s="218"/>
      <c r="E12" s="218"/>
      <c r="F12" s="218"/>
      <c r="G12" s="218"/>
      <c r="H12" s="218"/>
      <c r="I12" s="218"/>
      <c r="J12" s="218"/>
      <c r="K12" s="218"/>
      <c r="L12" s="218"/>
      <c r="M12" s="218"/>
      <c r="N12" s="218"/>
      <c r="O12" s="218"/>
      <c r="P12" s="218"/>
      <c r="Q12" s="218"/>
      <c r="R12" s="218"/>
      <c r="S12" s="217"/>
      <c r="T12" s="217"/>
      <c r="U12" s="217"/>
      <c r="V12" s="217"/>
      <c r="W12" s="217"/>
      <c r="X12" s="217" t="e">
        <f>ROUNDDOWN(SUM(X10:AC11),0)</f>
        <v>#REF!</v>
      </c>
      <c r="Y12" s="217"/>
      <c r="Z12" s="217"/>
      <c r="AA12" s="217"/>
      <c r="AB12" s="217"/>
      <c r="AC12" s="217"/>
      <c r="AD12" s="217"/>
      <c r="AE12" s="217"/>
      <c r="AF12" s="217"/>
      <c r="AG12" s="217"/>
      <c r="AH12" s="217"/>
      <c r="AI12" s="217" t="e">
        <f>ROUNDDOWN(SUM(AI10:AN11),0)</f>
        <v>#REF!</v>
      </c>
      <c r="AJ12" s="217"/>
      <c r="AK12" s="217"/>
      <c r="AL12" s="217"/>
      <c r="AM12" s="217"/>
      <c r="AN12" s="217"/>
      <c r="AO12" s="217"/>
      <c r="AP12" s="217"/>
      <c r="AQ12" s="217"/>
      <c r="AR12" s="217"/>
      <c r="AS12" s="217"/>
      <c r="AT12" s="217" t="e">
        <f>ROUNDDOWN(SUM(AT10:AY11),0)</f>
        <v>#REF!</v>
      </c>
      <c r="AU12" s="217"/>
      <c r="AV12" s="217"/>
      <c r="AW12" s="217"/>
      <c r="AX12" s="217"/>
      <c r="AY12" s="217"/>
      <c r="AZ12" s="217">
        <f>ROUNDDOWN(SUM(S12,AD12,AO12),0)</f>
        <v>0</v>
      </c>
      <c r="BA12" s="217"/>
      <c r="BB12" s="217"/>
      <c r="BC12" s="217"/>
      <c r="BD12" s="217"/>
      <c r="BE12" s="217" t="e">
        <f>ROUNDDOWN(SUM(X12,AI12,AT12),0)</f>
        <v>#REF!</v>
      </c>
      <c r="BF12" s="217"/>
      <c r="BG12" s="217"/>
      <c r="BH12" s="217"/>
      <c r="BI12" s="217"/>
      <c r="BJ12" s="217"/>
      <c r="BK12" s="218"/>
      <c r="BL12" s="218"/>
      <c r="BM12" s="219"/>
      <c r="BN12" s="26"/>
    </row>
    <row r="13" spans="1:66" ht="16.5" customHeight="1">
      <c r="A13" s="221" t="s">
        <v>153</v>
      </c>
      <c r="B13" s="218"/>
      <c r="C13" s="218"/>
      <c r="D13" s="218"/>
      <c r="E13" s="218"/>
      <c r="F13" s="218"/>
      <c r="G13" s="218"/>
      <c r="H13" s="218"/>
      <c r="I13" s="218"/>
      <c r="J13" s="218"/>
      <c r="K13" s="218"/>
      <c r="L13" s="218"/>
      <c r="M13" s="218"/>
      <c r="N13" s="218"/>
      <c r="O13" s="218"/>
      <c r="P13" s="218"/>
      <c r="Q13" s="218"/>
      <c r="R13" s="218"/>
      <c r="S13" s="217"/>
      <c r="T13" s="217"/>
      <c r="U13" s="217"/>
      <c r="V13" s="217"/>
      <c r="W13" s="217"/>
      <c r="X13" s="217" t="e">
        <f>X8+X12</f>
        <v>#REF!</v>
      </c>
      <c r="Y13" s="217"/>
      <c r="Z13" s="217"/>
      <c r="AA13" s="217"/>
      <c r="AB13" s="217"/>
      <c r="AC13" s="217"/>
      <c r="AD13" s="217"/>
      <c r="AE13" s="217"/>
      <c r="AF13" s="217"/>
      <c r="AG13" s="217"/>
      <c r="AH13" s="217"/>
      <c r="AI13" s="217" t="e">
        <f>AI8+AI12</f>
        <v>#REF!</v>
      </c>
      <c r="AJ13" s="217"/>
      <c r="AK13" s="217"/>
      <c r="AL13" s="217"/>
      <c r="AM13" s="217"/>
      <c r="AN13" s="217"/>
      <c r="AO13" s="217"/>
      <c r="AP13" s="217"/>
      <c r="AQ13" s="217"/>
      <c r="AR13" s="217"/>
      <c r="AS13" s="217"/>
      <c r="AT13" s="217" t="e">
        <f>AT8+AT12</f>
        <v>#REF!</v>
      </c>
      <c r="AU13" s="217"/>
      <c r="AV13" s="217"/>
      <c r="AW13" s="217"/>
      <c r="AX13" s="217"/>
      <c r="AY13" s="217"/>
      <c r="AZ13" s="217"/>
      <c r="BA13" s="217"/>
      <c r="BB13" s="217"/>
      <c r="BC13" s="217"/>
      <c r="BD13" s="217"/>
      <c r="BE13" s="217" t="e">
        <f>BE8+BE12</f>
        <v>#REF!</v>
      </c>
      <c r="BF13" s="217"/>
      <c r="BG13" s="217"/>
      <c r="BH13" s="217"/>
      <c r="BI13" s="217"/>
      <c r="BJ13" s="217"/>
      <c r="BK13" s="218"/>
      <c r="BL13" s="218"/>
      <c r="BM13" s="219"/>
      <c r="BN13" s="26"/>
    </row>
    <row r="14" spans="1:66" ht="16.5" customHeight="1">
      <c r="A14" s="221" t="s">
        <v>154</v>
      </c>
      <c r="B14" s="218"/>
      <c r="C14" s="218"/>
      <c r="D14" s="218"/>
      <c r="E14" s="218"/>
      <c r="F14" s="218"/>
      <c r="G14" s="218"/>
      <c r="H14" s="218"/>
      <c r="I14" s="218"/>
      <c r="J14" s="218"/>
      <c r="K14" s="218"/>
      <c r="L14" s="218"/>
      <c r="M14" s="218"/>
      <c r="N14" s="218"/>
      <c r="O14" s="218"/>
      <c r="P14" s="218"/>
      <c r="Q14" s="218"/>
      <c r="R14" s="218"/>
      <c r="S14" s="217" t="s">
        <v>155</v>
      </c>
      <c r="T14" s="217"/>
      <c r="U14" s="217"/>
      <c r="V14" s="217"/>
      <c r="W14" s="217"/>
      <c r="X14" s="217"/>
      <c r="Y14" s="217"/>
      <c r="Z14" s="217"/>
      <c r="AA14" s="217"/>
      <c r="AB14" s="217"/>
      <c r="AC14" s="217"/>
      <c r="AD14" s="217"/>
      <c r="AE14" s="217"/>
      <c r="AF14" s="217"/>
      <c r="AG14" s="217"/>
      <c r="AH14" s="217"/>
      <c r="AI14" s="217"/>
      <c r="AJ14" s="217"/>
      <c r="AK14" s="217"/>
      <c r="AL14" s="217"/>
      <c r="AM14" s="217"/>
      <c r="AN14" s="217"/>
      <c r="AO14" s="217"/>
      <c r="AP14" s="217"/>
      <c r="AQ14" s="217"/>
      <c r="AR14" s="217"/>
      <c r="AS14" s="217"/>
      <c r="AT14" s="217"/>
      <c r="AU14" s="217"/>
      <c r="AV14" s="217"/>
      <c r="AW14" s="217"/>
      <c r="AX14" s="217"/>
      <c r="AY14" s="217"/>
      <c r="AZ14" s="217"/>
      <c r="BA14" s="217"/>
      <c r="BB14" s="217"/>
      <c r="BC14" s="217"/>
      <c r="BD14" s="217"/>
      <c r="BE14" s="217" t="e">
        <f>ROUNDDOWN(SUM(BE13:BJ13)-BN14,0)</f>
        <v>#REF!</v>
      </c>
      <c r="BF14" s="217"/>
      <c r="BG14" s="217"/>
      <c r="BH14" s="217"/>
      <c r="BI14" s="217"/>
      <c r="BJ14" s="217"/>
      <c r="BK14" s="218"/>
      <c r="BL14" s="218"/>
      <c r="BM14" s="219"/>
      <c r="BN14" s="26"/>
    </row>
    <row r="15" spans="1:66" ht="16.5" customHeight="1">
      <c r="A15" s="224" t="s">
        <v>156</v>
      </c>
      <c r="B15" s="220"/>
      <c r="C15" s="220"/>
      <c r="D15" s="220"/>
      <c r="E15" s="220"/>
      <c r="F15" s="220"/>
      <c r="G15" s="220"/>
      <c r="H15" s="220"/>
      <c r="I15" s="220"/>
      <c r="J15" s="220"/>
      <c r="K15" s="220"/>
      <c r="L15" s="220"/>
      <c r="M15" s="220"/>
      <c r="N15" s="220"/>
      <c r="O15" s="220"/>
      <c r="P15" s="220"/>
      <c r="Q15" s="220"/>
      <c r="R15" s="220"/>
      <c r="S15" s="216"/>
      <c r="T15" s="216"/>
      <c r="U15" s="216"/>
      <c r="V15" s="216"/>
      <c r="W15" s="216"/>
      <c r="X15" s="216"/>
      <c r="Y15" s="216"/>
      <c r="Z15" s="216"/>
      <c r="AA15" s="216"/>
      <c r="AB15" s="216"/>
      <c r="AC15" s="216"/>
      <c r="AD15" s="216"/>
      <c r="AE15" s="216"/>
      <c r="AF15" s="216"/>
      <c r="AG15" s="216"/>
      <c r="AH15" s="216"/>
      <c r="AI15" s="216"/>
      <c r="AJ15" s="216"/>
      <c r="AK15" s="216"/>
      <c r="AL15" s="216"/>
      <c r="AM15" s="216"/>
      <c r="AN15" s="216"/>
      <c r="AO15" s="216"/>
      <c r="AP15" s="216"/>
      <c r="AQ15" s="216"/>
      <c r="AR15" s="216"/>
      <c r="AS15" s="216"/>
      <c r="AT15" s="216"/>
      <c r="AU15" s="216"/>
      <c r="AV15" s="216"/>
      <c r="AW15" s="216"/>
      <c r="AX15" s="216"/>
      <c r="AY15" s="216"/>
      <c r="AZ15" s="216"/>
      <c r="BA15" s="216"/>
      <c r="BB15" s="216"/>
      <c r="BC15" s="216"/>
      <c r="BD15" s="216"/>
      <c r="BE15" s="216" t="e">
        <f>SUM(BE14:BJ14)</f>
        <v>#REF!</v>
      </c>
      <c r="BF15" s="216"/>
      <c r="BG15" s="216"/>
      <c r="BH15" s="216"/>
      <c r="BI15" s="216"/>
      <c r="BJ15" s="216"/>
      <c r="BK15" s="220"/>
      <c r="BL15" s="220"/>
      <c r="BM15" s="225"/>
      <c r="BN15" s="26"/>
    </row>
    <row r="16" spans="1:66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</sheetData>
  <mergeCells count="151">
    <mergeCell ref="A1:D2"/>
    <mergeCell ref="E1:AC2"/>
    <mergeCell ref="AD1:BK2"/>
    <mergeCell ref="A3:G4"/>
    <mergeCell ref="H3:M4"/>
    <mergeCell ref="N3:P4"/>
    <mergeCell ref="Q3:R4"/>
    <mergeCell ref="S3:AC3"/>
    <mergeCell ref="AD3:AN3"/>
    <mergeCell ref="AO3:AY3"/>
    <mergeCell ref="AZ3:BJ3"/>
    <mergeCell ref="BK3:BM4"/>
    <mergeCell ref="S4:W4"/>
    <mergeCell ref="X4:AC4"/>
    <mergeCell ref="AD4:AH4"/>
    <mergeCell ref="AI4:AN4"/>
    <mergeCell ref="AO4:AS4"/>
    <mergeCell ref="AT4:AY4"/>
    <mergeCell ref="AZ4:BD4"/>
    <mergeCell ref="BE4:BJ4"/>
    <mergeCell ref="N5:P5"/>
    <mergeCell ref="Q5:R5"/>
    <mergeCell ref="S5:W5"/>
    <mergeCell ref="X5:AC5"/>
    <mergeCell ref="A5:M5"/>
    <mergeCell ref="AD5:AH5"/>
    <mergeCell ref="AI5:AN5"/>
    <mergeCell ref="AO5:AS5"/>
    <mergeCell ref="AT5:AY5"/>
    <mergeCell ref="AZ5:BD5"/>
    <mergeCell ref="BE5:BJ5"/>
    <mergeCell ref="BK7:BM7"/>
    <mergeCell ref="AD7:AH7"/>
    <mergeCell ref="AI7:AN7"/>
    <mergeCell ref="AO7:AS7"/>
    <mergeCell ref="AT7:AY7"/>
    <mergeCell ref="AZ7:BD7"/>
    <mergeCell ref="BE7:BJ7"/>
    <mergeCell ref="BK5:BM5"/>
    <mergeCell ref="AT6:AY6"/>
    <mergeCell ref="AZ6:BD6"/>
    <mergeCell ref="BE6:BJ6"/>
    <mergeCell ref="BK6:BM6"/>
    <mergeCell ref="A6:G6"/>
    <mergeCell ref="H6:M6"/>
    <mergeCell ref="N6:P6"/>
    <mergeCell ref="Q6:R6"/>
    <mergeCell ref="S6:W6"/>
    <mergeCell ref="X6:AC6"/>
    <mergeCell ref="AD6:AH6"/>
    <mergeCell ref="AI6:AN6"/>
    <mergeCell ref="AO6:AS6"/>
    <mergeCell ref="X9:AC9"/>
    <mergeCell ref="AD9:AH9"/>
    <mergeCell ref="AI9:AN9"/>
    <mergeCell ref="AO9:AS9"/>
    <mergeCell ref="AT9:AY9"/>
    <mergeCell ref="AZ9:BD9"/>
    <mergeCell ref="A7:G7"/>
    <mergeCell ref="H7:M7"/>
    <mergeCell ref="N7:P7"/>
    <mergeCell ref="Q7:R7"/>
    <mergeCell ref="S7:W7"/>
    <mergeCell ref="X7:AC7"/>
    <mergeCell ref="N8:P8"/>
    <mergeCell ref="Q8:R8"/>
    <mergeCell ref="S8:W8"/>
    <mergeCell ref="X8:AC8"/>
    <mergeCell ref="A9:M9"/>
    <mergeCell ref="A8:M8"/>
    <mergeCell ref="AZ12:BD12"/>
    <mergeCell ref="BE12:BJ12"/>
    <mergeCell ref="BE9:BJ9"/>
    <mergeCell ref="BK9:BM9"/>
    <mergeCell ref="A11:G11"/>
    <mergeCell ref="H11:M11"/>
    <mergeCell ref="N11:P11"/>
    <mergeCell ref="Q11:R11"/>
    <mergeCell ref="S11:W11"/>
    <mergeCell ref="X11:AC11"/>
    <mergeCell ref="AD11:AH11"/>
    <mergeCell ref="AI11:AN11"/>
    <mergeCell ref="AO11:AS11"/>
    <mergeCell ref="AT11:AY11"/>
    <mergeCell ref="AZ11:BD11"/>
    <mergeCell ref="BE11:BJ11"/>
    <mergeCell ref="BK11:BM11"/>
    <mergeCell ref="AT10:AY10"/>
    <mergeCell ref="AZ10:BD10"/>
    <mergeCell ref="BE10:BJ10"/>
    <mergeCell ref="BK10:BM10"/>
    <mergeCell ref="N9:P9"/>
    <mergeCell ref="Q9:R9"/>
    <mergeCell ref="S9:W9"/>
    <mergeCell ref="BK8:BM8"/>
    <mergeCell ref="AD8:AH8"/>
    <mergeCell ref="AI8:AN8"/>
    <mergeCell ref="AO8:AS8"/>
    <mergeCell ref="AT8:AY8"/>
    <mergeCell ref="AZ8:BD8"/>
    <mergeCell ref="BE8:BJ8"/>
    <mergeCell ref="X15:AC15"/>
    <mergeCell ref="AD15:AH15"/>
    <mergeCell ref="AI15:AN15"/>
    <mergeCell ref="BE15:BJ15"/>
    <mergeCell ref="BK15:BM15"/>
    <mergeCell ref="AT13:AY13"/>
    <mergeCell ref="AZ13:BD13"/>
    <mergeCell ref="BE13:BJ13"/>
    <mergeCell ref="AO10:AS10"/>
    <mergeCell ref="AD10:AH10"/>
    <mergeCell ref="AI10:AN10"/>
    <mergeCell ref="X12:AC12"/>
    <mergeCell ref="BK12:BM12"/>
    <mergeCell ref="AD12:AH12"/>
    <mergeCell ref="AI12:AN12"/>
    <mergeCell ref="AO12:AS12"/>
    <mergeCell ref="AT12:AY12"/>
    <mergeCell ref="N15:P15"/>
    <mergeCell ref="Q15:R15"/>
    <mergeCell ref="S15:W15"/>
    <mergeCell ref="A10:G10"/>
    <mergeCell ref="H10:M10"/>
    <mergeCell ref="N10:P10"/>
    <mergeCell ref="Q10:R10"/>
    <mergeCell ref="S10:W10"/>
    <mergeCell ref="X10:AC10"/>
    <mergeCell ref="A15:M15"/>
    <mergeCell ref="N13:P13"/>
    <mergeCell ref="Q13:R13"/>
    <mergeCell ref="S13:W13"/>
    <mergeCell ref="X13:AC13"/>
    <mergeCell ref="N14:P14"/>
    <mergeCell ref="Q14:R14"/>
    <mergeCell ref="S14:AY14"/>
    <mergeCell ref="AD13:AH13"/>
    <mergeCell ref="N12:P12"/>
    <mergeCell ref="Q12:R12"/>
    <mergeCell ref="S12:W12"/>
    <mergeCell ref="A14:M14"/>
    <mergeCell ref="A13:M13"/>
    <mergeCell ref="A12:M12"/>
    <mergeCell ref="AT15:AY15"/>
    <mergeCell ref="AZ15:BD15"/>
    <mergeCell ref="AO15:AS15"/>
    <mergeCell ref="AI13:AN13"/>
    <mergeCell ref="AO13:AS13"/>
    <mergeCell ref="BK13:BM13"/>
    <mergeCell ref="AZ14:BD14"/>
    <mergeCell ref="BE14:BJ14"/>
    <mergeCell ref="BK14:BM14"/>
  </mergeCells>
  <phoneticPr fontId="5" type="noConversion"/>
  <pageMargins left="0.7" right="0.7" top="0.75" bottom="0.75" header="0.3" footer="0.3"/>
  <pageSetup paperSize="9" scale="9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5</vt:i4>
      </vt:variant>
    </vt:vector>
  </HeadingPairs>
  <TitlesOfParts>
    <vt:vector size="9" baseType="lpstr">
      <vt:lpstr>총괄내역서</vt:lpstr>
      <vt:lpstr>지반조사 설계예산서</vt:lpstr>
      <vt:lpstr>지반조사 수량산출</vt:lpstr>
      <vt:lpstr>지장물조사 설계예산서</vt:lpstr>
      <vt:lpstr>'지반조사 설계예산서'!Print_Area</vt:lpstr>
      <vt:lpstr>'지반조사 수량산출'!Print_Area</vt:lpstr>
      <vt:lpstr>'지장물조사 설계예산서'!Print_Area</vt:lpstr>
      <vt:lpstr>총괄내역서!Print_Area</vt:lpstr>
      <vt:lpstr>총괄내역서!Print_Titles</vt:lpstr>
    </vt:vector>
  </TitlesOfParts>
  <Company>hanlim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이재욱</dc:creator>
  <cp:lastModifiedBy>user</cp:lastModifiedBy>
  <cp:lastPrinted>2025-12-20T09:05:53Z</cp:lastPrinted>
  <dcterms:created xsi:type="dcterms:W3CDTF">2000-01-19T01:36:59Z</dcterms:created>
  <dcterms:modified xsi:type="dcterms:W3CDTF">2026-10-26T07:56:10Z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penDocument">
    <vt:lpwstr>False</vt:lpwstr>
  </property>
  <property fmtid="{D5CDD505-2E9C-101B-9397-08002B2CF9AE}" pid="3" name="Fasoo_Trace_ID">
    <vt:lpwstr>eyJub2RlMSI6eyJkc2QiOiIwMTAwMDAwMDAwMDAyMzM1IiwibG9nVGltZSI6IjIwMjYtMDktMDhUMDY6MzI6NDVaIiwicElEIjoiMiIsInRyYWNlSWQiOiI4RDNGNEQ0NDYwMjZENURBN0IxMkQ3RjhGRTkwNjcyMCIsInVzZXJDb2RlIjoiYWxzZ3VyMjkxNSJ9LCJub2RlMiI6eyJkc2QiOiIwMTAwMDAwMDAwMDAyMzM1IiwibG9nVGltZSI6IjIwMjYtMDktMDhUMDY6MzI6NDVaIiwicElEIjoiMiIsInRyYWNlSWQiOiI4RDNGNEQ0NDYwMjZENURBN0IxMkQ3RjhGRTkwNjcyMCIsInVzZXJDb2RlIjoiYWxzZ3VyMjkxNSJ9LCJub2RlMyI6eyJkc2QiOiIwMTAwMDAwMDAwMDAyMzM1IiwibG9nVGltZSI6IjIwMjYtMDktMDhUMDY6MzI6NDVaIiwicElEIjoiMiIsInRyYWNlSWQiOiI4RDNGNEQ0NDYwMjZENURBN0IxMkQ3RjhGRTkwNjcyMCIsInVzZXJDb2RlIjoiYWxzZ3VyMjkxNSJ9LCJub2RlNCI6eyJkc2QiOiIwMTAwMDAwMDAwMDAyMzM1IiwibG9nVGltZSI6IjIwMjYtMDktMDhUMDY6MzI6NDVaIiwicElEIjoiMiIsInRyYWNlSWQiOiI4RDNGNEQ0NDYwMjZENURBN0IxMkQ3RjhGRTkwNjcyMCIsInVzZXJDb2RlIjoiYWxzZ3VyMjkxNSJ9LCJub2RlNSI6eyJkc2QiOiIwMDAwMDAwMDAwMDAwMDAwIiwibG9nVGltZSI6IjIwMjYtMDktMDhUMDY6NDk6MzJaIiwicElEIjoyMDQ4LCJ0cmFjZUlkIjoiODcyRjhEMTMyNTc5NEZCREEyQTg1NjJCMEQ5Q0QxMTUiLCJ1c2VyQ29kZSI6ImFsc2d1cjI5MTUifSwibm9kZUNvdW50IjoyfQ==</vt:lpwstr>
  </property>
</Properties>
</file>