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현재_통합_문서"/>
  <mc:AlternateContent xmlns:mc="http://schemas.openxmlformats.org/markup-compatibility/2006">
    <mc:Choice Requires="x15">
      <x15ac:absPath xmlns:x15ac="http://schemas.microsoft.com/office/spreadsheetml/2010/11/ac" url="D:\000 추진중\26 (체육공원처-04-자체) 수도권매립지 야생화단지 CCTV 지중화공사\02 계약추진\"/>
    </mc:Choice>
  </mc:AlternateContent>
  <xr:revisionPtr revIDLastSave="0" documentId="8_{F55759FD-473D-47FB-8CA5-8C1AC3619477}" xr6:coauthVersionLast="47" xr6:coauthVersionMax="47" xr10:uidLastSave="{00000000-0000-0000-0000-000000000000}"/>
  <bookViews>
    <workbookView xWindow="28680" yWindow="-120" windowWidth="29040" windowHeight="15960" activeTab="1" xr2:uid="{FA3075D0-995C-4118-8822-F05D7C39D30C}"/>
  </bookViews>
  <sheets>
    <sheet name="총괄표" sheetId="48" r:id="rId1"/>
    <sheet name="내역서" sheetId="50" r:id="rId2"/>
    <sheet name="일위노임" sheetId="54" state="hidden" r:id="rId3"/>
    <sheet name="합산자재" sheetId="56" state="hidden" r:id="rId4"/>
    <sheet name="옵션" sheetId="58" state="hidden" r:id="rId5"/>
    <sheet name="목차" sheetId="44" state="hidden" r:id="rId6"/>
    <sheet name="기본산출서" sheetId="7" state="hidden" r:id="rId7"/>
  </sheets>
  <definedNames>
    <definedName name="_xlnm.Print_Area" localSheetId="6">기본산출서!$A$1:$Z$276</definedName>
    <definedName name="_xlnm.Print_Area" localSheetId="1">내역서!$A$1:$Q$55</definedName>
    <definedName name="_xlnm.Print_Area" localSheetId="2">일위노임!$A$1:$T$29</definedName>
    <definedName name="_xlnm.Print_Area" localSheetId="0">총괄표!$A$1:$Q$29</definedName>
    <definedName name="_xlnm.Print_Titles" localSheetId="1">내역서!$1:$3</definedName>
    <definedName name="_xlnm.Print_Titles" localSheetId="5">목차!$1:$3</definedName>
    <definedName name="_xlnm.Print_Titles" localSheetId="2">일위노임!$1:$3</definedName>
    <definedName name="_xlnm.Print_Titles" localSheetId="0">총괄표!$1:$3</definedName>
    <definedName name="_xlnm.Print_Titles" localSheetId="3">합산자재!$1:$3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33" i="48" l="1"/>
  <c r="H15" i="56"/>
  <c r="L15" i="56" s="1"/>
  <c r="H12" i="56"/>
  <c r="L12" i="56" s="1"/>
  <c r="H7" i="56"/>
  <c r="H6" i="56"/>
  <c r="I6" i="48"/>
  <c r="P6" i="48"/>
  <c r="L6" i="48"/>
  <c r="N6" i="48"/>
  <c r="I7" i="48"/>
  <c r="P7" i="48"/>
  <c r="L7" i="48"/>
  <c r="N7" i="48"/>
  <c r="I8" i="48"/>
  <c r="P8" i="48"/>
  <c r="L8" i="48"/>
  <c r="N8" i="48"/>
  <c r="I9" i="48"/>
  <c r="P9" i="48"/>
  <c r="L9" i="48"/>
  <c r="N9" i="48"/>
  <c r="I10" i="48"/>
  <c r="L10" i="48"/>
  <c r="N10" i="48"/>
  <c r="P10" i="48"/>
  <c r="I11" i="48"/>
  <c r="P11" i="48"/>
  <c r="L11" i="48"/>
  <c r="N11" i="48"/>
  <c r="I12" i="48"/>
  <c r="P12" i="48"/>
  <c r="L12" i="48"/>
  <c r="N12" i="48"/>
  <c r="I13" i="48"/>
  <c r="P13" i="48"/>
  <c r="L13" i="48"/>
  <c r="N13" i="48"/>
  <c r="I14" i="48"/>
  <c r="P14" i="48"/>
  <c r="L14" i="48"/>
  <c r="N14" i="48"/>
  <c r="I15" i="48"/>
  <c r="P15" i="48"/>
  <c r="L15" i="48"/>
  <c r="N15" i="48"/>
  <c r="I16" i="48"/>
  <c r="L16" i="48"/>
  <c r="N16" i="48"/>
  <c r="P16" i="48"/>
  <c r="I17" i="48"/>
  <c r="P17" i="48"/>
  <c r="L17" i="48"/>
  <c r="N17" i="48"/>
  <c r="I18" i="48"/>
  <c r="P18" i="48"/>
  <c r="L18" i="48"/>
  <c r="N18" i="48"/>
  <c r="I19" i="48"/>
  <c r="P19" i="48"/>
  <c r="L19" i="48"/>
  <c r="N19" i="48"/>
  <c r="I20" i="48"/>
  <c r="P20" i="48"/>
  <c r="L20" i="48"/>
  <c r="N20" i="48"/>
  <c r="I21" i="48"/>
  <c r="P21" i="48"/>
  <c r="L21" i="48"/>
  <c r="N21" i="48"/>
  <c r="I22" i="48"/>
  <c r="L22" i="48"/>
  <c r="N22" i="48"/>
  <c r="P22" i="48"/>
  <c r="I23" i="48"/>
  <c r="P23" i="48"/>
  <c r="L23" i="48"/>
  <c r="N23" i="48"/>
  <c r="I24" i="48"/>
  <c r="P24" i="48"/>
  <c r="L24" i="48"/>
  <c r="N24" i="48"/>
  <c r="I25" i="48"/>
  <c r="P25" i="48"/>
  <c r="L25" i="48"/>
  <c r="N25" i="48"/>
  <c r="I26" i="48"/>
  <c r="P26" i="48"/>
  <c r="L26" i="48"/>
  <c r="N26" i="48"/>
  <c r="I27" i="48"/>
  <c r="P27" i="48"/>
  <c r="L27" i="48"/>
  <c r="N27" i="48"/>
  <c r="I28" i="48"/>
  <c r="L28" i="48"/>
  <c r="N28" i="48"/>
  <c r="P28" i="48"/>
  <c r="L6" i="50"/>
  <c r="N6" i="50"/>
  <c r="N13" i="50"/>
  <c r="J13" i="50"/>
  <c r="J14" i="50"/>
  <c r="L24" i="50"/>
  <c r="N24" i="50"/>
  <c r="L36" i="50"/>
  <c r="N36" i="50"/>
  <c r="I37" i="50"/>
  <c r="L37" i="50"/>
  <c r="N37" i="50"/>
  <c r="I38" i="50"/>
  <c r="L38" i="50"/>
  <c r="P38" i="50" s="1"/>
  <c r="N38" i="50"/>
  <c r="I39" i="50"/>
  <c r="L39" i="50"/>
  <c r="P39" i="50"/>
  <c r="N39" i="50"/>
  <c r="I40" i="50"/>
  <c r="L40" i="50"/>
  <c r="N40" i="50"/>
  <c r="I41" i="50"/>
  <c r="L41" i="50"/>
  <c r="N41" i="50"/>
  <c r="P41" i="50" s="1"/>
  <c r="I42" i="50"/>
  <c r="L42" i="50"/>
  <c r="N42" i="50"/>
  <c r="I43" i="50"/>
  <c r="L43" i="50"/>
  <c r="P43" i="50" s="1"/>
  <c r="N43" i="50"/>
  <c r="I44" i="50"/>
  <c r="L44" i="50"/>
  <c r="N44" i="50"/>
  <c r="I45" i="50"/>
  <c r="L45" i="50"/>
  <c r="N45" i="50"/>
  <c r="I46" i="50"/>
  <c r="L46" i="50"/>
  <c r="N46" i="50"/>
  <c r="I47" i="50"/>
  <c r="L47" i="50"/>
  <c r="N47" i="50"/>
  <c r="P47" i="50"/>
  <c r="I48" i="50"/>
  <c r="L48" i="50"/>
  <c r="N48" i="50"/>
  <c r="I49" i="50"/>
  <c r="L49" i="50"/>
  <c r="P49" i="50"/>
  <c r="N49" i="50"/>
  <c r="I50" i="50"/>
  <c r="L50" i="50"/>
  <c r="N50" i="50"/>
  <c r="I51" i="50"/>
  <c r="L51" i="50"/>
  <c r="N51" i="50"/>
  <c r="I52" i="50"/>
  <c r="L52" i="50"/>
  <c r="N52" i="50"/>
  <c r="P52" i="50" s="1"/>
  <c r="I53" i="50"/>
  <c r="L53" i="50"/>
  <c r="N53" i="50"/>
  <c r="I54" i="50"/>
  <c r="L54" i="50"/>
  <c r="N54" i="50"/>
  <c r="H5" i="54"/>
  <c r="O5" i="54"/>
  <c r="AA5" i="54"/>
  <c r="H6" i="54"/>
  <c r="O6" i="54"/>
  <c r="AB6" i="54"/>
  <c r="H7" i="54"/>
  <c r="H8" i="54"/>
  <c r="G8" i="54"/>
  <c r="H10" i="54"/>
  <c r="O10" i="54"/>
  <c r="AA10" i="54"/>
  <c r="I11" i="54"/>
  <c r="O11" i="54"/>
  <c r="H11" i="54"/>
  <c r="H13" i="54"/>
  <c r="O13" i="54"/>
  <c r="AA13" i="54"/>
  <c r="AA15" i="54"/>
  <c r="H14" i="54"/>
  <c r="O14" i="54"/>
  <c r="H15" i="54"/>
  <c r="H17" i="54"/>
  <c r="O17" i="54"/>
  <c r="AA17" i="54"/>
  <c r="H18" i="54"/>
  <c r="H20" i="54"/>
  <c r="O20" i="54"/>
  <c r="AA20" i="54"/>
  <c r="AA21" i="54"/>
  <c r="H21" i="54"/>
  <c r="AA14" i="54"/>
  <c r="H9" i="56"/>
  <c r="I9" i="56"/>
  <c r="J9" i="56"/>
  <c r="H10" i="56"/>
  <c r="L10" i="56"/>
  <c r="H11" i="56"/>
  <c r="L11" i="56"/>
  <c r="H14" i="56"/>
  <c r="L14" i="56"/>
  <c r="H17" i="56"/>
  <c r="L17" i="56"/>
  <c r="H18" i="56"/>
  <c r="I18" i="56"/>
  <c r="J18" i="56"/>
  <c r="H19" i="56"/>
  <c r="I19" i="56"/>
  <c r="J19" i="56"/>
  <c r="H20" i="56"/>
  <c r="L20" i="56"/>
  <c r="I20" i="56"/>
  <c r="J20" i="56"/>
  <c r="H21" i="56"/>
  <c r="I21" i="56"/>
  <c r="J21" i="56"/>
  <c r="H22" i="56"/>
  <c r="I22" i="56"/>
  <c r="J22" i="56"/>
  <c r="H23" i="56"/>
  <c r="I23" i="56"/>
  <c r="J23" i="56"/>
  <c r="H24" i="56"/>
  <c r="L24" i="56" s="1"/>
  <c r="I24" i="56"/>
  <c r="J24" i="56"/>
  <c r="H25" i="56"/>
  <c r="I25" i="56"/>
  <c r="J25" i="56"/>
  <c r="I26" i="56"/>
  <c r="I27" i="56"/>
  <c r="L27" i="56"/>
  <c r="I28" i="56"/>
  <c r="L28" i="56"/>
  <c r="I29" i="56"/>
  <c r="L29" i="56"/>
  <c r="I30" i="56"/>
  <c r="L30" i="56"/>
  <c r="I31" i="56"/>
  <c r="I32" i="56"/>
  <c r="I33" i="56"/>
  <c r="I34" i="56"/>
  <c r="I35" i="56"/>
  <c r="I36" i="56"/>
  <c r="L36" i="56"/>
  <c r="L37" i="56"/>
  <c r="L38" i="56"/>
  <c r="L39" i="56"/>
  <c r="L40" i="56"/>
  <c r="L41" i="56"/>
  <c r="L42" i="56"/>
  <c r="L43" i="56"/>
  <c r="L44" i="56"/>
  <c r="L45" i="56"/>
  <c r="L46" i="56"/>
  <c r="L47" i="56"/>
  <c r="L48" i="56"/>
  <c r="L49" i="56"/>
  <c r="L50" i="56"/>
  <c r="L51" i="56"/>
  <c r="L52" i="56"/>
  <c r="L53" i="56"/>
  <c r="L54" i="56"/>
  <c r="L55" i="56"/>
  <c r="B25" i="58"/>
  <c r="B24" i="58"/>
  <c r="B23" i="58"/>
  <c r="D23" i="58"/>
  <c r="B22" i="58"/>
  <c r="D22" i="58"/>
  <c r="B21" i="58"/>
  <c r="D21" i="58"/>
  <c r="G11" i="54"/>
  <c r="AA11" i="54"/>
  <c r="AB7" i="54"/>
  <c r="I8" i="54"/>
  <c r="O8" i="54"/>
  <c r="I15" i="54"/>
  <c r="I14" i="50"/>
  <c r="D8" i="7"/>
  <c r="D10" i="7"/>
  <c r="D12" i="7"/>
  <c r="D14" i="7"/>
  <c r="D16" i="7"/>
  <c r="D18" i="7"/>
  <c r="D22" i="7"/>
  <c r="D24" i="7"/>
  <c r="D26" i="7"/>
  <c r="D28" i="7"/>
  <c r="D32" i="7"/>
  <c r="D34" i="7"/>
  <c r="D36" i="7"/>
  <c r="D38" i="7"/>
  <c r="D40" i="7"/>
  <c r="D42" i="7"/>
  <c r="D46" i="7"/>
  <c r="D52" i="7"/>
  <c r="D54" i="7"/>
  <c r="D56" i="7"/>
  <c r="D58" i="7"/>
  <c r="D60" i="7"/>
  <c r="D64" i="7"/>
  <c r="D66" i="7"/>
  <c r="D68" i="7"/>
  <c r="D70" i="7"/>
  <c r="D74" i="7"/>
  <c r="D76" i="7"/>
  <c r="D78" i="7"/>
  <c r="D80" i="7"/>
  <c r="D82" i="7"/>
  <c r="D84" i="7"/>
  <c r="D88" i="7"/>
  <c r="D90" i="7"/>
  <c r="D92" i="7"/>
  <c r="D98" i="7"/>
  <c r="D100" i="7"/>
  <c r="D104" i="7"/>
  <c r="D106" i="7"/>
  <c r="D108" i="7"/>
  <c r="D110" i="7"/>
  <c r="D112" i="7"/>
  <c r="D114" i="7"/>
  <c r="D118" i="7"/>
  <c r="D122" i="7"/>
  <c r="D124" i="7"/>
  <c r="D126" i="7"/>
  <c r="D128" i="7"/>
  <c r="D130" i="7"/>
  <c r="D132" i="7"/>
  <c r="D136" i="7"/>
  <c r="D138" i="7"/>
  <c r="D144" i="7"/>
  <c r="D146" i="7"/>
  <c r="D150" i="7"/>
  <c r="D152" i="7"/>
  <c r="D154" i="7"/>
  <c r="D156" i="7"/>
  <c r="D158" i="7"/>
  <c r="D160" i="7"/>
  <c r="D164" i="7"/>
  <c r="D166" i="7"/>
  <c r="D168" i="7"/>
  <c r="D170" i="7"/>
  <c r="D172" i="7"/>
  <c r="D174" i="7"/>
  <c r="D178" i="7"/>
  <c r="D180" i="7"/>
  <c r="D182" i="7"/>
  <c r="D184" i="7"/>
  <c r="D192" i="7"/>
  <c r="D194" i="7"/>
  <c r="D196" i="7"/>
  <c r="D198" i="7"/>
  <c r="D200" i="7"/>
  <c r="D204" i="7"/>
  <c r="D206" i="7"/>
  <c r="D208" i="7"/>
  <c r="D210" i="7"/>
  <c r="D214" i="7"/>
  <c r="D218" i="7"/>
  <c r="D220" i="7"/>
  <c r="D222" i="7"/>
  <c r="D224" i="7"/>
  <c r="D226" i="7"/>
  <c r="D228" i="7"/>
  <c r="D230" i="7"/>
  <c r="D238" i="7"/>
  <c r="D240" i="7"/>
  <c r="D242" i="7"/>
  <c r="D244" i="7"/>
  <c r="D25" i="58"/>
  <c r="D24" i="58"/>
  <c r="D13" i="58"/>
  <c r="D12" i="58"/>
  <c r="D11" i="58"/>
  <c r="H13" i="56"/>
  <c r="F3" i="58"/>
  <c r="L13" i="50"/>
  <c r="L14" i="50"/>
  <c r="L22" i="56"/>
  <c r="L21" i="50"/>
  <c r="L9" i="56"/>
  <c r="L31" i="56"/>
  <c r="L26" i="56"/>
  <c r="L35" i="56"/>
  <c r="L34" i="56"/>
  <c r="CK200" i="7"/>
  <c r="CJ166" i="7"/>
  <c r="P44" i="50"/>
  <c r="L6" i="56"/>
  <c r="L21" i="56"/>
  <c r="L25" i="56"/>
  <c r="L18" i="56"/>
  <c r="E42" i="7"/>
  <c r="E92" i="7"/>
  <c r="E240" i="7"/>
  <c r="E228" i="7"/>
  <c r="E52" i="7"/>
  <c r="E56" i="7"/>
  <c r="N56" i="7" s="1"/>
  <c r="CI56" i="7" s="1"/>
  <c r="E112" i="7"/>
  <c r="S112" i="7" s="1"/>
  <c r="CN112" i="7" s="1"/>
  <c r="E62" i="7"/>
  <c r="E154" i="7"/>
  <c r="E116" i="7"/>
  <c r="E194" i="7"/>
  <c r="M194" i="7" s="1"/>
  <c r="CH194" i="7" s="1"/>
  <c r="E104" i="7"/>
  <c r="E158" i="7"/>
  <c r="E14" i="7"/>
  <c r="E192" i="7"/>
  <c r="E202" i="7"/>
  <c r="E76" i="7"/>
  <c r="E152" i="7"/>
  <c r="R152" i="7" s="1"/>
  <c r="CM152" i="7" s="1"/>
  <c r="E126" i="7"/>
  <c r="M126" i="7" s="1"/>
  <c r="CH126" i="7" s="1"/>
  <c r="E16" i="7"/>
  <c r="L16" i="7" s="1"/>
  <c r="CG16" i="7" s="1"/>
  <c r="L275" i="7" s="1"/>
  <c r="L276" i="7" s="1"/>
  <c r="E66" i="7"/>
  <c r="E148" i="7"/>
  <c r="E34" i="7"/>
  <c r="R34" i="7" s="1"/>
  <c r="CM34" i="7" s="1"/>
  <c r="E44" i="7"/>
  <c r="E64" i="7"/>
  <c r="E84" i="7"/>
  <c r="E106" i="7"/>
  <c r="E226" i="7"/>
  <c r="E110" i="7"/>
  <c r="E54" i="7"/>
  <c r="E100" i="7"/>
  <c r="P100" i="7" s="1"/>
  <c r="CK100" i="7" s="1"/>
  <c r="E60" i="7"/>
  <c r="P60" i="7" s="1"/>
  <c r="CK60" i="7" s="1"/>
  <c r="E214" i="7"/>
  <c r="F214" i="7" s="1"/>
  <c r="CA214" i="7" s="1"/>
  <c r="E230" i="7"/>
  <c r="P230" i="7" s="1"/>
  <c r="CK230" i="7" s="1"/>
  <c r="E88" i="7"/>
  <c r="F88" i="7" s="1"/>
  <c r="CA88" i="7" s="1"/>
  <c r="E128" i="7"/>
  <c r="E166" i="7"/>
  <c r="E216" i="7"/>
  <c r="E46" i="7"/>
  <c r="E98" i="7"/>
  <c r="E180" i="7"/>
  <c r="R180" i="7" s="1"/>
  <c r="CM180" i="7" s="1"/>
  <c r="E86" i="7"/>
  <c r="E74" i="7"/>
  <c r="V74" i="7" s="1"/>
  <c r="CQ74" i="7" s="1"/>
  <c r="E184" i="7"/>
  <c r="T184" i="7" s="1"/>
  <c r="CO184" i="7" s="1"/>
  <c r="E12" i="7"/>
  <c r="E134" i="7"/>
  <c r="E78" i="7"/>
  <c r="J78" i="7" s="1"/>
  <c r="CE78" i="7" s="1"/>
  <c r="E206" i="7"/>
  <c r="E40" i="7"/>
  <c r="E244" i="7"/>
  <c r="E224" i="7"/>
  <c r="E30" i="7"/>
  <c r="E114" i="7"/>
  <c r="E160" i="7"/>
  <c r="E102" i="7"/>
  <c r="E164" i="7"/>
  <c r="F164" i="7" s="1"/>
  <c r="CA164" i="7" s="1"/>
  <c r="E190" i="7"/>
  <c r="E24" i="7"/>
  <c r="R24" i="7" s="1"/>
  <c r="CM24" i="7" s="1"/>
  <c r="R275" i="7" s="1"/>
  <c r="R276" i="7" s="1"/>
  <c r="E6" i="7"/>
  <c r="E20" i="7"/>
  <c r="E174" i="7"/>
  <c r="E36" i="7"/>
  <c r="E196" i="7"/>
  <c r="E38" i="7"/>
  <c r="E218" i="7"/>
  <c r="F218" i="7" s="1"/>
  <c r="CA218" i="7" s="1"/>
  <c r="E118" i="7"/>
  <c r="L118" i="7" s="1"/>
  <c r="CG118" i="7" s="1"/>
  <c r="E136" i="7"/>
  <c r="V136" i="7" s="1"/>
  <c r="CQ136" i="7" s="1"/>
  <c r="E120" i="7"/>
  <c r="E122" i="7"/>
  <c r="F122" i="7" s="1"/>
  <c r="CA122" i="7" s="1"/>
  <c r="E238" i="7"/>
  <c r="V238" i="7" s="1"/>
  <c r="CQ238" i="7" s="1"/>
  <c r="E18" i="7"/>
  <c r="P18" i="7" s="1"/>
  <c r="CK18" i="7" s="1"/>
  <c r="P275" i="7" s="1"/>
  <c r="P276" i="7" s="1"/>
  <c r="E204" i="7"/>
  <c r="E138" i="7"/>
  <c r="E150" i="7"/>
  <c r="E130" i="7"/>
  <c r="E68" i="7"/>
  <c r="E28" i="7"/>
  <c r="T28" i="7" s="1"/>
  <c r="CO28" i="7" s="1"/>
  <c r="T275" i="7" s="1"/>
  <c r="T276" i="7" s="1"/>
  <c r="E32" i="7"/>
  <c r="V32" i="7" s="1"/>
  <c r="CQ32" i="7" s="1"/>
  <c r="E178" i="7"/>
  <c r="V178" i="7" s="1"/>
  <c r="CQ178" i="7" s="1"/>
  <c r="E170" i="7"/>
  <c r="N170" i="7" s="1"/>
  <c r="CI170" i="7" s="1"/>
  <c r="E168" i="7"/>
  <c r="M168" i="7" s="1"/>
  <c r="CH168" i="7" s="1"/>
  <c r="E22" i="7"/>
  <c r="V22" i="7" s="1"/>
  <c r="CQ22" i="7" s="1"/>
  <c r="V275" i="7" s="1"/>
  <c r="V276" i="7" s="1"/>
  <c r="E200" i="7"/>
  <c r="E80" i="7"/>
  <c r="E26" i="7"/>
  <c r="E208" i="7"/>
  <c r="E70" i="7"/>
  <c r="E222" i="7"/>
  <c r="E212" i="7"/>
  <c r="E8" i="7"/>
  <c r="I8" i="7" s="1"/>
  <c r="CD8" i="7" s="1"/>
  <c r="I275" i="7" s="1"/>
  <c r="I276" i="7" s="1"/>
  <c r="E144" i="7"/>
  <c r="U144" i="7" s="1"/>
  <c r="CP144" i="7" s="1"/>
  <c r="E124" i="7"/>
  <c r="O124" i="7" s="1"/>
  <c r="CJ124" i="7" s="1"/>
  <c r="E146" i="7"/>
  <c r="T146" i="7" s="1"/>
  <c r="CO146" i="7" s="1"/>
  <c r="E90" i="7"/>
  <c r="M90" i="7" s="1"/>
  <c r="CH90" i="7" s="1"/>
  <c r="E182" i="7"/>
  <c r="U182" i="7" s="1"/>
  <c r="CP182" i="7" s="1"/>
  <c r="E242" i="7"/>
  <c r="E220" i="7"/>
  <c r="E198" i="7"/>
  <c r="E58" i="7"/>
  <c r="E162" i="7"/>
  <c r="E172" i="7"/>
  <c r="L172" i="7" s="1"/>
  <c r="CG172" i="7" s="1"/>
  <c r="E132" i="7"/>
  <c r="P132" i="7" s="1"/>
  <c r="CK132" i="7" s="1"/>
  <c r="E176" i="7"/>
  <c r="E72" i="7"/>
  <c r="E108" i="7"/>
  <c r="E210" i="7"/>
  <c r="T210" i="7" s="1"/>
  <c r="CO210" i="7" s="1"/>
  <c r="E156" i="7"/>
  <c r="K156" i="7" s="1"/>
  <c r="CF156" i="7" s="1"/>
  <c r="E236" i="7"/>
  <c r="E10" i="7"/>
  <c r="E82" i="7"/>
  <c r="S82" i="7" s="1"/>
  <c r="CN82" i="7" s="1"/>
  <c r="O10" i="7"/>
  <c r="CJ10" i="7" s="1"/>
  <c r="O275" i="7" s="1"/>
  <c r="O276" i="7" s="1"/>
  <c r="J108" i="7"/>
  <c r="CE108" i="7" s="1"/>
  <c r="L58" i="7"/>
  <c r="CG58" i="7"/>
  <c r="L198" i="7"/>
  <c r="CG198" i="7"/>
  <c r="F220" i="7"/>
  <c r="CA220" i="7" s="1"/>
  <c r="U242" i="7"/>
  <c r="CP242" i="7" s="1"/>
  <c r="F8" i="7"/>
  <c r="CA8" i="7" s="1"/>
  <c r="F275" i="7" s="1"/>
  <c r="F276" i="7" s="1"/>
  <c r="J9" i="50"/>
  <c r="O222" i="7"/>
  <c r="CJ222" i="7"/>
  <c r="T70" i="7"/>
  <c r="CO70" i="7" s="1"/>
  <c r="U208" i="7"/>
  <c r="CP208" i="7"/>
  <c r="U26" i="7"/>
  <c r="CP26" i="7" s="1"/>
  <c r="U275" i="7" s="1"/>
  <c r="U276" i="7" s="1"/>
  <c r="K80" i="7"/>
  <c r="CF80" i="7" s="1"/>
  <c r="U68" i="7"/>
  <c r="CP68" i="7" s="1"/>
  <c r="L130" i="7"/>
  <c r="CG130" i="7"/>
  <c r="V150" i="7"/>
  <c r="CQ150" i="7"/>
  <c r="R138" i="7"/>
  <c r="CM138" i="7" s="1"/>
  <c r="V204" i="7"/>
  <c r="CQ204" i="7" s="1"/>
  <c r="I122" i="7"/>
  <c r="CD122" i="7" s="1"/>
  <c r="I218" i="7"/>
  <c r="CD218" i="7" s="1"/>
  <c r="K38" i="7"/>
  <c r="CF38" i="7"/>
  <c r="K275" i="7" s="1"/>
  <c r="K276" i="7" s="1"/>
  <c r="N196" i="7"/>
  <c r="CI196" i="7" s="1"/>
  <c r="J36" i="7"/>
  <c r="CE36" i="7" s="1"/>
  <c r="J275" i="7" s="1"/>
  <c r="J276" i="7" s="1"/>
  <c r="P174" i="7"/>
  <c r="CK174" i="7" s="1"/>
  <c r="Q160" i="7"/>
  <c r="CL160" i="7" s="1"/>
  <c r="Q114" i="7"/>
  <c r="CL114" i="7" s="1"/>
  <c r="M224" i="7"/>
  <c r="CH224" i="7" s="1"/>
  <c r="T244" i="7"/>
  <c r="CO244" i="7" s="1"/>
  <c r="S40" i="7"/>
  <c r="CN40" i="7"/>
  <c r="S275" i="7" s="1"/>
  <c r="S276" i="7" s="1"/>
  <c r="R206" i="7"/>
  <c r="CM206" i="7" s="1"/>
  <c r="M12" i="7"/>
  <c r="CH12" i="7"/>
  <c r="M275" i="7" s="1"/>
  <c r="M276" i="7" s="1"/>
  <c r="L98" i="7"/>
  <c r="CG98" i="7" s="1"/>
  <c r="F46" i="7"/>
  <c r="CA46" i="7" s="1"/>
  <c r="I46" i="7"/>
  <c r="CD46" i="7" s="1"/>
  <c r="N128" i="7"/>
  <c r="CI128" i="7" s="1"/>
  <c r="G214" i="7"/>
  <c r="CB214" i="7"/>
  <c r="G275" i="7" s="1"/>
  <c r="G276" i="7" s="1"/>
  <c r="M54" i="7"/>
  <c r="CH54" i="7"/>
  <c r="K110" i="7"/>
  <c r="CF110" i="7" s="1"/>
  <c r="N226" i="7"/>
  <c r="CI226" i="7" s="1"/>
  <c r="R106" i="7"/>
  <c r="CM106" i="7" s="1"/>
  <c r="Q84" i="7"/>
  <c r="CL84" i="7"/>
  <c r="V64" i="7"/>
  <c r="CQ64" i="7"/>
  <c r="R66" i="7"/>
  <c r="CM66" i="7"/>
  <c r="R76" i="7"/>
  <c r="CM76" i="7"/>
  <c r="I192" i="7"/>
  <c r="CD192" i="7" s="1"/>
  <c r="F192" i="7"/>
  <c r="CA192" i="7" s="1"/>
  <c r="N14" i="7"/>
  <c r="CI14" i="7" s="1"/>
  <c r="N275" i="7" s="1"/>
  <c r="N276" i="7" s="1"/>
  <c r="N11" i="50"/>
  <c r="S158" i="7"/>
  <c r="CN158" i="7"/>
  <c r="V104" i="7"/>
  <c r="CQ104" i="7"/>
  <c r="J154" i="7"/>
  <c r="CE154" i="7" s="1"/>
  <c r="O52" i="7"/>
  <c r="CJ52" i="7"/>
  <c r="L228" i="7"/>
  <c r="CG228" i="7" s="1"/>
  <c r="R240" i="7"/>
  <c r="CM240" i="7" s="1"/>
  <c r="N92" i="7"/>
  <c r="CI92" i="7" s="1"/>
  <c r="Q42" i="7"/>
  <c r="CL42" i="7"/>
  <c r="L23" i="56"/>
  <c r="AA18" i="54"/>
  <c r="I18" i="54"/>
  <c r="L13" i="56"/>
  <c r="G15" i="54"/>
  <c r="O15" i="54"/>
  <c r="L19" i="56"/>
  <c r="G220" i="7"/>
  <c r="CB220" i="7" s="1"/>
  <c r="L7" i="56"/>
  <c r="J23" i="50"/>
  <c r="H220" i="7"/>
  <c r="CC220" i="7"/>
  <c r="I7" i="54"/>
  <c r="AA7" i="54"/>
  <c r="N14" i="50"/>
  <c r="H8" i="56"/>
  <c r="L8" i="56" s="1"/>
  <c r="I13" i="50"/>
  <c r="H16" i="56"/>
  <c r="H5" i="56"/>
  <c r="H4" i="56"/>
  <c r="I21" i="54"/>
  <c r="J7" i="50"/>
  <c r="J16" i="50"/>
  <c r="Q275" i="7"/>
  <c r="Q276" i="7"/>
  <c r="L11" i="50"/>
  <c r="J11" i="50"/>
  <c r="J5" i="50"/>
  <c r="I6" i="50"/>
  <c r="I11" i="50"/>
  <c r="O21" i="54"/>
  <c r="G21" i="54"/>
  <c r="L4" i="56"/>
  <c r="N9" i="50"/>
  <c r="I9" i="50"/>
  <c r="L9" i="50"/>
  <c r="N5" i="50"/>
  <c r="L5" i="50"/>
  <c r="I5" i="50"/>
  <c r="O7" i="54"/>
  <c r="G7" i="54"/>
  <c r="O18" i="54"/>
  <c r="G18" i="54"/>
  <c r="I7" i="50"/>
  <c r="L5" i="56"/>
  <c r="L7" i="50"/>
  <c r="N7" i="50"/>
  <c r="I23" i="50"/>
  <c r="P23" i="50" s="1"/>
  <c r="J21" i="50"/>
  <c r="J18" i="50"/>
  <c r="J8" i="50"/>
  <c r="J17" i="50"/>
  <c r="L17" i="50"/>
  <c r="J20" i="50"/>
  <c r="J10" i="50"/>
  <c r="N22" i="50"/>
  <c r="J22" i="50"/>
  <c r="J19" i="50"/>
  <c r="J15" i="50"/>
  <c r="J12" i="50"/>
  <c r="N35" i="50"/>
  <c r="L35" i="50"/>
  <c r="L18" i="50"/>
  <c r="I8" i="50"/>
  <c r="L8" i="50"/>
  <c r="N8" i="50"/>
  <c r="N18" i="50"/>
  <c r="I18" i="50"/>
  <c r="L20" i="50"/>
  <c r="N20" i="50"/>
  <c r="N17" i="50"/>
  <c r="I17" i="50"/>
  <c r="P17" i="50" s="1"/>
  <c r="L10" i="50"/>
  <c r="I10" i="50"/>
  <c r="N10" i="50"/>
  <c r="N21" i="50"/>
  <c r="N19" i="50"/>
  <c r="L12" i="50"/>
  <c r="N12" i="50"/>
  <c r="I12" i="50"/>
  <c r="N16" i="50"/>
  <c r="N15" i="50"/>
  <c r="I20" i="50"/>
  <c r="L25" i="50"/>
  <c r="N25" i="50"/>
  <c r="P25" i="50" s="1"/>
  <c r="I29" i="50"/>
  <c r="N29" i="50"/>
  <c r="L29" i="50"/>
  <c r="N30" i="50"/>
  <c r="I30" i="50"/>
  <c r="L30" i="50"/>
  <c r="I26" i="50"/>
  <c r="N26" i="50"/>
  <c r="L26" i="50"/>
  <c r="L34" i="50"/>
  <c r="N34" i="50"/>
  <c r="I34" i="50"/>
  <c r="N28" i="50"/>
  <c r="L28" i="50"/>
  <c r="I28" i="50"/>
  <c r="P28" i="50"/>
  <c r="I27" i="50"/>
  <c r="L27" i="50"/>
  <c r="N27" i="50"/>
  <c r="N32" i="50"/>
  <c r="I32" i="50"/>
  <c r="L31" i="50"/>
  <c r="I31" i="50"/>
  <c r="N31" i="50"/>
  <c r="I164" i="7" l="1"/>
  <c r="CD164" i="7" s="1"/>
  <c r="L16" i="56"/>
  <c r="I88" i="7"/>
  <c r="CD88" i="7" s="1"/>
  <c r="H214" i="7"/>
  <c r="CC214" i="7" s="1"/>
  <c r="H275" i="7" s="1"/>
  <c r="H276" i="7" s="1"/>
  <c r="L32" i="56"/>
  <c r="L33" i="56"/>
  <c r="J27" i="50"/>
  <c r="P40" i="50"/>
  <c r="P30" i="50"/>
  <c r="P5" i="50"/>
  <c r="P12" i="50"/>
  <c r="P46" i="50"/>
  <c r="P35" i="50"/>
  <c r="P31" i="50"/>
  <c r="P14" i="50"/>
  <c r="P54" i="50"/>
  <c r="P20" i="50"/>
  <c r="P50" i="50"/>
  <c r="P53" i="50"/>
  <c r="P45" i="50"/>
  <c r="P9" i="50"/>
  <c r="P27" i="50"/>
  <c r="P48" i="50"/>
  <c r="P29" i="50"/>
  <c r="P37" i="50"/>
  <c r="P42" i="50"/>
  <c r="P51" i="50"/>
  <c r="P8" i="50"/>
  <c r="P26" i="50"/>
  <c r="P7" i="50"/>
  <c r="P6" i="50"/>
  <c r="P18" i="50"/>
  <c r="P11" i="50"/>
  <c r="P10" i="50"/>
  <c r="P13" i="50"/>
  <c r="P34" i="50"/>
  <c r="L15" i="50"/>
  <c r="L19" i="50"/>
  <c r="L22" i="50"/>
  <c r="L32" i="50"/>
  <c r="J28" i="50" l="1"/>
  <c r="J34" i="50"/>
  <c r="J29" i="50"/>
  <c r="J32" i="50"/>
  <c r="P32" i="50"/>
  <c r="L16" i="50"/>
  <c r="J30" i="50" l="1"/>
  <c r="J26" i="50"/>
  <c r="J31" i="50"/>
  <c r="J33" i="50" l="1"/>
  <c r="I19" i="50"/>
  <c r="P19" i="50" s="1"/>
  <c r="I21" i="50"/>
  <c r="P21" i="50" s="1"/>
  <c r="I22" i="50"/>
  <c r="P22" i="50" s="1"/>
  <c r="I16" i="50" l="1"/>
  <c r="P16" i="50" s="1"/>
  <c r="I15" i="50"/>
  <c r="P15" i="50" l="1"/>
  <c r="I24" i="50"/>
  <c r="P24" i="50" s="1"/>
  <c r="N33" i="50" l="1"/>
  <c r="N55" i="50" s="1"/>
  <c r="M5" i="48" s="1"/>
  <c r="N5" i="48" s="1"/>
  <c r="N29" i="48" s="1"/>
  <c r="D2" i="58" s="1"/>
  <c r="L33" i="50"/>
  <c r="I36" i="50" s="1"/>
  <c r="I33" i="50"/>
  <c r="P33" i="50" l="1"/>
  <c r="I55" i="50"/>
  <c r="H5" i="48" s="1"/>
  <c r="I5" i="48" s="1"/>
  <c r="P36" i="50"/>
  <c r="P55" i="50"/>
  <c r="L55" i="50"/>
  <c r="K5" i="48" s="1"/>
  <c r="L5" i="48" s="1"/>
  <c r="L29" i="48" s="1"/>
  <c r="C2" i="58" s="1"/>
  <c r="I29" i="48" l="1"/>
  <c r="B2" i="58" s="1"/>
  <c r="F2" i="58" s="1"/>
  <c r="P5" i="48"/>
  <c r="P29" i="48" s="1"/>
</calcChain>
</file>

<file path=xl/sharedStrings.xml><?xml version="1.0" encoding="utf-8"?>
<sst xmlns="http://schemas.openxmlformats.org/spreadsheetml/2006/main" count="1070" uniqueCount="338">
  <si>
    <t>…</t>
    <phoneticPr fontId="1" type="noConversion"/>
  </si>
  <si>
    <t>번호</t>
    <phoneticPr fontId="1" type="noConversion"/>
  </si>
  <si>
    <t>공종코드</t>
    <phoneticPr fontId="1" type="noConversion"/>
  </si>
  <si>
    <t>명칭</t>
    <phoneticPr fontId="1" type="noConversion"/>
  </si>
  <si>
    <t>규격</t>
    <phoneticPr fontId="1" type="noConversion"/>
  </si>
  <si>
    <t>단위</t>
    <phoneticPr fontId="1" type="noConversion"/>
  </si>
  <si>
    <t>수량</t>
    <phoneticPr fontId="1" type="noConversion"/>
  </si>
  <si>
    <t>단위계</t>
    <phoneticPr fontId="1" type="noConversion"/>
  </si>
  <si>
    <t>계</t>
    <phoneticPr fontId="1" type="noConversion"/>
  </si>
  <si>
    <t>내           용</t>
    <phoneticPr fontId="1" type="noConversion"/>
  </si>
  <si>
    <t>코드</t>
    <phoneticPr fontId="1" type="noConversion"/>
  </si>
  <si>
    <t>비               고</t>
    <phoneticPr fontId="1" type="noConversion"/>
  </si>
  <si>
    <t>구  분</t>
    <phoneticPr fontId="1" type="noConversion"/>
  </si>
  <si>
    <t xml:space="preserve"> </t>
    <phoneticPr fontId="1" type="noConversion"/>
  </si>
  <si>
    <t>금액</t>
    <phoneticPr fontId="1" type="noConversion"/>
  </si>
  <si>
    <t>연속견적가로형식</t>
  </si>
  <si>
    <t>공   종   명</t>
    <phoneticPr fontId="1" type="noConversion"/>
  </si>
  <si>
    <t>재료비</t>
    <phoneticPr fontId="1" type="noConversion"/>
  </si>
  <si>
    <t>노무비</t>
    <phoneticPr fontId="1" type="noConversion"/>
  </si>
  <si>
    <t>경비</t>
    <phoneticPr fontId="1" type="noConversion"/>
  </si>
  <si>
    <t>비고</t>
    <phoneticPr fontId="1" type="noConversion"/>
  </si>
  <si>
    <t>단가</t>
    <phoneticPr fontId="1" type="noConversion"/>
  </si>
  <si>
    <t>명   칭</t>
    <phoneticPr fontId="1" type="noConversion"/>
  </si>
  <si>
    <t>규   격</t>
    <phoneticPr fontId="1" type="noConversion"/>
  </si>
  <si>
    <t>공량산출</t>
    <phoneticPr fontId="1" type="noConversion"/>
  </si>
  <si>
    <t>단 위 단 가 산 출</t>
    <phoneticPr fontId="1" type="noConversion"/>
  </si>
  <si>
    <t>품셈근거</t>
    <phoneticPr fontId="1" type="noConversion"/>
  </si>
  <si>
    <t>결정수량</t>
    <phoneticPr fontId="1" type="noConversion"/>
  </si>
  <si>
    <t>할증</t>
    <phoneticPr fontId="1" type="noConversion"/>
  </si>
  <si>
    <t>산출수량</t>
    <phoneticPr fontId="1" type="noConversion"/>
  </si>
  <si>
    <t>재할%</t>
    <phoneticPr fontId="1" type="noConversion"/>
  </si>
  <si>
    <t>품셈</t>
    <phoneticPr fontId="1" type="noConversion"/>
  </si>
  <si>
    <t>할증%</t>
    <phoneticPr fontId="1" type="noConversion"/>
  </si>
  <si>
    <t>공량</t>
    <phoneticPr fontId="1" type="noConversion"/>
  </si>
  <si>
    <t>단위단가</t>
    <phoneticPr fontId="1" type="noConversion"/>
  </si>
  <si>
    <t>지급비</t>
    <phoneticPr fontId="1" type="noConversion"/>
  </si>
  <si>
    <t>총 급 액</t>
    <phoneticPr fontId="1" type="noConversion"/>
  </si>
  <si>
    <t>관급 자재비</t>
    <phoneticPr fontId="1" type="noConversion"/>
  </si>
  <si>
    <t>금액조정이 안되나요?</t>
    <phoneticPr fontId="1" type="noConversion"/>
  </si>
  <si>
    <t>이지테크에서 변환할 때 2번 옵션을 지정하여 다시 해보세요</t>
    <phoneticPr fontId="1" type="noConversion"/>
  </si>
  <si>
    <t>시트를 삭제할 때 에러가 뜨면 1번 옵션으로 하면 됩니다.</t>
    <phoneticPr fontId="1" type="noConversion"/>
  </si>
  <si>
    <t>적용율(%)</t>
    <phoneticPr fontId="1" type="noConversion"/>
  </si>
  <si>
    <t>끝자리</t>
    <phoneticPr fontId="1" type="noConversion"/>
  </si>
  <si>
    <t>적용율(%)/100</t>
    <phoneticPr fontId="1" type="noConversion"/>
  </si>
  <si>
    <t>일위대가소수</t>
    <phoneticPr fontId="1" type="noConversion"/>
  </si>
  <si>
    <t>전체자재 적용율(%)(공종/일위대가)</t>
    <phoneticPr fontId="1" type="noConversion"/>
  </si>
  <si>
    <t>전체노임 적용율(%)(공종)</t>
    <phoneticPr fontId="1" type="noConversion"/>
  </si>
  <si>
    <t>2번 옵션으로 변환했을 때에는 결과값이 다를 수 있습니다.</t>
    <phoneticPr fontId="1" type="noConversion"/>
  </si>
  <si>
    <t>전체노임 적용율(%)(일위대가)</t>
    <phoneticPr fontId="1" type="noConversion"/>
  </si>
  <si>
    <t>*(그룹별 자재 단가 추가 할증)*</t>
    <phoneticPr fontId="1" type="noConversion"/>
  </si>
  <si>
    <t>Cable(CAB) 할증(%)</t>
    <phoneticPr fontId="1" type="noConversion"/>
  </si>
  <si>
    <t>Wire (WIR) 할증(%)</t>
    <phoneticPr fontId="1" type="noConversion"/>
  </si>
  <si>
    <t>Pipe (PIP) 할증(%)</t>
    <phoneticPr fontId="1" type="noConversion"/>
  </si>
  <si>
    <t>제 4그룹   할증(%)</t>
    <phoneticPr fontId="1" type="noConversion"/>
  </si>
  <si>
    <t>제 5그룹   할증(%)</t>
    <phoneticPr fontId="1" type="noConversion"/>
  </si>
  <si>
    <t>*(그룹별 노임 추가 할증)*</t>
  </si>
  <si>
    <t>적용율(%)</t>
  </si>
  <si>
    <t>자동부속재(전기)</t>
  </si>
  <si>
    <t>자동부속재(통신)</t>
  </si>
  <si>
    <t>배관부속재(%)</t>
  </si>
  <si>
    <t>CD관부속재(%)</t>
  </si>
  <si>
    <t>소모잡자재(%)</t>
    <phoneticPr fontId="1" type="noConversion"/>
  </si>
  <si>
    <t>방폭할증(%)</t>
    <phoneticPr fontId="1" type="noConversion"/>
  </si>
  <si>
    <t>고소할증(%)</t>
    <phoneticPr fontId="1" type="noConversion"/>
  </si>
  <si>
    <t>공구손료(%)</t>
    <phoneticPr fontId="1" type="noConversion"/>
  </si>
  <si>
    <t>*(공종별 노임 적용율(%))*</t>
    <phoneticPr fontId="1" type="noConversion"/>
  </si>
  <si>
    <t>소수자릿수</t>
    <phoneticPr fontId="1" type="noConversion"/>
  </si>
  <si>
    <t>[ 수도권매립지야생화단지개방사업정보통신공사 ]</t>
  </si>
  <si>
    <t>전체 집계표*</t>
  </si>
  <si>
    <t xml:space="preserve"> 1. CCTV설비공사</t>
  </si>
  <si>
    <t>식</t>
  </si>
  <si>
    <t>기본 산출서*</t>
  </si>
  <si>
    <t>목록별 산출서*</t>
  </si>
  <si>
    <t>총줄수-&gt;</t>
  </si>
  <si>
    <t>공종줄</t>
  </si>
  <si>
    <t>1</t>
  </si>
  <si>
    <t>1.CCTV설비공사</t>
  </si>
  <si>
    <t>▣ 기존CCTV → CCTV4</t>
  </si>
  <si>
    <t>-</t>
  </si>
  <si>
    <t>광케이블 SM 9/125 4C (PE 28C-지중)</t>
  </si>
  <si>
    <t>MM525000002</t>
  </si>
  <si>
    <t>광케이블(옥외용)</t>
  </si>
  <si>
    <t>SM 9/125, 4c</t>
  </si>
  <si>
    <t>2</t>
  </si>
  <si>
    <t>59753067014</t>
  </si>
  <si>
    <t>폴리에틸렌 전선관(지중)</t>
  </si>
  <si>
    <t>PE 28㎜</t>
  </si>
  <si>
    <t>네트워크스위치 TP8포트 PoE</t>
  </si>
  <si>
    <t>MM068308883</t>
  </si>
  <si>
    <t>네트워크스위치</t>
  </si>
  <si>
    <t>TP8포트 PoE,1G/2.5G SFP2포트,산업용</t>
  </si>
  <si>
    <t>EA</t>
  </si>
  <si>
    <t>광분배함 8PORT</t>
  </si>
  <si>
    <t>MM068308881</t>
  </si>
  <si>
    <t>광분배함</t>
  </si>
  <si>
    <t>8PORT</t>
  </si>
  <si>
    <t>광점퍼코드 싱글모드,SC-LC-2C,3M</t>
  </si>
  <si>
    <t>MM068308882</t>
  </si>
  <si>
    <t>광점퍼코드</t>
  </si>
  <si>
    <t>싱글모드,SC-LC-2C,3M</t>
  </si>
  <si>
    <t>CCTV 돔형</t>
  </si>
  <si>
    <t>MM068308879</t>
  </si>
  <si>
    <t>CCTV</t>
  </si>
  <si>
    <t>돔형</t>
  </si>
  <si>
    <t>송수신기</t>
  </si>
  <si>
    <t>MM068318575</t>
  </si>
  <si>
    <t>☞ 토사구간</t>
  </si>
  <si>
    <t>터파기(기계90%,인력10%) 보통토사</t>
  </si>
  <si>
    <t>터파기(기계90%,인력10%)</t>
  </si>
  <si>
    <t>보통토사</t>
  </si>
  <si>
    <t>㎥</t>
  </si>
  <si>
    <t>되메우기(기계90%,인력10%) 보통토사</t>
  </si>
  <si>
    <t>되메우기(기계90%,인력10%)</t>
  </si>
  <si>
    <t>잔디 떼채취 평떼</t>
  </si>
  <si>
    <t>잔디 떼채취</t>
  </si>
  <si>
    <t>평떼</t>
  </si>
  <si>
    <t>㎡</t>
  </si>
  <si>
    <t>잔디 떼붙임 평떼</t>
  </si>
  <si>
    <t>잔디 떼붙임</t>
  </si>
  <si>
    <t>☞ 아스콘구간</t>
  </si>
  <si>
    <t>아스팔트 포장 컷팅 터파기 별도 계상</t>
  </si>
  <si>
    <t>56940220101</t>
  </si>
  <si>
    <t>아스팔트 포장 컷팅</t>
  </si>
  <si>
    <t>터파기 별도 계상</t>
  </si>
  <si>
    <t>아스팔트 포장 파괴 터파기 별도 계상</t>
  </si>
  <si>
    <t>56940220111</t>
  </si>
  <si>
    <t>아스팔트 포장 파괴</t>
  </si>
  <si>
    <t>아스콘포장복구 소규모</t>
  </si>
  <si>
    <t>아스콘포장복구</t>
  </si>
  <si>
    <t>소규모</t>
  </si>
  <si>
    <t>건설폐기물처리 폐아스콘</t>
  </si>
  <si>
    <t>건설폐기물처리</t>
  </si>
  <si>
    <t>폐아스콘</t>
  </si>
  <si>
    <t>ton</t>
  </si>
  <si>
    <t>▣ CCTV4 → CCTV3</t>
  </si>
  <si>
    <t>▣ CCTV3 → CCTV2</t>
  </si>
  <si>
    <t>▣ CCTV2 → CCTV1</t>
  </si>
  <si>
    <t>▣ 기존CCTV → CCTV7</t>
  </si>
  <si>
    <t>▣ CCTV7 → CCTV6</t>
  </si>
  <si>
    <t>▣ CCTV6 → CCTV5</t>
  </si>
  <si>
    <t>▣ CCTV5,6 → 기존분전반</t>
  </si>
  <si>
    <t>F-CV 2C/4㎟, F-GV 4㎟ (PE 28C-지중)</t>
  </si>
  <si>
    <t>E1450287522</t>
  </si>
  <si>
    <t>폴리에틸렌 난연케이블</t>
  </si>
  <si>
    <t>0.6/1kv F-CV 2C×4㎟</t>
  </si>
  <si>
    <t>E1450927202</t>
  </si>
  <si>
    <t>접지용비닐절연전선(F-GV)</t>
  </si>
  <si>
    <t>4㎟</t>
  </si>
  <si>
    <t>3</t>
  </si>
  <si>
    <t>▣ 기존CCTV → CCTV8</t>
  </si>
  <si>
    <t>전선관</t>
  </si>
  <si>
    <t>접지전선</t>
  </si>
  <si>
    <t>케이블</t>
  </si>
  <si>
    <t>광케이블</t>
  </si>
  <si>
    <t>아스팔트</t>
  </si>
  <si>
    <t>잔디떼붙임</t>
  </si>
  <si>
    <t>잔디떼채취</t>
  </si>
  <si>
    <t>No</t>
  </si>
  <si>
    <t>산 출 목 록 / 산 출 수 식</t>
  </si>
  <si>
    <t>단위/계</t>
  </si>
  <si>
    <t>(지중)</t>
  </si>
  <si>
    <t>F-GV</t>
  </si>
  <si>
    <t>F-CV</t>
  </si>
  <si>
    <t>옥외</t>
  </si>
  <si>
    <t>포장</t>
  </si>
  <si>
    <t>송수신기철거(50%)</t>
  </si>
  <si>
    <t>PE28c</t>
  </si>
  <si>
    <t>4_㎟</t>
  </si>
  <si>
    <t>4_㎟/2c</t>
  </si>
  <si>
    <t>4c</t>
  </si>
  <si>
    <t>컷팅</t>
  </si>
  <si>
    <t>파괴</t>
  </si>
  <si>
    <t>돔형지급자재</t>
  </si>
  <si>
    <t>TP8포트PoE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</si>
  <si>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</si>
  <si>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</si>
  <si>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</si>
  <si>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</si>
  <si>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</si>
  <si>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</si>
  <si>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</si>
  <si>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</si>
  <si>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</si>
  <si>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</si>
  <si>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</si>
  <si>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</si>
  <si>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</si>
  <si>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</si>
  <si>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</si>
  <si>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</si>
  <si>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</si>
  <si>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</si>
  <si>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산출계</t>
  </si>
  <si>
    <t>소계</t>
  </si>
  <si>
    <t>소계*(1)[공종]개소</t>
  </si>
  <si>
    <t>276</t>
    <phoneticPr fontId="1" type="noConversion"/>
  </si>
  <si>
    <t>2.0</t>
  </si>
  <si>
    <t>전체집계표* - 1</t>
  </si>
  <si>
    <t>기본산출서* - 1</t>
  </si>
  <si>
    <t>목록별산출서* - 4</t>
  </si>
  <si>
    <t>1. CCTV설비공사</t>
  </si>
  <si>
    <t>3913170630174624</t>
  </si>
  <si>
    <t>m</t>
  </si>
  <si>
    <t>2612152420683696</t>
  </si>
  <si>
    <t>2612162920683903</t>
  </si>
  <si>
    <t>2612163720177109</t>
  </si>
  <si>
    <t>391115ZZ701Z0001</t>
  </si>
  <si>
    <t>CC5658280002</t>
  </si>
  <si>
    <t>건설폐기물처리비</t>
  </si>
  <si>
    <t>폐콘크리트</t>
  </si>
  <si>
    <t>391115ZZ701Z0003</t>
  </si>
  <si>
    <t>391115ZZ701Z0004</t>
  </si>
  <si>
    <t>391115ZZ701Z0005</t>
  </si>
  <si>
    <t>391115ZZ701Z0006</t>
  </si>
  <si>
    <t>노 무 비</t>
  </si>
  <si>
    <t>조경공</t>
  </si>
  <si>
    <t>인</t>
  </si>
  <si>
    <t>391115ZZ701Z0007</t>
  </si>
  <si>
    <t>391115ZZ701Z0008</t>
  </si>
  <si>
    <t>아스콘포장/기층</t>
  </si>
  <si>
    <t>T=7.5cm</t>
  </si>
  <si>
    <t>391115ZZ701Z0009</t>
  </si>
  <si>
    <t>아스콘포장/표층</t>
  </si>
  <si>
    <t>T=5.0cm</t>
  </si>
  <si>
    <t>391115ZZ701Z0010</t>
  </si>
  <si>
    <t>트럭</t>
  </si>
  <si>
    <t>2.5 TON</t>
  </si>
  <si>
    <t>분</t>
  </si>
  <si>
    <t>CC5658280011</t>
  </si>
  <si>
    <t>폐기물 상차비</t>
  </si>
  <si>
    <t>중간처리 대상, 24ton 덤프트럭</t>
  </si>
  <si>
    <t>CC5658280012</t>
  </si>
  <si>
    <t>폐기물 운반비</t>
  </si>
  <si>
    <t>CDC221100000</t>
  </si>
  <si>
    <t>아스팔트포장 깨기</t>
  </si>
  <si>
    <t>T=30cm미만 양호</t>
  </si>
  <si>
    <t>m3</t>
  </si>
  <si>
    <t>CDC221200000</t>
  </si>
  <si>
    <t>포장절단/아스팔트</t>
  </si>
  <si>
    <t>ECA565826042</t>
  </si>
  <si>
    <t>기계터파기</t>
  </si>
  <si>
    <t>보통토사(0.6㎥)</t>
  </si>
  <si>
    <t>ECA565826051</t>
  </si>
  <si>
    <t>기계되메우기</t>
  </si>
  <si>
    <t>ECA565826046</t>
  </si>
  <si>
    <t>플레이트콤팩터</t>
  </si>
  <si>
    <t>1.5TON</t>
  </si>
  <si>
    <t>ECA565826049</t>
  </si>
  <si>
    <t>진동롤러(핸드가이드식)</t>
  </si>
  <si>
    <t>0.7 TON</t>
  </si>
  <si>
    <t>L001010101000075</t>
  </si>
  <si>
    <t>내선전공</t>
  </si>
  <si>
    <t>L001010101000078</t>
  </si>
  <si>
    <t>저압케이블전공</t>
  </si>
  <si>
    <t>L001010101000087</t>
  </si>
  <si>
    <t>통신설비공</t>
  </si>
  <si>
    <t>L001010501000112</t>
  </si>
  <si>
    <t>통신관련산업기사</t>
  </si>
  <si>
    <t>L001010201000092</t>
  </si>
  <si>
    <t>광케이블설치사</t>
  </si>
  <si>
    <t>L001010101010002</t>
  </si>
  <si>
    <t>인부</t>
  </si>
  <si>
    <t>L001010101000002</t>
  </si>
  <si>
    <t>보통인부</t>
  </si>
  <si>
    <t>L001010101000003</t>
  </si>
  <si>
    <t>특별인부</t>
  </si>
  <si>
    <t>L001010201000093</t>
  </si>
  <si>
    <t>H/W시험사</t>
  </si>
  <si>
    <t>L001010101000019</t>
  </si>
  <si>
    <t>포장공</t>
  </si>
  <si>
    <t>L001010101000086</t>
  </si>
  <si>
    <t>통신내선공</t>
  </si>
  <si>
    <t>[ 수도권매립지야생화단지개방사업정보통신공사 ] - 합산자재목록</t>
  </si>
  <si>
    <t>종합적산701</t>
  </si>
  <si>
    <t>종합적산714</t>
  </si>
  <si>
    <t>종합적산711</t>
  </si>
  <si>
    <t>55</t>
  </si>
  <si>
    <t>[ 수도권매립지야생화단지개방사업정보통신공사 ] - 일위노임 산출근거(2026년 하반기 노임)</t>
    <phoneticPr fontId="1" type="noConversion"/>
  </si>
  <si>
    <t>[ 제 5호 ] 아스콘포장복구  소규모 [㎡]</t>
  </si>
  <si>
    <t>800</t>
  </si>
  <si>
    <t>391115ZZ701Z0014</t>
  </si>
  <si>
    <t>품셈 산출근거</t>
  </si>
  <si>
    <t>56900017041</t>
  </si>
  <si>
    <t>56900017123</t>
  </si>
  <si>
    <t>[ 제 7호 ] 잔디 떼채취  평떼 [㎡]</t>
  </si>
  <si>
    <t>391115ZZ701Z0015</t>
  </si>
  <si>
    <t>[ 제 8호 ] 잔디 떼붙임  평떼 [㎡]</t>
  </si>
  <si>
    <t>[ 제 9호 ] 인력터파기  보통토사0-1m [㎥]</t>
  </si>
  <si>
    <t>391115ZZ701Z0013</t>
  </si>
  <si>
    <t>보통토사0-1m</t>
  </si>
  <si>
    <t>[ 제 10호 ] 인력되메우기  보통토사0-1m [㎥]</t>
  </si>
  <si>
    <t>29</t>
  </si>
  <si>
    <t>56959000011</t>
  </si>
  <si>
    <t>EAZ800010000</t>
  </si>
  <si>
    <t>56959000012</t>
  </si>
  <si>
    <t>EAZ800020000</t>
  </si>
  <si>
    <t>ABB105100000</t>
  </si>
  <si>
    <t>ABB105300000</t>
  </si>
  <si>
    <t>56959000013</t>
  </si>
  <si>
    <t>EAZ800030000</t>
  </si>
  <si>
    <t>56959000014</t>
  </si>
  <si>
    <t>EAZ800040000</t>
  </si>
  <si>
    <t>56959000015</t>
  </si>
  <si>
    <t>EAZ800050000</t>
  </si>
  <si>
    <t>56959000016</t>
  </si>
  <si>
    <t>EAZ800060000</t>
  </si>
  <si>
    <t>합계줄</t>
  </si>
  <si>
    <t>( 합       계 )</t>
  </si>
  <si>
    <t>A0300000000</t>
  </si>
  <si>
    <t>RENT000000000006</t>
  </si>
  <si>
    <t>[ 공 구 손 료 ]</t>
  </si>
  <si>
    <t>노무비의 3 %</t>
  </si>
  <si>
    <t>001</t>
  </si>
  <si>
    <t>56900017016</t>
  </si>
  <si>
    <t>56900017076</t>
  </si>
  <si>
    <t>56900017011</t>
  </si>
  <si>
    <t>56900017118</t>
  </si>
  <si>
    <t>56900017114</t>
  </si>
  <si>
    <t>56900017841</t>
  </si>
  <si>
    <t>56900017142</t>
  </si>
  <si>
    <t>56900017112</t>
  </si>
  <si>
    <t>A0500000000</t>
  </si>
  <si>
    <t>RENT000000000002</t>
  </si>
  <si>
    <t>[ 배관 부속재 ]</t>
  </si>
  <si>
    <t>전선관의 15 %</t>
  </si>
  <si>
    <t>A0100000000</t>
  </si>
  <si>
    <t>RENT000000000003</t>
  </si>
  <si>
    <t>[ 소모 잡자재 ]</t>
  </si>
  <si>
    <t>전선, 전선관의 2 %</t>
  </si>
  <si>
    <t>[수도권매립지야생화단지개방사업정보통신공사]</t>
  </si>
  <si>
    <t>Total</t>
  </si>
  <si>
    <t>본 파일은 이지테크에서 2번 옵션으로 만들었습니다.</t>
  </si>
  <si>
    <t>통신내선공</t>
    <phoneticPr fontId="1" type="noConversion"/>
  </si>
  <si>
    <t>300 x 250</t>
    <phoneticPr fontId="1" type="noConversion"/>
  </si>
  <si>
    <t>통신케이블공</t>
    <phoneticPr fontId="1" type="noConversion"/>
  </si>
  <si>
    <t>WARNING TAPE(경고테이프)</t>
    <phoneticPr fontId="1" type="noConversion"/>
  </si>
  <si>
    <t>[ 수도권매립지 야생화단지 CCTV 지중화공사 ]-총괄표</t>
    <phoneticPr fontId="1" type="noConversion"/>
  </si>
  <si>
    <t>[ 수도권매립지 야생화단지 CCTV 지중화공사 ]-내역서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</si>
</sst>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#;\-#,###"/>
    <numFmt numFmtId="177" formatCode="0_);[Red]\(0\)"/>
    <numFmt numFmtId="178" formatCode="#,##0_ "/>
  </numFmts>
  <fonts count="8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체"/>
      <family val="3"/>
      <charset val="129"/>
    </font>
    <font>
      <sz val="11"/>
      <name val="돋움"/>
      <family val="3"/>
      <charset val="129"/>
    </font>
    <font>
      <sz val="10"/>
      <name val="돋움체"/>
      <family val="3"/>
      <charset val="129"/>
    </font>
    <font>
      <sz val="18"/>
      <name val="돋움체"/>
      <family val="3"/>
      <charset val="129"/>
    </font>
    <font>
      <sz val="12"/>
      <name val="돋움체"/>
      <family val="3"/>
      <charset val="129"/>
    </font>
    <font>
      <b/>
      <sz val="12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1" fontId="3" fillId="0" borderId="0" applyFont="0" applyFill="0" applyBorder="0" applyAlignment="0" applyProtection="0"/>
  </cellStyleXfs>
  <cellXfs count="9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left"/>
    </xf>
    <xf numFmtId="49" fontId="2" fillId="0" borderId="2" xfId="0" applyNumberFormat="1" applyFont="1" applyBorder="1" applyAlignment="1">
      <alignment horizontal="left"/>
    </xf>
    <xf numFmtId="49" fontId="2" fillId="0" borderId="0" xfId="0" applyNumberFormat="1" applyFont="1" applyAlignment="1">
      <alignment horizontal="right"/>
    </xf>
    <xf numFmtId="49" fontId="2" fillId="0" borderId="4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49" fontId="2" fillId="0" borderId="0" xfId="0" applyNumberFormat="1" applyFont="1"/>
    <xf numFmtId="49" fontId="2" fillId="0" borderId="0" xfId="0" applyNumberFormat="1" applyFont="1" applyAlignment="1">
      <alignment horizontal="center"/>
    </xf>
    <xf numFmtId="49" fontId="2" fillId="0" borderId="5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" vertical="top"/>
    </xf>
    <xf numFmtId="49" fontId="2" fillId="0" borderId="6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 vertical="top"/>
    </xf>
    <xf numFmtId="49" fontId="2" fillId="0" borderId="5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0" fontId="2" fillId="0" borderId="3" xfId="0" applyFont="1" applyBorder="1"/>
    <xf numFmtId="49" fontId="2" fillId="0" borderId="2" xfId="0" applyNumberFormat="1" applyFont="1" applyBorder="1"/>
    <xf numFmtId="0" fontId="2" fillId="0" borderId="2" xfId="0" applyFont="1" applyBorder="1"/>
    <xf numFmtId="49" fontId="2" fillId="0" borderId="0" xfId="0" applyNumberFormat="1" applyFont="1" applyAlignment="1">
      <alignment horizontal="left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right"/>
    </xf>
    <xf numFmtId="0" fontId="2" fillId="0" borderId="2" xfId="0" applyFont="1" applyBorder="1" applyAlignment="1">
      <alignment horizontal="right"/>
    </xf>
    <xf numFmtId="49" fontId="2" fillId="0" borderId="7" xfId="0" applyNumberFormat="1" applyFont="1" applyBorder="1" applyAlignment="1">
      <alignment horizontal="left"/>
    </xf>
    <xf numFmtId="49" fontId="2" fillId="0" borderId="8" xfId="0" applyNumberFormat="1" applyFont="1" applyBorder="1" applyAlignment="1">
      <alignment horizontal="left"/>
    </xf>
    <xf numFmtId="49" fontId="2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0" fontId="4" fillId="0" borderId="0" xfId="0" applyFont="1"/>
    <xf numFmtId="0" fontId="4" fillId="0" borderId="0" xfId="0" applyFont="1" applyAlignment="1">
      <alignment horizontal="center" vertical="center"/>
    </xf>
    <xf numFmtId="49" fontId="4" fillId="0" borderId="0" xfId="0" applyNumberFormat="1" applyFont="1"/>
    <xf numFmtId="176" fontId="4" fillId="0" borderId="0" xfId="0" applyNumberFormat="1" applyFont="1"/>
    <xf numFmtId="49" fontId="4" fillId="0" borderId="2" xfId="0" applyNumberFormat="1" applyFont="1" applyBorder="1"/>
    <xf numFmtId="49" fontId="4" fillId="0" borderId="2" xfId="0" applyNumberFormat="1" applyFont="1" applyBorder="1" applyAlignment="1">
      <alignment horizontal="center"/>
    </xf>
    <xf numFmtId="49" fontId="4" fillId="0" borderId="0" xfId="0" applyNumberFormat="1" applyFont="1" applyAlignment="1">
      <alignment horizontal="center"/>
    </xf>
    <xf numFmtId="177" fontId="4" fillId="0" borderId="2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7" xfId="0" applyFont="1" applyBorder="1" applyAlignment="1">
      <alignment horizontal="right"/>
    </xf>
    <xf numFmtId="0" fontId="2" fillId="0" borderId="8" xfId="0" applyFont="1" applyBorder="1" applyAlignment="1">
      <alignment horizontal="right"/>
    </xf>
    <xf numFmtId="0" fontId="2" fillId="0" borderId="1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49" fontId="2" fillId="0" borderId="5" xfId="0" applyNumberFormat="1" applyFont="1" applyBorder="1"/>
    <xf numFmtId="49" fontId="0" fillId="0" borderId="0" xfId="0" applyNumberFormat="1"/>
    <xf numFmtId="0" fontId="2" fillId="0" borderId="0" xfId="0" applyFont="1" applyAlignment="1">
      <alignment vertical="center"/>
    </xf>
    <xf numFmtId="176" fontId="2" fillId="0" borderId="2" xfId="0" applyNumberFormat="1" applyFont="1" applyBorder="1" applyAlignment="1">
      <alignment horizontal="center" vertical="center"/>
    </xf>
    <xf numFmtId="176" fontId="2" fillId="0" borderId="2" xfId="0" applyNumberFormat="1" applyFont="1" applyBorder="1"/>
    <xf numFmtId="176" fontId="2" fillId="0" borderId="0" xfId="0" applyNumberFormat="1" applyFont="1"/>
    <xf numFmtId="176" fontId="2" fillId="0" borderId="2" xfId="1" applyNumberFormat="1" applyFont="1" applyBorder="1"/>
    <xf numFmtId="49" fontId="2" fillId="0" borderId="0" xfId="0" applyNumberFormat="1" applyFont="1" applyAlignment="1">
      <alignment horizontal="center" vertical="center"/>
    </xf>
    <xf numFmtId="49" fontId="2" fillId="2" borderId="9" xfId="0" applyNumberFormat="1" applyFont="1" applyFill="1" applyBorder="1" applyAlignment="1">
      <alignment horizontal="left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178" fontId="2" fillId="0" borderId="0" xfId="0" applyNumberFormat="1" applyFont="1" applyAlignment="1">
      <alignment horizontal="center"/>
    </xf>
    <xf numFmtId="176" fontId="2" fillId="0" borderId="3" xfId="0" applyNumberFormat="1" applyFont="1" applyBorder="1"/>
    <xf numFmtId="176" fontId="2" fillId="0" borderId="5" xfId="0" applyNumberFormat="1" applyFont="1" applyBorder="1"/>
    <xf numFmtId="49" fontId="2" fillId="0" borderId="5" xfId="0" applyNumberFormat="1" applyFont="1" applyBorder="1" applyAlignment="1">
      <alignment horizontal="left"/>
    </xf>
    <xf numFmtId="0" fontId="2" fillId="0" borderId="5" xfId="0" applyFont="1" applyBorder="1"/>
    <xf numFmtId="49" fontId="2" fillId="0" borderId="8" xfId="0" applyNumberFormat="1" applyFont="1" applyBorder="1" applyAlignment="1">
      <alignment horizontal="right"/>
    </xf>
    <xf numFmtId="49" fontId="2" fillId="0" borderId="7" xfId="0" applyNumberFormat="1" applyFont="1" applyBorder="1" applyAlignment="1">
      <alignment horizontal="right"/>
    </xf>
    <xf numFmtId="176" fontId="2" fillId="0" borderId="5" xfId="0" applyNumberFormat="1" applyFont="1" applyBorder="1" applyAlignment="1">
      <alignment horizontal="center" vertical="center"/>
    </xf>
    <xf numFmtId="49" fontId="2" fillId="0" borderId="13" xfId="0" applyNumberFormat="1" applyFont="1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8" xfId="0" applyBorder="1" applyAlignment="1">
      <alignment horizontal="left"/>
    </xf>
    <xf numFmtId="176" fontId="2" fillId="0" borderId="2" xfId="0" applyNumberFormat="1" applyFont="1" applyBorder="1" applyAlignment="1">
      <alignment horizontal="center" vertical="center"/>
    </xf>
    <xf numFmtId="176" fontId="2" fillId="0" borderId="5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16" xfId="0" applyNumberFormat="1" applyFont="1" applyBorder="1" applyAlignment="1">
      <alignment horizontal="left"/>
    </xf>
    <xf numFmtId="49" fontId="0" fillId="0" borderId="16" xfId="0" applyNumberFormat="1" applyBorder="1" applyAlignment="1">
      <alignment horizontal="left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6" fillId="0" borderId="16" xfId="0" applyNumberFormat="1" applyFont="1" applyBorder="1" applyAlignment="1">
      <alignment horizontal="left"/>
    </xf>
    <xf numFmtId="0" fontId="2" fillId="0" borderId="0" xfId="0" applyFont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0" fontId="0" fillId="0" borderId="5" xfId="0" applyBorder="1"/>
    <xf numFmtId="0" fontId="0" fillId="0" borderId="16" xfId="0" applyBorder="1" applyAlignment="1">
      <alignment horizontal="left"/>
    </xf>
    <xf numFmtId="49" fontId="0" fillId="0" borderId="5" xfId="0" applyNumberFormat="1" applyBorder="1"/>
    <xf numFmtId="0" fontId="0" fillId="0" borderId="5" xfId="0" applyBorder="1" applyAlignment="1">
      <alignment horizontal="center"/>
    </xf>
    <xf numFmtId="0" fontId="5" fillId="3" borderId="17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</cellXfs>
  <cellStyles count="2">
    <cellStyle name="쉼표 [0] 2" xfId="1" xr:uid="{FC3C5C0D-3DE9-43AB-931C-078D16290C09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419100</xdr:colOff>
      <xdr:row>14</xdr:row>
      <xdr:rowOff>85725</xdr:rowOff>
    </xdr:from>
    <xdr:to>
      <xdr:col>13</xdr:col>
      <xdr:colOff>400050</xdr:colOff>
      <xdr:row>30</xdr:row>
      <xdr:rowOff>28575</xdr:rowOff>
    </xdr:to>
    <xdr:pic>
      <xdr:nvPicPr>
        <xdr:cNvPr id="4116" name="Picture 10">
          <a:extLst>
            <a:ext uri="{FF2B5EF4-FFF2-40B4-BE49-F238E27FC236}">
              <a16:creationId xmlns:a16="http://schemas.microsoft.com/office/drawing/2014/main" id="{F98D0D3B-A46A-09F3-BB8F-7BC8BC27C4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91725" y="2514600"/>
          <a:ext cx="5286375" cy="2724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C1CE8-F911-421B-8C1C-DD4E1714A3FC}">
  <dimension ref="A1:AA33"/>
  <sheetViews>
    <sheetView view="pageBreakPreview" topLeftCell="D1" zoomScaleNormal="100" zoomScaleSheetLayoutView="100" workbookViewId="0">
      <pane ySplit="3" topLeftCell="A4" activePane="bottomLeft" state="frozen"/>
      <selection activeCell="A3" sqref="A3:C3"/>
      <selection pane="bottomLeft" activeCell="I5" sqref="I5"/>
    </sheetView>
  </sheetViews>
  <sheetFormatPr defaultRowHeight="20.45" customHeight="1" x14ac:dyDescent="0.15"/>
  <cols>
    <col min="1" max="1" width="5.77734375" style="1" hidden="1" customWidth="1"/>
    <col min="2" max="2" width="6.5546875" style="11" hidden="1" customWidth="1"/>
    <col min="3" max="3" width="13.6640625" style="11" hidden="1" customWidth="1"/>
    <col min="4" max="4" width="36.21875" style="11" customWidth="1"/>
    <col min="5" max="5" width="9.109375" style="1" hidden="1" customWidth="1"/>
    <col min="6" max="6" width="4.21875" style="2" customWidth="1"/>
    <col min="7" max="7" width="4.6640625" style="49" customWidth="1"/>
    <col min="8" max="8" width="13" style="49" customWidth="1"/>
    <col min="9" max="9" width="13.109375" style="49" customWidth="1"/>
    <col min="10" max="10" width="5.109375" style="49" hidden="1" customWidth="1"/>
    <col min="11" max="11" width="11.21875" style="49" bestFit="1" customWidth="1"/>
    <col min="12" max="12" width="11.5546875" style="49" customWidth="1"/>
    <col min="13" max="14" width="9.44140625" style="49" customWidth="1"/>
    <col min="15" max="15" width="8.77734375" style="49" hidden="1" customWidth="1"/>
    <col min="16" max="16" width="13.21875" style="49" customWidth="1"/>
    <col min="17" max="17" width="10.44140625" style="11" customWidth="1"/>
    <col min="18" max="16384" width="8.88671875" style="1"/>
  </cols>
  <sheetData>
    <row r="1" spans="1:27" ht="20.45" customHeight="1" x14ac:dyDescent="0.15">
      <c r="A1" s="1" t="s">
        <v>73</v>
      </c>
      <c r="B1" s="11" t="s">
        <v>291</v>
      </c>
      <c r="C1" s="11" t="s">
        <v>196</v>
      </c>
      <c r="D1" s="70" t="s">
        <v>336</v>
      </c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AA1" s="1" t="s">
        <v>15</v>
      </c>
    </row>
    <row r="2" spans="1:27" s="3" customFormat="1" ht="20.45" customHeight="1" x14ac:dyDescent="0.15">
      <c r="A2" s="74" t="s">
        <v>1</v>
      </c>
      <c r="B2" s="74" t="s">
        <v>2</v>
      </c>
      <c r="C2" s="74" t="s">
        <v>0</v>
      </c>
      <c r="D2" s="68" t="s">
        <v>16</v>
      </c>
      <c r="E2" s="72" t="s">
        <v>4</v>
      </c>
      <c r="F2" s="72" t="s">
        <v>5</v>
      </c>
      <c r="G2" s="66" t="s">
        <v>6</v>
      </c>
      <c r="H2" s="66" t="s">
        <v>17</v>
      </c>
      <c r="I2" s="66"/>
      <c r="J2" s="66" t="s">
        <v>18</v>
      </c>
      <c r="K2" s="66"/>
      <c r="L2" s="66"/>
      <c r="M2" s="66" t="s">
        <v>19</v>
      </c>
      <c r="N2" s="66"/>
      <c r="O2" s="47"/>
      <c r="P2" s="66" t="s">
        <v>8</v>
      </c>
      <c r="Q2" s="68" t="s">
        <v>20</v>
      </c>
    </row>
    <row r="3" spans="1:27" s="3" customFormat="1" ht="20.45" customHeight="1" x14ac:dyDescent="0.15">
      <c r="A3" s="74"/>
      <c r="B3" s="74"/>
      <c r="C3" s="74"/>
      <c r="D3" s="69"/>
      <c r="E3" s="73"/>
      <c r="F3" s="73"/>
      <c r="G3" s="67"/>
      <c r="H3" s="62" t="s">
        <v>21</v>
      </c>
      <c r="I3" s="62" t="s">
        <v>14</v>
      </c>
      <c r="J3" s="62" t="s">
        <v>6</v>
      </c>
      <c r="K3" s="62" t="s">
        <v>21</v>
      </c>
      <c r="L3" s="62" t="s">
        <v>14</v>
      </c>
      <c r="M3" s="62" t="s">
        <v>21</v>
      </c>
      <c r="N3" s="62" t="s">
        <v>14</v>
      </c>
      <c r="O3" s="62" t="s">
        <v>21</v>
      </c>
      <c r="P3" s="67"/>
      <c r="Q3" s="69"/>
    </row>
    <row r="4" spans="1:27" ht="20.45" customHeight="1" x14ac:dyDescent="0.15">
      <c r="B4" s="11" t="s">
        <v>74</v>
      </c>
      <c r="D4" s="63" t="s">
        <v>329</v>
      </c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5"/>
    </row>
    <row r="5" spans="1:27" ht="20.45" customHeight="1" x14ac:dyDescent="0.15">
      <c r="B5" s="11" t="s">
        <v>312</v>
      </c>
      <c r="D5" s="20" t="s">
        <v>200</v>
      </c>
      <c r="E5" s="21"/>
      <c r="F5" s="10" t="s">
        <v>70</v>
      </c>
      <c r="G5" s="48">
        <v>1</v>
      </c>
      <c r="H5" s="48">
        <f>내역서!I55</f>
        <v>0</v>
      </c>
      <c r="I5" s="48">
        <f t="shared" ref="I5:I28" si="0">G5*H5</f>
        <v>0</v>
      </c>
      <c r="J5" s="48"/>
      <c r="K5" s="48">
        <f>내역서!L55</f>
        <v>0</v>
      </c>
      <c r="L5" s="48">
        <f t="shared" ref="L5:L28" si="1">G5*K5</f>
        <v>0</v>
      </c>
      <c r="M5" s="48">
        <f>내역서!N55</f>
        <v>0</v>
      </c>
      <c r="N5" s="48">
        <f t="shared" ref="N5:N28" si="2">G5*M5</f>
        <v>0</v>
      </c>
      <c r="O5" s="48"/>
      <c r="P5" s="48">
        <f t="shared" ref="P5:P28" si="3">SUM(I5,L5,N5)</f>
        <v>0</v>
      </c>
      <c r="Q5" s="20"/>
    </row>
    <row r="6" spans="1:27" ht="20.45" customHeight="1" x14ac:dyDescent="0.15">
      <c r="D6" s="20"/>
      <c r="E6" s="21"/>
      <c r="F6" s="10"/>
      <c r="G6" s="48"/>
      <c r="H6" s="48"/>
      <c r="I6" s="48">
        <f t="shared" si="0"/>
        <v>0</v>
      </c>
      <c r="J6" s="48"/>
      <c r="K6" s="48"/>
      <c r="L6" s="48">
        <f t="shared" si="1"/>
        <v>0</v>
      </c>
      <c r="M6" s="48"/>
      <c r="N6" s="48">
        <f t="shared" si="2"/>
        <v>0</v>
      </c>
      <c r="O6" s="48"/>
      <c r="P6" s="48">
        <f t="shared" si="3"/>
        <v>0</v>
      </c>
      <c r="Q6" s="20"/>
    </row>
    <row r="7" spans="1:27" ht="20.45" customHeight="1" x14ac:dyDescent="0.15">
      <c r="D7" s="20"/>
      <c r="E7" s="21"/>
      <c r="F7" s="10"/>
      <c r="G7" s="48"/>
      <c r="H7" s="48"/>
      <c r="I7" s="48">
        <f t="shared" si="0"/>
        <v>0</v>
      </c>
      <c r="J7" s="48"/>
      <c r="K7" s="48"/>
      <c r="L7" s="48">
        <f t="shared" si="1"/>
        <v>0</v>
      </c>
      <c r="M7" s="48"/>
      <c r="N7" s="48">
        <f t="shared" si="2"/>
        <v>0</v>
      </c>
      <c r="O7" s="48"/>
      <c r="P7" s="48">
        <f t="shared" si="3"/>
        <v>0</v>
      </c>
      <c r="Q7" s="20"/>
    </row>
    <row r="8" spans="1:27" ht="20.45" customHeight="1" x14ac:dyDescent="0.15">
      <c r="D8" s="20"/>
      <c r="E8" s="21"/>
      <c r="F8" s="10"/>
      <c r="G8" s="48"/>
      <c r="H8" s="48"/>
      <c r="I8" s="48">
        <f t="shared" si="0"/>
        <v>0</v>
      </c>
      <c r="J8" s="48"/>
      <c r="K8" s="48"/>
      <c r="L8" s="48">
        <f t="shared" si="1"/>
        <v>0</v>
      </c>
      <c r="M8" s="48"/>
      <c r="N8" s="48">
        <f t="shared" si="2"/>
        <v>0</v>
      </c>
      <c r="O8" s="48"/>
      <c r="P8" s="48">
        <f t="shared" si="3"/>
        <v>0</v>
      </c>
      <c r="Q8" s="20"/>
    </row>
    <row r="9" spans="1:27" ht="20.45" customHeight="1" x14ac:dyDescent="0.15">
      <c r="D9" s="20"/>
      <c r="E9" s="21"/>
      <c r="F9" s="10"/>
      <c r="G9" s="48"/>
      <c r="H9" s="48"/>
      <c r="I9" s="48">
        <f t="shared" si="0"/>
        <v>0</v>
      </c>
      <c r="J9" s="48"/>
      <c r="K9" s="48"/>
      <c r="L9" s="48">
        <f t="shared" si="1"/>
        <v>0</v>
      </c>
      <c r="M9" s="48"/>
      <c r="N9" s="48">
        <f t="shared" si="2"/>
        <v>0</v>
      </c>
      <c r="O9" s="48"/>
      <c r="P9" s="48">
        <f t="shared" si="3"/>
        <v>0</v>
      </c>
      <c r="Q9" s="20"/>
    </row>
    <row r="10" spans="1:27" ht="20.45" customHeight="1" x14ac:dyDescent="0.15">
      <c r="D10" s="20"/>
      <c r="E10" s="21"/>
      <c r="F10" s="10"/>
      <c r="G10" s="48"/>
      <c r="H10" s="48"/>
      <c r="I10" s="48">
        <f t="shared" si="0"/>
        <v>0</v>
      </c>
      <c r="J10" s="48"/>
      <c r="K10" s="48"/>
      <c r="L10" s="48">
        <f t="shared" si="1"/>
        <v>0</v>
      </c>
      <c r="M10" s="48"/>
      <c r="N10" s="48">
        <f t="shared" si="2"/>
        <v>0</v>
      </c>
      <c r="O10" s="48"/>
      <c r="P10" s="48">
        <f t="shared" si="3"/>
        <v>0</v>
      </c>
      <c r="Q10" s="20"/>
    </row>
    <row r="11" spans="1:27" ht="20.45" customHeight="1" x14ac:dyDescent="0.15">
      <c r="D11" s="20"/>
      <c r="E11" s="21"/>
      <c r="F11" s="10"/>
      <c r="G11" s="48"/>
      <c r="H11" s="48"/>
      <c r="I11" s="48">
        <f t="shared" si="0"/>
        <v>0</v>
      </c>
      <c r="J11" s="48"/>
      <c r="K11" s="48"/>
      <c r="L11" s="48">
        <f t="shared" si="1"/>
        <v>0</v>
      </c>
      <c r="M11" s="48"/>
      <c r="N11" s="48">
        <f t="shared" si="2"/>
        <v>0</v>
      </c>
      <c r="O11" s="48"/>
      <c r="P11" s="48">
        <f t="shared" si="3"/>
        <v>0</v>
      </c>
      <c r="Q11" s="20"/>
    </row>
    <row r="12" spans="1:27" ht="20.45" customHeight="1" x14ac:dyDescent="0.15">
      <c r="D12" s="20"/>
      <c r="E12" s="21"/>
      <c r="F12" s="10"/>
      <c r="G12" s="48"/>
      <c r="H12" s="48"/>
      <c r="I12" s="48">
        <f t="shared" si="0"/>
        <v>0</v>
      </c>
      <c r="J12" s="48"/>
      <c r="K12" s="48"/>
      <c r="L12" s="48">
        <f t="shared" si="1"/>
        <v>0</v>
      </c>
      <c r="M12" s="48"/>
      <c r="N12" s="48">
        <f t="shared" si="2"/>
        <v>0</v>
      </c>
      <c r="O12" s="48"/>
      <c r="P12" s="48">
        <f t="shared" si="3"/>
        <v>0</v>
      </c>
      <c r="Q12" s="20"/>
    </row>
    <row r="13" spans="1:27" ht="20.45" customHeight="1" x14ac:dyDescent="0.15">
      <c r="D13" s="20"/>
      <c r="E13" s="21"/>
      <c r="F13" s="10"/>
      <c r="G13" s="48"/>
      <c r="H13" s="48"/>
      <c r="I13" s="48">
        <f t="shared" si="0"/>
        <v>0</v>
      </c>
      <c r="J13" s="48"/>
      <c r="K13" s="48"/>
      <c r="L13" s="48">
        <f t="shared" si="1"/>
        <v>0</v>
      </c>
      <c r="M13" s="48"/>
      <c r="N13" s="48">
        <f t="shared" si="2"/>
        <v>0</v>
      </c>
      <c r="O13" s="48"/>
      <c r="P13" s="48">
        <f t="shared" si="3"/>
        <v>0</v>
      </c>
      <c r="Q13" s="20"/>
    </row>
    <row r="14" spans="1:27" ht="20.45" customHeight="1" x14ac:dyDescent="0.15">
      <c r="D14" s="20"/>
      <c r="E14" s="21"/>
      <c r="F14" s="10"/>
      <c r="G14" s="48"/>
      <c r="H14" s="48"/>
      <c r="I14" s="48">
        <f t="shared" si="0"/>
        <v>0</v>
      </c>
      <c r="J14" s="48"/>
      <c r="K14" s="48"/>
      <c r="L14" s="48">
        <f t="shared" si="1"/>
        <v>0</v>
      </c>
      <c r="M14" s="48"/>
      <c r="N14" s="48">
        <f t="shared" si="2"/>
        <v>0</v>
      </c>
      <c r="O14" s="48"/>
      <c r="P14" s="48">
        <f t="shared" si="3"/>
        <v>0</v>
      </c>
      <c r="Q14" s="20"/>
    </row>
    <row r="15" spans="1:27" ht="20.45" customHeight="1" x14ac:dyDescent="0.15">
      <c r="D15" s="20"/>
      <c r="E15" s="21"/>
      <c r="F15" s="10"/>
      <c r="G15" s="48"/>
      <c r="H15" s="48"/>
      <c r="I15" s="48">
        <f t="shared" si="0"/>
        <v>0</v>
      </c>
      <c r="J15" s="48"/>
      <c r="K15" s="48"/>
      <c r="L15" s="48">
        <f t="shared" si="1"/>
        <v>0</v>
      </c>
      <c r="M15" s="48"/>
      <c r="N15" s="48">
        <f t="shared" si="2"/>
        <v>0</v>
      </c>
      <c r="O15" s="48"/>
      <c r="P15" s="48">
        <f t="shared" si="3"/>
        <v>0</v>
      </c>
      <c r="Q15" s="20"/>
    </row>
    <row r="16" spans="1:27" ht="20.45" customHeight="1" x14ac:dyDescent="0.15">
      <c r="D16" s="20"/>
      <c r="E16" s="21"/>
      <c r="F16" s="10"/>
      <c r="G16" s="48"/>
      <c r="H16" s="48"/>
      <c r="I16" s="48">
        <f t="shared" si="0"/>
        <v>0</v>
      </c>
      <c r="J16" s="48"/>
      <c r="K16" s="48"/>
      <c r="L16" s="48">
        <f t="shared" si="1"/>
        <v>0</v>
      </c>
      <c r="M16" s="48"/>
      <c r="N16" s="48">
        <f t="shared" si="2"/>
        <v>0</v>
      </c>
      <c r="O16" s="48"/>
      <c r="P16" s="48">
        <f t="shared" si="3"/>
        <v>0</v>
      </c>
      <c r="Q16" s="20"/>
    </row>
    <row r="17" spans="3:17" ht="20.45" customHeight="1" x14ac:dyDescent="0.15">
      <c r="D17" s="20"/>
      <c r="E17" s="21"/>
      <c r="F17" s="10"/>
      <c r="G17" s="48"/>
      <c r="H17" s="48"/>
      <c r="I17" s="48">
        <f t="shared" si="0"/>
        <v>0</v>
      </c>
      <c r="J17" s="48"/>
      <c r="K17" s="48"/>
      <c r="L17" s="48">
        <f t="shared" si="1"/>
        <v>0</v>
      </c>
      <c r="M17" s="48"/>
      <c r="N17" s="48">
        <f t="shared" si="2"/>
        <v>0</v>
      </c>
      <c r="O17" s="48"/>
      <c r="P17" s="48">
        <f t="shared" si="3"/>
        <v>0</v>
      </c>
      <c r="Q17" s="20"/>
    </row>
    <row r="18" spans="3:17" ht="20.45" customHeight="1" x14ac:dyDescent="0.15">
      <c r="D18" s="20"/>
      <c r="E18" s="21"/>
      <c r="F18" s="10"/>
      <c r="G18" s="48"/>
      <c r="H18" s="48"/>
      <c r="I18" s="48">
        <f t="shared" si="0"/>
        <v>0</v>
      </c>
      <c r="J18" s="48"/>
      <c r="K18" s="48"/>
      <c r="L18" s="48">
        <f t="shared" si="1"/>
        <v>0</v>
      </c>
      <c r="M18" s="48"/>
      <c r="N18" s="48">
        <f t="shared" si="2"/>
        <v>0</v>
      </c>
      <c r="O18" s="48"/>
      <c r="P18" s="48">
        <f t="shared" si="3"/>
        <v>0</v>
      </c>
      <c r="Q18" s="20"/>
    </row>
    <row r="19" spans="3:17" ht="20.45" customHeight="1" x14ac:dyDescent="0.15">
      <c r="D19" s="20"/>
      <c r="E19" s="21"/>
      <c r="F19" s="10"/>
      <c r="G19" s="48"/>
      <c r="H19" s="48"/>
      <c r="I19" s="48">
        <f t="shared" si="0"/>
        <v>0</v>
      </c>
      <c r="J19" s="48"/>
      <c r="K19" s="48"/>
      <c r="L19" s="48">
        <f t="shared" si="1"/>
        <v>0</v>
      </c>
      <c r="M19" s="48"/>
      <c r="N19" s="48">
        <f t="shared" si="2"/>
        <v>0</v>
      </c>
      <c r="O19" s="48"/>
      <c r="P19" s="48">
        <f t="shared" si="3"/>
        <v>0</v>
      </c>
      <c r="Q19" s="20"/>
    </row>
    <row r="20" spans="3:17" ht="20.45" customHeight="1" x14ac:dyDescent="0.15">
      <c r="D20" s="20"/>
      <c r="E20" s="21"/>
      <c r="F20" s="10"/>
      <c r="G20" s="48"/>
      <c r="H20" s="48"/>
      <c r="I20" s="48">
        <f t="shared" si="0"/>
        <v>0</v>
      </c>
      <c r="J20" s="48"/>
      <c r="K20" s="48"/>
      <c r="L20" s="48">
        <f t="shared" si="1"/>
        <v>0</v>
      </c>
      <c r="M20" s="48"/>
      <c r="N20" s="48">
        <f t="shared" si="2"/>
        <v>0</v>
      </c>
      <c r="O20" s="48"/>
      <c r="P20" s="48">
        <f t="shared" si="3"/>
        <v>0</v>
      </c>
      <c r="Q20" s="20"/>
    </row>
    <row r="21" spans="3:17" ht="20.45" customHeight="1" x14ac:dyDescent="0.15">
      <c r="D21" s="20"/>
      <c r="E21" s="21"/>
      <c r="F21" s="10"/>
      <c r="G21" s="48"/>
      <c r="H21" s="48"/>
      <c r="I21" s="48">
        <f t="shared" si="0"/>
        <v>0</v>
      </c>
      <c r="J21" s="48"/>
      <c r="K21" s="48"/>
      <c r="L21" s="48">
        <f t="shared" si="1"/>
        <v>0</v>
      </c>
      <c r="M21" s="48"/>
      <c r="N21" s="48">
        <f t="shared" si="2"/>
        <v>0</v>
      </c>
      <c r="O21" s="48"/>
      <c r="P21" s="48">
        <f t="shared" si="3"/>
        <v>0</v>
      </c>
      <c r="Q21" s="20"/>
    </row>
    <row r="22" spans="3:17" ht="20.45" customHeight="1" x14ac:dyDescent="0.15">
      <c r="D22" s="20"/>
      <c r="E22" s="21"/>
      <c r="F22" s="10"/>
      <c r="G22" s="48"/>
      <c r="H22" s="48"/>
      <c r="I22" s="48">
        <f t="shared" si="0"/>
        <v>0</v>
      </c>
      <c r="J22" s="48"/>
      <c r="K22" s="48"/>
      <c r="L22" s="48">
        <f t="shared" si="1"/>
        <v>0</v>
      </c>
      <c r="M22" s="48"/>
      <c r="N22" s="48">
        <f t="shared" si="2"/>
        <v>0</v>
      </c>
      <c r="O22" s="48"/>
      <c r="P22" s="48">
        <f t="shared" si="3"/>
        <v>0</v>
      </c>
      <c r="Q22" s="20"/>
    </row>
    <row r="23" spans="3:17" ht="20.45" customHeight="1" x14ac:dyDescent="0.15">
      <c r="D23" s="20"/>
      <c r="E23" s="21"/>
      <c r="F23" s="10"/>
      <c r="G23" s="48"/>
      <c r="H23" s="48"/>
      <c r="I23" s="48">
        <f t="shared" si="0"/>
        <v>0</v>
      </c>
      <c r="J23" s="48"/>
      <c r="K23" s="48"/>
      <c r="L23" s="48">
        <f t="shared" si="1"/>
        <v>0</v>
      </c>
      <c r="M23" s="48"/>
      <c r="N23" s="48">
        <f t="shared" si="2"/>
        <v>0</v>
      </c>
      <c r="O23" s="48"/>
      <c r="P23" s="48">
        <f t="shared" si="3"/>
        <v>0</v>
      </c>
      <c r="Q23" s="20"/>
    </row>
    <row r="24" spans="3:17" ht="20.45" customHeight="1" x14ac:dyDescent="0.15">
      <c r="D24" s="20"/>
      <c r="E24" s="21"/>
      <c r="F24" s="10"/>
      <c r="G24" s="48"/>
      <c r="H24" s="48"/>
      <c r="I24" s="48">
        <f t="shared" si="0"/>
        <v>0</v>
      </c>
      <c r="J24" s="48"/>
      <c r="K24" s="48"/>
      <c r="L24" s="48">
        <f t="shared" si="1"/>
        <v>0</v>
      </c>
      <c r="M24" s="48"/>
      <c r="N24" s="48">
        <f t="shared" si="2"/>
        <v>0</v>
      </c>
      <c r="O24" s="48"/>
      <c r="P24" s="48">
        <f t="shared" si="3"/>
        <v>0</v>
      </c>
      <c r="Q24" s="20"/>
    </row>
    <row r="25" spans="3:17" ht="20.45" customHeight="1" x14ac:dyDescent="0.15">
      <c r="D25" s="20"/>
      <c r="E25" s="21"/>
      <c r="F25" s="10"/>
      <c r="G25" s="48"/>
      <c r="H25" s="48"/>
      <c r="I25" s="48">
        <f t="shared" si="0"/>
        <v>0</v>
      </c>
      <c r="J25" s="48"/>
      <c r="K25" s="48"/>
      <c r="L25" s="48">
        <f t="shared" si="1"/>
        <v>0</v>
      </c>
      <c r="M25" s="48"/>
      <c r="N25" s="48">
        <f t="shared" si="2"/>
        <v>0</v>
      </c>
      <c r="O25" s="48"/>
      <c r="P25" s="48">
        <f t="shared" si="3"/>
        <v>0</v>
      </c>
      <c r="Q25" s="20"/>
    </row>
    <row r="26" spans="3:17" ht="20.45" customHeight="1" x14ac:dyDescent="0.15">
      <c r="D26" s="20"/>
      <c r="E26" s="21"/>
      <c r="F26" s="10"/>
      <c r="G26" s="48"/>
      <c r="H26" s="48"/>
      <c r="I26" s="48">
        <f t="shared" si="0"/>
        <v>0</v>
      </c>
      <c r="J26" s="48"/>
      <c r="K26" s="48"/>
      <c r="L26" s="48">
        <f t="shared" si="1"/>
        <v>0</v>
      </c>
      <c r="M26" s="48"/>
      <c r="N26" s="48">
        <f t="shared" si="2"/>
        <v>0</v>
      </c>
      <c r="O26" s="48"/>
      <c r="P26" s="48">
        <f t="shared" si="3"/>
        <v>0</v>
      </c>
      <c r="Q26" s="20"/>
    </row>
    <row r="27" spans="3:17" ht="20.45" customHeight="1" x14ac:dyDescent="0.15">
      <c r="D27" s="20"/>
      <c r="E27" s="21"/>
      <c r="F27" s="10"/>
      <c r="G27" s="48"/>
      <c r="H27" s="48"/>
      <c r="I27" s="48">
        <f t="shared" si="0"/>
        <v>0</v>
      </c>
      <c r="J27" s="48"/>
      <c r="K27" s="48"/>
      <c r="L27" s="48">
        <f t="shared" si="1"/>
        <v>0</v>
      </c>
      <c r="M27" s="48"/>
      <c r="N27" s="48">
        <f t="shared" si="2"/>
        <v>0</v>
      </c>
      <c r="O27" s="48"/>
      <c r="P27" s="48">
        <f t="shared" si="3"/>
        <v>0</v>
      </c>
      <c r="Q27" s="20"/>
    </row>
    <row r="28" spans="3:17" ht="20.45" customHeight="1" x14ac:dyDescent="0.15">
      <c r="D28" s="20"/>
      <c r="E28" s="21"/>
      <c r="F28" s="10"/>
      <c r="G28" s="48"/>
      <c r="H28" s="48"/>
      <c r="I28" s="48">
        <f t="shared" si="0"/>
        <v>0</v>
      </c>
      <c r="J28" s="48"/>
      <c r="K28" s="48"/>
      <c r="L28" s="48">
        <f t="shared" si="1"/>
        <v>0</v>
      </c>
      <c r="M28" s="48"/>
      <c r="N28" s="48">
        <f t="shared" si="2"/>
        <v>0</v>
      </c>
      <c r="O28" s="48"/>
      <c r="P28" s="48">
        <f t="shared" si="3"/>
        <v>0</v>
      </c>
      <c r="Q28" s="20"/>
    </row>
    <row r="29" spans="3:17" ht="20.45" customHeight="1" x14ac:dyDescent="0.15">
      <c r="C29" s="11" t="s">
        <v>330</v>
      </c>
      <c r="D29" s="20" t="s">
        <v>307</v>
      </c>
      <c r="E29" s="21"/>
      <c r="F29" s="10"/>
      <c r="G29" s="48"/>
      <c r="H29" s="48"/>
      <c r="I29" s="48">
        <f>TRUNC(SUM(I4:I28))</f>
        <v>0</v>
      </c>
      <c r="J29" s="48"/>
      <c r="K29" s="48"/>
      <c r="L29" s="48">
        <f>TRUNC(SUM(L4:L28))</f>
        <v>0</v>
      </c>
      <c r="M29" s="48"/>
      <c r="N29" s="48">
        <f>TRUNC(SUM(N4:N28))</f>
        <v>0</v>
      </c>
      <c r="O29" s="48"/>
      <c r="P29" s="48">
        <f>TRUNC(SUM(P4:P28))</f>
        <v>0</v>
      </c>
      <c r="Q29" s="20"/>
    </row>
    <row r="33" spans="7:7" ht="20.45" customHeight="1" x14ac:dyDescent="0.15">
      <c r="G33" s="49">
        <f>IF(H33*I33/100+0.0005 &lt;1, TRUNC(H33*I33/100, 3), TRUNC(H33*I33/100+0.0005, J33))</f>
        <v>0</v>
      </c>
    </row>
  </sheetData>
  <mergeCells count="14">
    <mergeCell ref="A2:A3"/>
    <mergeCell ref="B2:B3"/>
    <mergeCell ref="C2:C3"/>
    <mergeCell ref="D2:D3"/>
    <mergeCell ref="E2:E3"/>
    <mergeCell ref="D4:Q4"/>
    <mergeCell ref="M2:N2"/>
    <mergeCell ref="P2:P3"/>
    <mergeCell ref="Q2:Q3"/>
    <mergeCell ref="D1:Q1"/>
    <mergeCell ref="F2:F3"/>
    <mergeCell ref="G2:G3"/>
    <mergeCell ref="H2:I2"/>
    <mergeCell ref="J2:L2"/>
  </mergeCells>
  <phoneticPr fontId="1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241A86-3EE0-4EA8-92AF-FE9B5F3F3442}">
  <dimension ref="A1:Q55"/>
  <sheetViews>
    <sheetView tabSelected="1" view="pageBreakPreview" topLeftCell="D1" zoomScaleNormal="100" zoomScaleSheetLayoutView="100" workbookViewId="0">
      <pane ySplit="3" topLeftCell="A4" activePane="bottomLeft" state="frozen"/>
      <selection activeCell="A3" sqref="A3:C3"/>
      <selection pane="bottomLeft" activeCell="S1" sqref="S1:AI65536"/>
    </sheetView>
  </sheetViews>
  <sheetFormatPr defaultRowHeight="23.1" customHeight="1" x14ac:dyDescent="0.15"/>
  <cols>
    <col min="1" max="1" width="12.109375" style="11" hidden="1" customWidth="1"/>
    <col min="2" max="2" width="17.44140625" style="11" hidden="1" customWidth="1"/>
    <col min="3" max="3" width="20.6640625" style="11" hidden="1" customWidth="1"/>
    <col min="4" max="4" width="24.33203125" style="11" customWidth="1"/>
    <col min="5" max="5" width="25.33203125" style="11" customWidth="1"/>
    <col min="6" max="6" width="4.21875" style="2" customWidth="1"/>
    <col min="7" max="7" width="10" style="1" customWidth="1"/>
    <col min="8" max="8" width="13" style="49" customWidth="1"/>
    <col min="9" max="9" width="13.21875" style="49" customWidth="1"/>
    <col min="10" max="10" width="5.44140625" style="49" hidden="1" customWidth="1"/>
    <col min="11" max="11" width="10.44140625" style="49" customWidth="1"/>
    <col min="12" max="12" width="11.77734375" style="49" customWidth="1"/>
    <col min="13" max="13" width="8.44140625" style="49" customWidth="1"/>
    <col min="14" max="14" width="9.109375" style="49" customWidth="1"/>
    <col min="15" max="15" width="6" style="49" hidden="1" customWidth="1"/>
    <col min="16" max="16" width="13" style="49" customWidth="1"/>
    <col min="17" max="17" width="11.109375" style="11" customWidth="1"/>
    <col min="18" max="16384" width="8.88671875" style="1"/>
  </cols>
  <sheetData>
    <row r="1" spans="1:17" ht="23.1" customHeight="1" x14ac:dyDescent="0.15">
      <c r="A1" s="11" t="s">
        <v>73</v>
      </c>
      <c r="B1" s="11" t="s">
        <v>276</v>
      </c>
      <c r="C1" s="11" t="s">
        <v>196</v>
      </c>
      <c r="D1" s="75" t="s">
        <v>337</v>
      </c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</row>
    <row r="2" spans="1:17" s="3" customFormat="1" ht="23.1" customHeight="1" x14ac:dyDescent="0.15">
      <c r="A2" s="74" t="s">
        <v>1</v>
      </c>
      <c r="B2" s="74" t="s">
        <v>2</v>
      </c>
      <c r="C2" s="74" t="s">
        <v>10</v>
      </c>
      <c r="D2" s="68" t="s">
        <v>22</v>
      </c>
      <c r="E2" s="68" t="s">
        <v>23</v>
      </c>
      <c r="F2" s="72" t="s">
        <v>5</v>
      </c>
      <c r="G2" s="72" t="s">
        <v>6</v>
      </c>
      <c r="H2" s="66" t="s">
        <v>17</v>
      </c>
      <c r="I2" s="66"/>
      <c r="J2" s="66" t="s">
        <v>18</v>
      </c>
      <c r="K2" s="66"/>
      <c r="L2" s="66"/>
      <c r="M2" s="66" t="s">
        <v>19</v>
      </c>
      <c r="N2" s="66"/>
      <c r="O2" s="47"/>
      <c r="P2" s="66" t="s">
        <v>8</v>
      </c>
      <c r="Q2" s="68" t="s">
        <v>20</v>
      </c>
    </row>
    <row r="3" spans="1:17" s="3" customFormat="1" ht="23.1" customHeight="1" x14ac:dyDescent="0.15">
      <c r="A3" s="74"/>
      <c r="B3" s="74"/>
      <c r="C3" s="74"/>
      <c r="D3" s="69"/>
      <c r="E3" s="69"/>
      <c r="F3" s="73"/>
      <c r="G3" s="73"/>
      <c r="H3" s="62" t="s">
        <v>21</v>
      </c>
      <c r="I3" s="62" t="s">
        <v>14</v>
      </c>
      <c r="J3" s="62" t="s">
        <v>6</v>
      </c>
      <c r="K3" s="62" t="s">
        <v>21</v>
      </c>
      <c r="L3" s="62" t="s">
        <v>14</v>
      </c>
      <c r="M3" s="62" t="s">
        <v>21</v>
      </c>
      <c r="N3" s="62" t="s">
        <v>14</v>
      </c>
      <c r="O3" s="62" t="s">
        <v>21</v>
      </c>
      <c r="P3" s="67"/>
      <c r="Q3" s="69"/>
    </row>
    <row r="4" spans="1:17" ht="23.1" customHeight="1" x14ac:dyDescent="0.15">
      <c r="B4" s="11" t="s">
        <v>74</v>
      </c>
      <c r="D4" s="63" t="s">
        <v>76</v>
      </c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5"/>
    </row>
    <row r="5" spans="1:17" ht="23.1" customHeight="1" x14ac:dyDescent="0.15">
      <c r="A5" s="11" t="s">
        <v>84</v>
      </c>
      <c r="B5" s="11" t="s">
        <v>312</v>
      </c>
      <c r="C5" s="11" t="s">
        <v>201</v>
      </c>
      <c r="D5" s="20" t="s">
        <v>85</v>
      </c>
      <c r="E5" s="20" t="s">
        <v>86</v>
      </c>
      <c r="F5" s="10" t="s">
        <v>202</v>
      </c>
      <c r="G5" s="21">
        <v>1631</v>
      </c>
      <c r="H5" s="48"/>
      <c r="I5" s="50">
        <f t="shared" ref="I5:I23" si="0">TRUNC(G5*H5)</f>
        <v>0</v>
      </c>
      <c r="J5" s="48" t="e">
        <f>#REF!</f>
        <v>#REF!</v>
      </c>
      <c r="K5" s="48"/>
      <c r="L5" s="50">
        <f t="shared" ref="L5:L39" si="1">TRUNC(G5*K5)</f>
        <v>0</v>
      </c>
      <c r="M5" s="48"/>
      <c r="N5" s="50">
        <f t="shared" ref="N5:N39" si="2">TRUNC(G5*M5)</f>
        <v>0</v>
      </c>
      <c r="O5" s="48"/>
      <c r="P5" s="48">
        <f t="shared" ref="P5:P39" si="3">SUM(I5,L5,N5)</f>
        <v>0</v>
      </c>
      <c r="Q5" s="20"/>
    </row>
    <row r="6" spans="1:17" ht="23.1" customHeight="1" x14ac:dyDescent="0.15">
      <c r="A6" s="11" t="s">
        <v>321</v>
      </c>
      <c r="B6" s="11" t="s">
        <v>312</v>
      </c>
      <c r="C6" s="11" t="s">
        <v>322</v>
      </c>
      <c r="D6" s="20" t="s">
        <v>323</v>
      </c>
      <c r="E6" s="20" t="s">
        <v>324</v>
      </c>
      <c r="F6" s="10" t="s">
        <v>70</v>
      </c>
      <c r="G6" s="21">
        <v>1</v>
      </c>
      <c r="H6" s="48"/>
      <c r="I6" s="48">
        <f t="shared" si="0"/>
        <v>0</v>
      </c>
      <c r="J6" s="48">
        <v>1</v>
      </c>
      <c r="K6" s="48"/>
      <c r="L6" s="48">
        <f t="shared" si="1"/>
        <v>0</v>
      </c>
      <c r="M6" s="48"/>
      <c r="N6" s="48">
        <f t="shared" si="2"/>
        <v>0</v>
      </c>
      <c r="O6" s="48"/>
      <c r="P6" s="48">
        <f t="shared" si="3"/>
        <v>0</v>
      </c>
      <c r="Q6" s="20"/>
    </row>
    <row r="7" spans="1:17" ht="23.1" customHeight="1" x14ac:dyDescent="0.15">
      <c r="A7" s="11" t="s">
        <v>145</v>
      </c>
      <c r="B7" s="11" t="s">
        <v>312</v>
      </c>
      <c r="C7" s="11" t="s">
        <v>203</v>
      </c>
      <c r="D7" s="20" t="s">
        <v>146</v>
      </c>
      <c r="E7" s="20" t="s">
        <v>147</v>
      </c>
      <c r="F7" s="10" t="s">
        <v>202</v>
      </c>
      <c r="G7" s="21">
        <v>648</v>
      </c>
      <c r="H7" s="48"/>
      <c r="I7" s="48">
        <f t="shared" si="0"/>
        <v>0</v>
      </c>
      <c r="J7" s="48" t="e">
        <f>#REF!</f>
        <v>#REF!</v>
      </c>
      <c r="K7" s="48"/>
      <c r="L7" s="48">
        <f t="shared" si="1"/>
        <v>0</v>
      </c>
      <c r="M7" s="48"/>
      <c r="N7" s="48">
        <f t="shared" si="2"/>
        <v>0</v>
      </c>
      <c r="O7" s="48"/>
      <c r="P7" s="48">
        <f t="shared" si="3"/>
        <v>0</v>
      </c>
      <c r="Q7" s="20"/>
    </row>
    <row r="8" spans="1:17" ht="23.1" customHeight="1" x14ac:dyDescent="0.15">
      <c r="A8" s="11" t="s">
        <v>142</v>
      </c>
      <c r="B8" s="11" t="s">
        <v>312</v>
      </c>
      <c r="C8" s="11" t="s">
        <v>204</v>
      </c>
      <c r="D8" s="20" t="s">
        <v>143</v>
      </c>
      <c r="E8" s="20" t="s">
        <v>144</v>
      </c>
      <c r="F8" s="10" t="s">
        <v>202</v>
      </c>
      <c r="G8" s="21">
        <v>618</v>
      </c>
      <c r="H8" s="48"/>
      <c r="I8" s="48">
        <f t="shared" si="0"/>
        <v>0</v>
      </c>
      <c r="J8" s="48" t="e">
        <f>#REF!</f>
        <v>#REF!</v>
      </c>
      <c r="K8" s="48"/>
      <c r="L8" s="48">
        <f t="shared" si="1"/>
        <v>0</v>
      </c>
      <c r="M8" s="48"/>
      <c r="N8" s="48">
        <f t="shared" si="2"/>
        <v>0</v>
      </c>
      <c r="O8" s="48"/>
      <c r="P8" s="48">
        <f t="shared" si="3"/>
        <v>0</v>
      </c>
      <c r="Q8" s="20"/>
    </row>
    <row r="9" spans="1:17" ht="23.1" customHeight="1" x14ac:dyDescent="0.15">
      <c r="A9" s="11" t="s">
        <v>80</v>
      </c>
      <c r="B9" s="11" t="s">
        <v>312</v>
      </c>
      <c r="C9" s="11" t="s">
        <v>205</v>
      </c>
      <c r="D9" s="20" t="s">
        <v>81</v>
      </c>
      <c r="E9" s="20" t="s">
        <v>82</v>
      </c>
      <c r="F9" s="10" t="s">
        <v>202</v>
      </c>
      <c r="G9" s="21">
        <v>993</v>
      </c>
      <c r="H9" s="48"/>
      <c r="I9" s="48">
        <f t="shared" si="0"/>
        <v>0</v>
      </c>
      <c r="J9" s="48" t="e">
        <f>#REF!</f>
        <v>#REF!</v>
      </c>
      <c r="K9" s="48"/>
      <c r="L9" s="48">
        <f t="shared" si="1"/>
        <v>0</v>
      </c>
      <c r="M9" s="48"/>
      <c r="N9" s="48">
        <f t="shared" si="2"/>
        <v>0</v>
      </c>
      <c r="O9" s="48"/>
      <c r="P9" s="48">
        <f t="shared" si="3"/>
        <v>0</v>
      </c>
      <c r="Q9" s="20"/>
    </row>
    <row r="10" spans="1:17" ht="23.1" customHeight="1" x14ac:dyDescent="0.15">
      <c r="A10" s="11" t="s">
        <v>93</v>
      </c>
      <c r="B10" s="11" t="s">
        <v>312</v>
      </c>
      <c r="C10" s="11" t="s">
        <v>210</v>
      </c>
      <c r="D10" s="20" t="s">
        <v>94</v>
      </c>
      <c r="E10" s="20" t="s">
        <v>95</v>
      </c>
      <c r="F10" s="10" t="s">
        <v>91</v>
      </c>
      <c r="G10" s="21">
        <v>7</v>
      </c>
      <c r="H10" s="48"/>
      <c r="I10" s="48">
        <f t="shared" si="0"/>
        <v>0</v>
      </c>
      <c r="J10" s="48" t="e">
        <f>#REF!</f>
        <v>#REF!</v>
      </c>
      <c r="K10" s="48"/>
      <c r="L10" s="48">
        <f t="shared" si="1"/>
        <v>0</v>
      </c>
      <c r="M10" s="48"/>
      <c r="N10" s="48">
        <f t="shared" si="2"/>
        <v>0</v>
      </c>
      <c r="O10" s="48"/>
      <c r="P10" s="48">
        <f t="shared" si="3"/>
        <v>0</v>
      </c>
      <c r="Q10" s="20"/>
    </row>
    <row r="11" spans="1:17" ht="23.1" customHeight="1" x14ac:dyDescent="0.15">
      <c r="A11" s="11" t="s">
        <v>97</v>
      </c>
      <c r="B11" s="11" t="s">
        <v>312</v>
      </c>
      <c r="C11" s="11" t="s">
        <v>211</v>
      </c>
      <c r="D11" s="20" t="s">
        <v>98</v>
      </c>
      <c r="E11" s="20" t="s">
        <v>99</v>
      </c>
      <c r="F11" s="10" t="s">
        <v>91</v>
      </c>
      <c r="G11" s="21">
        <v>14</v>
      </c>
      <c r="H11" s="48"/>
      <c r="I11" s="48">
        <f t="shared" si="0"/>
        <v>0</v>
      </c>
      <c r="J11" s="48" t="e">
        <f>#REF!</f>
        <v>#REF!</v>
      </c>
      <c r="K11" s="48"/>
      <c r="L11" s="48">
        <f t="shared" si="1"/>
        <v>0</v>
      </c>
      <c r="M11" s="48"/>
      <c r="N11" s="48">
        <f t="shared" si="2"/>
        <v>0</v>
      </c>
      <c r="O11" s="48"/>
      <c r="P11" s="48">
        <f t="shared" si="3"/>
        <v>0</v>
      </c>
      <c r="Q11" s="20"/>
    </row>
    <row r="12" spans="1:17" ht="23.1" customHeight="1" x14ac:dyDescent="0.15">
      <c r="A12" s="11" t="s">
        <v>88</v>
      </c>
      <c r="B12" s="11" t="s">
        <v>312</v>
      </c>
      <c r="C12" s="11" t="s">
        <v>212</v>
      </c>
      <c r="D12" s="20" t="s">
        <v>89</v>
      </c>
      <c r="E12" s="20" t="s">
        <v>90</v>
      </c>
      <c r="F12" s="10" t="s">
        <v>91</v>
      </c>
      <c r="G12" s="21">
        <v>4</v>
      </c>
      <c r="H12" s="48"/>
      <c r="I12" s="48">
        <f t="shared" si="0"/>
        <v>0</v>
      </c>
      <c r="J12" s="48" t="e">
        <f>#REF!</f>
        <v>#REF!</v>
      </c>
      <c r="K12" s="48"/>
      <c r="L12" s="48">
        <f t="shared" si="1"/>
        <v>0</v>
      </c>
      <c r="M12" s="48"/>
      <c r="N12" s="48">
        <f t="shared" si="2"/>
        <v>0</v>
      </c>
      <c r="O12" s="48"/>
      <c r="P12" s="48">
        <f t="shared" si="3"/>
        <v>0</v>
      </c>
      <c r="Q12" s="20"/>
    </row>
    <row r="13" spans="1:17" ht="23.1" customHeight="1" x14ac:dyDescent="0.15">
      <c r="A13" s="11" t="s">
        <v>101</v>
      </c>
      <c r="B13" s="11" t="s">
        <v>312</v>
      </c>
      <c r="C13" s="11" t="s">
        <v>206</v>
      </c>
      <c r="D13" s="20" t="s">
        <v>102</v>
      </c>
      <c r="E13" s="20" t="s">
        <v>103</v>
      </c>
      <c r="F13" s="10" t="s">
        <v>91</v>
      </c>
      <c r="G13" s="21">
        <v>8</v>
      </c>
      <c r="H13" s="48"/>
      <c r="I13" s="48">
        <f t="shared" si="0"/>
        <v>0</v>
      </c>
      <c r="J13" s="48" t="e">
        <f>#REF!</f>
        <v>#REF!</v>
      </c>
      <c r="K13" s="48"/>
      <c r="L13" s="48">
        <f t="shared" si="1"/>
        <v>0</v>
      </c>
      <c r="M13" s="48"/>
      <c r="N13" s="48">
        <f t="shared" si="2"/>
        <v>0</v>
      </c>
      <c r="O13" s="48"/>
      <c r="P13" s="48">
        <f t="shared" si="3"/>
        <v>0</v>
      </c>
      <c r="Q13" s="20"/>
    </row>
    <row r="14" spans="1:17" ht="23.1" customHeight="1" x14ac:dyDescent="0.15">
      <c r="A14" s="11" t="s">
        <v>105</v>
      </c>
      <c r="B14" s="11" t="s">
        <v>312</v>
      </c>
      <c r="C14" s="11" t="s">
        <v>217</v>
      </c>
      <c r="D14" s="20" t="s">
        <v>104</v>
      </c>
      <c r="E14" s="20"/>
      <c r="F14" s="10" t="s">
        <v>91</v>
      </c>
      <c r="G14" s="21">
        <v>6</v>
      </c>
      <c r="H14" s="48"/>
      <c r="I14" s="48">
        <f t="shared" si="0"/>
        <v>0</v>
      </c>
      <c r="J14" s="48" t="e">
        <f>#REF!</f>
        <v>#REF!</v>
      </c>
      <c r="K14" s="48"/>
      <c r="L14" s="48">
        <f t="shared" si="1"/>
        <v>0</v>
      </c>
      <c r="M14" s="48"/>
      <c r="N14" s="48">
        <f t="shared" si="2"/>
        <v>0</v>
      </c>
      <c r="O14" s="48"/>
      <c r="P14" s="48">
        <f t="shared" si="3"/>
        <v>0</v>
      </c>
      <c r="Q14" s="20"/>
    </row>
    <row r="15" spans="1:17" ht="23.1" customHeight="1" x14ac:dyDescent="0.15">
      <c r="A15" s="11" t="s">
        <v>292</v>
      </c>
      <c r="B15" s="11" t="s">
        <v>312</v>
      </c>
      <c r="C15" s="11" t="s">
        <v>293</v>
      </c>
      <c r="D15" s="20" t="s">
        <v>108</v>
      </c>
      <c r="E15" s="20" t="s">
        <v>109</v>
      </c>
      <c r="F15" s="10" t="s">
        <v>110</v>
      </c>
      <c r="G15" s="21">
        <v>365.2</v>
      </c>
      <c r="H15" s="48"/>
      <c r="I15" s="48">
        <f t="shared" si="0"/>
        <v>0</v>
      </c>
      <c r="J15" s="48" t="e">
        <f>#REF!</f>
        <v>#REF!</v>
      </c>
      <c r="K15" s="48"/>
      <c r="L15" s="48">
        <f t="shared" si="1"/>
        <v>0</v>
      </c>
      <c r="M15" s="48"/>
      <c r="N15" s="48">
        <f t="shared" si="2"/>
        <v>0</v>
      </c>
      <c r="O15" s="48"/>
      <c r="P15" s="48">
        <f t="shared" si="3"/>
        <v>0</v>
      </c>
      <c r="Q15" s="20"/>
    </row>
    <row r="16" spans="1:17" ht="23.1" customHeight="1" x14ac:dyDescent="0.15">
      <c r="A16" s="11" t="s">
        <v>294</v>
      </c>
      <c r="B16" s="11" t="s">
        <v>312</v>
      </c>
      <c r="C16" s="11" t="s">
        <v>295</v>
      </c>
      <c r="D16" s="20" t="s">
        <v>112</v>
      </c>
      <c r="E16" s="20" t="s">
        <v>109</v>
      </c>
      <c r="F16" s="10" t="s">
        <v>110</v>
      </c>
      <c r="G16" s="21">
        <v>365.2</v>
      </c>
      <c r="H16" s="48"/>
      <c r="I16" s="48">
        <f t="shared" si="0"/>
        <v>0</v>
      </c>
      <c r="J16" s="48" t="e">
        <f>#REF!</f>
        <v>#REF!</v>
      </c>
      <c r="K16" s="48"/>
      <c r="L16" s="48">
        <f t="shared" si="1"/>
        <v>0</v>
      </c>
      <c r="M16" s="48"/>
      <c r="N16" s="48">
        <f t="shared" si="2"/>
        <v>0</v>
      </c>
      <c r="O16" s="48"/>
      <c r="P16" s="48">
        <f t="shared" si="3"/>
        <v>0</v>
      </c>
      <c r="Q16" s="20"/>
    </row>
    <row r="17" spans="1:17" ht="23.1" customHeight="1" x14ac:dyDescent="0.15">
      <c r="A17" s="11" t="s">
        <v>121</v>
      </c>
      <c r="B17" s="11" t="s">
        <v>312</v>
      </c>
      <c r="C17" s="11" t="s">
        <v>296</v>
      </c>
      <c r="D17" s="20" t="s">
        <v>122</v>
      </c>
      <c r="E17" s="20" t="s">
        <v>123</v>
      </c>
      <c r="F17" s="10" t="s">
        <v>202</v>
      </c>
      <c r="G17" s="21">
        <v>334.4</v>
      </c>
      <c r="H17" s="48"/>
      <c r="I17" s="48">
        <f t="shared" si="0"/>
        <v>0</v>
      </c>
      <c r="J17" s="48" t="e">
        <f>#REF!</f>
        <v>#REF!</v>
      </c>
      <c r="K17" s="48"/>
      <c r="L17" s="48">
        <f t="shared" si="1"/>
        <v>0</v>
      </c>
      <c r="M17" s="48"/>
      <c r="N17" s="48">
        <f t="shared" si="2"/>
        <v>0</v>
      </c>
      <c r="O17" s="48"/>
      <c r="P17" s="48">
        <f t="shared" si="3"/>
        <v>0</v>
      </c>
      <c r="Q17" s="20"/>
    </row>
    <row r="18" spans="1:17" ht="23.1" customHeight="1" x14ac:dyDescent="0.15">
      <c r="A18" s="11" t="s">
        <v>125</v>
      </c>
      <c r="B18" s="11" t="s">
        <v>312</v>
      </c>
      <c r="C18" s="11" t="s">
        <v>297</v>
      </c>
      <c r="D18" s="20" t="s">
        <v>126</v>
      </c>
      <c r="E18" s="20" t="s">
        <v>123</v>
      </c>
      <c r="F18" s="10" t="s">
        <v>116</v>
      </c>
      <c r="G18" s="21">
        <v>131.19999999999999</v>
      </c>
      <c r="H18" s="48"/>
      <c r="I18" s="48">
        <f t="shared" si="0"/>
        <v>0</v>
      </c>
      <c r="J18" s="48" t="e">
        <f>#REF!</f>
        <v>#REF!</v>
      </c>
      <c r="K18" s="48"/>
      <c r="L18" s="48">
        <f t="shared" si="1"/>
        <v>0</v>
      </c>
      <c r="M18" s="48"/>
      <c r="N18" s="48">
        <f t="shared" si="2"/>
        <v>0</v>
      </c>
      <c r="O18" s="48"/>
      <c r="P18" s="48">
        <f t="shared" si="3"/>
        <v>0</v>
      </c>
      <c r="Q18" s="20"/>
    </row>
    <row r="19" spans="1:17" ht="23.1" customHeight="1" x14ac:dyDescent="0.15">
      <c r="A19" s="11" t="s">
        <v>298</v>
      </c>
      <c r="B19" s="11" t="s">
        <v>312</v>
      </c>
      <c r="C19" s="11" t="s">
        <v>299</v>
      </c>
      <c r="D19" s="20" t="s">
        <v>128</v>
      </c>
      <c r="E19" s="20" t="s">
        <v>129</v>
      </c>
      <c r="F19" s="10" t="s">
        <v>116</v>
      </c>
      <c r="G19" s="21">
        <v>131.19999999999999</v>
      </c>
      <c r="H19" s="48"/>
      <c r="I19" s="48">
        <f t="shared" si="0"/>
        <v>0</v>
      </c>
      <c r="J19" s="48" t="e">
        <f>#REF!</f>
        <v>#REF!</v>
      </c>
      <c r="K19" s="48"/>
      <c r="L19" s="48">
        <f t="shared" si="1"/>
        <v>0</v>
      </c>
      <c r="M19" s="48"/>
      <c r="N19" s="48">
        <f t="shared" si="2"/>
        <v>0</v>
      </c>
      <c r="O19" s="48"/>
      <c r="P19" s="48">
        <f t="shared" si="3"/>
        <v>0</v>
      </c>
      <c r="Q19" s="20"/>
    </row>
    <row r="20" spans="1:17" ht="23.1" customHeight="1" x14ac:dyDescent="0.15">
      <c r="A20" s="11" t="s">
        <v>300</v>
      </c>
      <c r="B20" s="11" t="s">
        <v>312</v>
      </c>
      <c r="C20" s="11" t="s">
        <v>301</v>
      </c>
      <c r="D20" s="20" t="s">
        <v>131</v>
      </c>
      <c r="E20" s="20" t="s">
        <v>132</v>
      </c>
      <c r="F20" s="10" t="s">
        <v>133</v>
      </c>
      <c r="G20" s="21">
        <v>17.100000000000001</v>
      </c>
      <c r="H20" s="48"/>
      <c r="I20" s="48">
        <f t="shared" si="0"/>
        <v>0</v>
      </c>
      <c r="J20" s="48" t="e">
        <f>#REF!</f>
        <v>#REF!</v>
      </c>
      <c r="K20" s="48"/>
      <c r="L20" s="48">
        <f t="shared" si="1"/>
        <v>0</v>
      </c>
      <c r="M20" s="48"/>
      <c r="N20" s="48">
        <f t="shared" si="2"/>
        <v>0</v>
      </c>
      <c r="O20" s="48"/>
      <c r="P20" s="48">
        <f t="shared" si="3"/>
        <v>0</v>
      </c>
      <c r="Q20" s="20"/>
    </row>
    <row r="21" spans="1:17" ht="23.1" customHeight="1" x14ac:dyDescent="0.15">
      <c r="A21" s="11" t="s">
        <v>302</v>
      </c>
      <c r="B21" s="11" t="s">
        <v>312</v>
      </c>
      <c r="C21" s="11" t="s">
        <v>303</v>
      </c>
      <c r="D21" s="20" t="s">
        <v>114</v>
      </c>
      <c r="E21" s="20" t="s">
        <v>115</v>
      </c>
      <c r="F21" s="10" t="s">
        <v>116</v>
      </c>
      <c r="G21" s="21">
        <v>454.8</v>
      </c>
      <c r="H21" s="48"/>
      <c r="I21" s="48">
        <f t="shared" si="0"/>
        <v>0</v>
      </c>
      <c r="J21" s="48" t="e">
        <f>#REF!</f>
        <v>#REF!</v>
      </c>
      <c r="K21" s="48"/>
      <c r="L21" s="48">
        <f t="shared" si="1"/>
        <v>0</v>
      </c>
      <c r="M21" s="48"/>
      <c r="N21" s="48">
        <f t="shared" si="2"/>
        <v>0</v>
      </c>
      <c r="O21" s="48"/>
      <c r="P21" s="48">
        <f t="shared" si="3"/>
        <v>0</v>
      </c>
      <c r="Q21" s="20"/>
    </row>
    <row r="22" spans="1:17" ht="23.1" customHeight="1" x14ac:dyDescent="0.15">
      <c r="A22" s="11" t="s">
        <v>304</v>
      </c>
      <c r="B22" s="11" t="s">
        <v>312</v>
      </c>
      <c r="C22" s="11" t="s">
        <v>305</v>
      </c>
      <c r="D22" s="20" t="s">
        <v>118</v>
      </c>
      <c r="E22" s="20" t="s">
        <v>115</v>
      </c>
      <c r="F22" s="10" t="s">
        <v>116</v>
      </c>
      <c r="G22" s="21">
        <v>454.8</v>
      </c>
      <c r="H22" s="48"/>
      <c r="I22" s="48">
        <f t="shared" si="0"/>
        <v>0</v>
      </c>
      <c r="J22" s="48" t="e">
        <f>#REF!</f>
        <v>#REF!</v>
      </c>
      <c r="K22" s="48"/>
      <c r="L22" s="48">
        <f t="shared" si="1"/>
        <v>0</v>
      </c>
      <c r="M22" s="48"/>
      <c r="N22" s="48">
        <f t="shared" si="2"/>
        <v>0</v>
      </c>
      <c r="O22" s="48"/>
      <c r="P22" s="48">
        <f t="shared" si="3"/>
        <v>0</v>
      </c>
      <c r="Q22" s="20"/>
    </row>
    <row r="23" spans="1:17" ht="23.1" customHeight="1" x14ac:dyDescent="0.15">
      <c r="D23" s="20" t="s">
        <v>335</v>
      </c>
      <c r="E23" s="20" t="s">
        <v>333</v>
      </c>
      <c r="F23" s="10" t="s">
        <v>202</v>
      </c>
      <c r="G23" s="21">
        <v>922</v>
      </c>
      <c r="H23" s="48"/>
      <c r="I23" s="48">
        <f t="shared" si="0"/>
        <v>0</v>
      </c>
      <c r="J23" s="48" t="e">
        <f>#REF!</f>
        <v>#REF!</v>
      </c>
      <c r="K23" s="48"/>
      <c r="L23" s="48"/>
      <c r="M23" s="48"/>
      <c r="N23" s="48"/>
      <c r="O23" s="48"/>
      <c r="P23" s="48">
        <f t="shared" si="3"/>
        <v>0</v>
      </c>
      <c r="Q23" s="20"/>
    </row>
    <row r="24" spans="1:17" ht="23.1" customHeight="1" x14ac:dyDescent="0.15">
      <c r="A24" s="11" t="s">
        <v>325</v>
      </c>
      <c r="B24" s="11" t="s">
        <v>312</v>
      </c>
      <c r="C24" s="11" t="s">
        <v>326</v>
      </c>
      <c r="D24" s="20" t="s">
        <v>327</v>
      </c>
      <c r="E24" s="20" t="s">
        <v>328</v>
      </c>
      <c r="F24" s="10" t="s">
        <v>70</v>
      </c>
      <c r="G24" s="21">
        <v>1</v>
      </c>
      <c r="H24" s="48"/>
      <c r="I24" s="48">
        <f>H24</f>
        <v>0</v>
      </c>
      <c r="J24" s="48">
        <v>1</v>
      </c>
      <c r="K24" s="48"/>
      <c r="L24" s="48">
        <f t="shared" si="1"/>
        <v>0</v>
      </c>
      <c r="M24" s="48"/>
      <c r="N24" s="48">
        <f t="shared" si="2"/>
        <v>0</v>
      </c>
      <c r="O24" s="48"/>
      <c r="P24" s="48">
        <f t="shared" si="3"/>
        <v>0</v>
      </c>
      <c r="Q24" s="20"/>
    </row>
    <row r="25" spans="1:17" ht="23.1" customHeight="1" x14ac:dyDescent="0.15">
      <c r="D25" s="20" t="s">
        <v>214</v>
      </c>
      <c r="E25" s="20" t="s">
        <v>332</v>
      </c>
      <c r="F25" s="10" t="s">
        <v>216</v>
      </c>
      <c r="G25" s="21">
        <v>99.391999999999996</v>
      </c>
      <c r="H25" s="48"/>
      <c r="I25" s="48"/>
      <c r="J25" s="48"/>
      <c r="K25" s="48"/>
      <c r="L25" s="48">
        <f>TRUNC(G25*K25)</f>
        <v>0</v>
      </c>
      <c r="M25" s="48"/>
      <c r="N25" s="48">
        <f>TRUNC(G25*M25)</f>
        <v>0</v>
      </c>
      <c r="O25" s="48"/>
      <c r="P25" s="48">
        <f>SUM(I25,L25,N25)</f>
        <v>0</v>
      </c>
      <c r="Q25" s="20"/>
    </row>
    <row r="26" spans="1:17" ht="23.1" customHeight="1" x14ac:dyDescent="0.15">
      <c r="A26" s="11" t="s">
        <v>313</v>
      </c>
      <c r="B26" s="11" t="s">
        <v>312</v>
      </c>
      <c r="C26" s="11" t="s">
        <v>250</v>
      </c>
      <c r="D26" s="20" t="s">
        <v>214</v>
      </c>
      <c r="E26" s="20" t="s">
        <v>251</v>
      </c>
      <c r="F26" s="10" t="s">
        <v>216</v>
      </c>
      <c r="G26" s="21">
        <v>5.3010000000000002</v>
      </c>
      <c r="H26" s="48"/>
      <c r="I26" s="48">
        <f t="shared" ref="I26:I34" si="4">TRUNC(G26*H26)</f>
        <v>0</v>
      </c>
      <c r="J26" s="48" t="e">
        <f>#REF!</f>
        <v>#REF!</v>
      </c>
      <c r="K26" s="48"/>
      <c r="L26" s="48">
        <f t="shared" si="1"/>
        <v>0</v>
      </c>
      <c r="M26" s="48"/>
      <c r="N26" s="48">
        <f t="shared" si="2"/>
        <v>0</v>
      </c>
      <c r="O26" s="48"/>
      <c r="P26" s="48">
        <f t="shared" si="3"/>
        <v>0</v>
      </c>
      <c r="Q26" s="20"/>
    </row>
    <row r="27" spans="1:17" ht="23.1" customHeight="1" x14ac:dyDescent="0.15">
      <c r="A27" s="11" t="s">
        <v>314</v>
      </c>
      <c r="B27" s="11" t="s">
        <v>312</v>
      </c>
      <c r="C27" s="11" t="s">
        <v>252</v>
      </c>
      <c r="D27" s="20" t="s">
        <v>214</v>
      </c>
      <c r="E27" s="20" t="s">
        <v>253</v>
      </c>
      <c r="F27" s="10" t="s">
        <v>216</v>
      </c>
      <c r="G27" s="21">
        <v>9.4239999999999995</v>
      </c>
      <c r="H27" s="48"/>
      <c r="I27" s="48">
        <f t="shared" si="4"/>
        <v>0</v>
      </c>
      <c r="J27" s="48" t="e">
        <f>#REF!</f>
        <v>#REF!</v>
      </c>
      <c r="K27" s="48"/>
      <c r="L27" s="48">
        <f t="shared" si="1"/>
        <v>0</v>
      </c>
      <c r="M27" s="48"/>
      <c r="N27" s="48">
        <f t="shared" si="2"/>
        <v>0</v>
      </c>
      <c r="O27" s="48"/>
      <c r="P27" s="48">
        <f t="shared" si="3"/>
        <v>0</v>
      </c>
      <c r="Q27" s="20"/>
    </row>
    <row r="28" spans="1:17" ht="23.1" customHeight="1" x14ac:dyDescent="0.15">
      <c r="A28" s="11" t="s">
        <v>317</v>
      </c>
      <c r="B28" s="11" t="s">
        <v>312</v>
      </c>
      <c r="C28" s="11" t="s">
        <v>254</v>
      </c>
      <c r="D28" s="20" t="s">
        <v>214</v>
      </c>
      <c r="E28" s="20" t="s">
        <v>255</v>
      </c>
      <c r="F28" s="10" t="s">
        <v>216</v>
      </c>
      <c r="G28" s="21">
        <v>6.05</v>
      </c>
      <c r="H28" s="48"/>
      <c r="I28" s="48">
        <f t="shared" si="4"/>
        <v>0</v>
      </c>
      <c r="J28" s="48" t="e">
        <f>#REF!</f>
        <v>#REF!</v>
      </c>
      <c r="K28" s="48"/>
      <c r="L28" s="48">
        <f t="shared" si="1"/>
        <v>0</v>
      </c>
      <c r="M28" s="48"/>
      <c r="N28" s="48">
        <f t="shared" si="2"/>
        <v>0</v>
      </c>
      <c r="O28" s="48"/>
      <c r="P28" s="48">
        <f t="shared" si="3"/>
        <v>0</v>
      </c>
      <c r="Q28" s="20"/>
    </row>
    <row r="29" spans="1:17" ht="23.1" customHeight="1" x14ac:dyDescent="0.15">
      <c r="A29" s="11" t="s">
        <v>320</v>
      </c>
      <c r="B29" s="11" t="s">
        <v>312</v>
      </c>
      <c r="C29" s="11" t="s">
        <v>256</v>
      </c>
      <c r="D29" s="20" t="s">
        <v>214</v>
      </c>
      <c r="E29" s="20" t="s">
        <v>257</v>
      </c>
      <c r="F29" s="10" t="s">
        <v>216</v>
      </c>
      <c r="G29" s="21">
        <v>3</v>
      </c>
      <c r="H29" s="48"/>
      <c r="I29" s="48">
        <f t="shared" si="4"/>
        <v>0</v>
      </c>
      <c r="J29" s="48" t="e">
        <f>#REF!</f>
        <v>#REF!</v>
      </c>
      <c r="K29" s="48"/>
      <c r="L29" s="48">
        <f t="shared" si="1"/>
        <v>0</v>
      </c>
      <c r="M29" s="48"/>
      <c r="N29" s="48">
        <f t="shared" si="2"/>
        <v>0</v>
      </c>
      <c r="O29" s="48"/>
      <c r="P29" s="48">
        <f t="shared" si="3"/>
        <v>0</v>
      </c>
      <c r="Q29" s="20"/>
    </row>
    <row r="30" spans="1:17" ht="23.1" customHeight="1" x14ac:dyDescent="0.15">
      <c r="A30" s="11" t="s">
        <v>315</v>
      </c>
      <c r="B30" s="11" t="s">
        <v>312</v>
      </c>
      <c r="C30" s="11" t="s">
        <v>258</v>
      </c>
      <c r="D30" s="20" t="s">
        <v>214</v>
      </c>
      <c r="E30" s="20" t="s">
        <v>259</v>
      </c>
      <c r="F30" s="10" t="s">
        <v>216</v>
      </c>
      <c r="G30" s="21">
        <v>9.1630000000000003</v>
      </c>
      <c r="H30" s="48"/>
      <c r="I30" s="48">
        <f t="shared" si="4"/>
        <v>0</v>
      </c>
      <c r="J30" s="48" t="e">
        <f>#REF!</f>
        <v>#REF!</v>
      </c>
      <c r="K30" s="48"/>
      <c r="L30" s="48">
        <f t="shared" si="1"/>
        <v>0</v>
      </c>
      <c r="M30" s="48"/>
      <c r="N30" s="48">
        <f t="shared" si="2"/>
        <v>0</v>
      </c>
      <c r="O30" s="48"/>
      <c r="P30" s="48">
        <f t="shared" si="3"/>
        <v>0</v>
      </c>
      <c r="Q30" s="20"/>
    </row>
    <row r="31" spans="1:17" ht="23.1" customHeight="1" x14ac:dyDescent="0.15">
      <c r="A31" s="11" t="s">
        <v>318</v>
      </c>
      <c r="B31" s="11" t="s">
        <v>312</v>
      </c>
      <c r="C31" s="11" t="s">
        <v>260</v>
      </c>
      <c r="D31" s="20" t="s">
        <v>214</v>
      </c>
      <c r="E31" s="20" t="s">
        <v>261</v>
      </c>
      <c r="F31" s="10" t="s">
        <v>216</v>
      </c>
      <c r="G31" s="21">
        <v>1.61</v>
      </c>
      <c r="H31" s="48"/>
      <c r="I31" s="48">
        <f t="shared" si="4"/>
        <v>0</v>
      </c>
      <c r="J31" s="48" t="e">
        <f>#REF!</f>
        <v>#REF!</v>
      </c>
      <c r="K31" s="48"/>
      <c r="L31" s="48">
        <f t="shared" si="1"/>
        <v>0</v>
      </c>
      <c r="M31" s="48"/>
      <c r="N31" s="48">
        <f t="shared" si="2"/>
        <v>0</v>
      </c>
      <c r="O31" s="48"/>
      <c r="P31" s="48">
        <f t="shared" si="3"/>
        <v>0</v>
      </c>
      <c r="Q31" s="20"/>
    </row>
    <row r="32" spans="1:17" ht="23.1" customHeight="1" x14ac:dyDescent="0.15">
      <c r="A32" s="11" t="s">
        <v>282</v>
      </c>
      <c r="B32" s="11" t="s">
        <v>312</v>
      </c>
      <c r="C32" s="11" t="s">
        <v>262</v>
      </c>
      <c r="D32" s="20" t="s">
        <v>214</v>
      </c>
      <c r="E32" s="20" t="s">
        <v>263</v>
      </c>
      <c r="F32" s="10" t="s">
        <v>216</v>
      </c>
      <c r="G32" s="21">
        <v>3.88</v>
      </c>
      <c r="H32" s="48"/>
      <c r="I32" s="48">
        <f t="shared" si="4"/>
        <v>0</v>
      </c>
      <c r="J32" s="48" t="e">
        <f>#REF!</f>
        <v>#REF!</v>
      </c>
      <c r="K32" s="48"/>
      <c r="L32" s="48">
        <f t="shared" si="1"/>
        <v>0</v>
      </c>
      <c r="M32" s="48"/>
      <c r="N32" s="48">
        <f t="shared" si="2"/>
        <v>0</v>
      </c>
      <c r="O32" s="48"/>
      <c r="P32" s="48">
        <f t="shared" si="3"/>
        <v>0</v>
      </c>
      <c r="Q32" s="20"/>
    </row>
    <row r="33" spans="1:17" ht="23.1" customHeight="1" x14ac:dyDescent="0.15">
      <c r="A33" s="11" t="s">
        <v>316</v>
      </c>
      <c r="B33" s="11" t="s">
        <v>312</v>
      </c>
      <c r="C33" s="11" t="s">
        <v>264</v>
      </c>
      <c r="D33" s="20" t="s">
        <v>214</v>
      </c>
      <c r="E33" s="20" t="s">
        <v>265</v>
      </c>
      <c r="F33" s="10" t="s">
        <v>216</v>
      </c>
      <c r="G33" s="21">
        <v>0</v>
      </c>
      <c r="H33" s="48"/>
      <c r="I33" s="48">
        <f t="shared" si="4"/>
        <v>0</v>
      </c>
      <c r="J33" s="48" t="e">
        <f>#REF!</f>
        <v>#REF!</v>
      </c>
      <c r="K33" s="48"/>
      <c r="L33" s="48">
        <f t="shared" si="1"/>
        <v>0</v>
      </c>
      <c r="M33" s="48"/>
      <c r="N33" s="48">
        <f t="shared" si="2"/>
        <v>0</v>
      </c>
      <c r="O33" s="48"/>
      <c r="P33" s="48">
        <f t="shared" si="3"/>
        <v>0</v>
      </c>
      <c r="Q33" s="20"/>
    </row>
    <row r="34" spans="1:17" ht="23.1" customHeight="1" x14ac:dyDescent="0.15">
      <c r="A34" s="11" t="s">
        <v>319</v>
      </c>
      <c r="B34" s="11" t="s">
        <v>312</v>
      </c>
      <c r="C34" s="11" t="s">
        <v>266</v>
      </c>
      <c r="D34" s="20" t="s">
        <v>214</v>
      </c>
      <c r="E34" s="20" t="s">
        <v>267</v>
      </c>
      <c r="F34" s="10" t="s">
        <v>216</v>
      </c>
      <c r="G34" s="21">
        <v>1.44</v>
      </c>
      <c r="H34" s="48"/>
      <c r="I34" s="48">
        <f t="shared" si="4"/>
        <v>0</v>
      </c>
      <c r="J34" s="48" t="e">
        <f>#REF!</f>
        <v>#REF!</v>
      </c>
      <c r="K34" s="48"/>
      <c r="L34" s="48">
        <f t="shared" si="1"/>
        <v>0</v>
      </c>
      <c r="M34" s="48"/>
      <c r="N34" s="48">
        <f t="shared" si="2"/>
        <v>0</v>
      </c>
      <c r="O34" s="48"/>
      <c r="P34" s="48">
        <f t="shared" si="3"/>
        <v>0</v>
      </c>
      <c r="Q34" s="20"/>
    </row>
    <row r="35" spans="1:17" ht="23.1" customHeight="1" x14ac:dyDescent="0.15">
      <c r="D35" s="20" t="s">
        <v>214</v>
      </c>
      <c r="E35" s="20" t="s">
        <v>334</v>
      </c>
      <c r="F35" s="10" t="s">
        <v>216</v>
      </c>
      <c r="G35" s="21">
        <v>0.46100000000000002</v>
      </c>
      <c r="H35" s="48"/>
      <c r="I35" s="48"/>
      <c r="J35" s="48"/>
      <c r="K35" s="48"/>
      <c r="L35" s="48">
        <f>TRUNC(G35*K35)</f>
        <v>0</v>
      </c>
      <c r="M35" s="48"/>
      <c r="N35" s="48">
        <f>TRUNC(G35*M35)</f>
        <v>0</v>
      </c>
      <c r="O35" s="48"/>
      <c r="P35" s="48">
        <f>SUM(I35,L35,N35)</f>
        <v>0</v>
      </c>
      <c r="Q35" s="20"/>
    </row>
    <row r="36" spans="1:17" ht="23.1" customHeight="1" x14ac:dyDescent="0.15">
      <c r="A36" s="11" t="s">
        <v>308</v>
      </c>
      <c r="B36" s="11" t="s">
        <v>312</v>
      </c>
      <c r="C36" s="11" t="s">
        <v>309</v>
      </c>
      <c r="D36" s="20" t="s">
        <v>310</v>
      </c>
      <c r="E36" s="20" t="s">
        <v>311</v>
      </c>
      <c r="F36" s="10" t="s">
        <v>70</v>
      </c>
      <c r="G36" s="21">
        <v>1</v>
      </c>
      <c r="H36" s="48"/>
      <c r="I36" s="48">
        <f>H36</f>
        <v>0</v>
      </c>
      <c r="J36" s="48">
        <v>1</v>
      </c>
      <c r="K36" s="48"/>
      <c r="L36" s="48">
        <f t="shared" si="1"/>
        <v>0</v>
      </c>
      <c r="M36" s="48"/>
      <c r="N36" s="48">
        <f t="shared" si="2"/>
        <v>0</v>
      </c>
      <c r="O36" s="48"/>
      <c r="P36" s="48">
        <f t="shared" si="3"/>
        <v>0</v>
      </c>
      <c r="Q36" s="20"/>
    </row>
    <row r="37" spans="1:17" ht="23.1" customHeight="1" x14ac:dyDescent="0.15">
      <c r="D37" s="20"/>
      <c r="E37" s="20"/>
      <c r="F37" s="10"/>
      <c r="G37" s="21"/>
      <c r="H37" s="48"/>
      <c r="I37" s="48">
        <f t="shared" ref="I37:I54" si="5">TRUNC(G37*H37)</f>
        <v>0</v>
      </c>
      <c r="J37" s="48"/>
      <c r="K37" s="48"/>
      <c r="L37" s="48">
        <f t="shared" si="1"/>
        <v>0</v>
      </c>
      <c r="M37" s="48"/>
      <c r="N37" s="48">
        <f t="shared" si="2"/>
        <v>0</v>
      </c>
      <c r="O37" s="48"/>
      <c r="P37" s="48">
        <f t="shared" si="3"/>
        <v>0</v>
      </c>
      <c r="Q37" s="20"/>
    </row>
    <row r="38" spans="1:17" ht="23.1" customHeight="1" x14ac:dyDescent="0.15">
      <c r="D38" s="20"/>
      <c r="E38" s="20"/>
      <c r="F38" s="10"/>
      <c r="G38" s="21"/>
      <c r="H38" s="48"/>
      <c r="I38" s="48">
        <f t="shared" si="5"/>
        <v>0</v>
      </c>
      <c r="J38" s="48"/>
      <c r="K38" s="48"/>
      <c r="L38" s="48">
        <f t="shared" si="1"/>
        <v>0</v>
      </c>
      <c r="M38" s="48"/>
      <c r="N38" s="48">
        <f t="shared" si="2"/>
        <v>0</v>
      </c>
      <c r="O38" s="48"/>
      <c r="P38" s="48">
        <f t="shared" si="3"/>
        <v>0</v>
      </c>
      <c r="Q38" s="20"/>
    </row>
    <row r="39" spans="1:17" ht="23.1" customHeight="1" x14ac:dyDescent="0.15">
      <c r="D39" s="20"/>
      <c r="E39" s="20"/>
      <c r="F39" s="10"/>
      <c r="G39" s="21"/>
      <c r="H39" s="48"/>
      <c r="I39" s="48">
        <f t="shared" si="5"/>
        <v>0</v>
      </c>
      <c r="J39" s="48"/>
      <c r="K39" s="48"/>
      <c r="L39" s="48">
        <f t="shared" si="1"/>
        <v>0</v>
      </c>
      <c r="M39" s="48"/>
      <c r="N39" s="48">
        <f t="shared" si="2"/>
        <v>0</v>
      </c>
      <c r="O39" s="48"/>
      <c r="P39" s="48">
        <f t="shared" si="3"/>
        <v>0</v>
      </c>
      <c r="Q39" s="20"/>
    </row>
    <row r="40" spans="1:17" ht="23.1" customHeight="1" x14ac:dyDescent="0.15">
      <c r="D40" s="20"/>
      <c r="E40" s="20"/>
      <c r="F40" s="10"/>
      <c r="G40" s="21"/>
      <c r="H40" s="48"/>
      <c r="I40" s="48">
        <f t="shared" si="5"/>
        <v>0</v>
      </c>
      <c r="J40" s="48"/>
      <c r="K40" s="48"/>
      <c r="L40" s="48">
        <f t="shared" ref="L40:L54" si="6">TRUNC(G40*K40)</f>
        <v>0</v>
      </c>
      <c r="M40" s="48"/>
      <c r="N40" s="48">
        <f t="shared" ref="N40:N54" si="7">TRUNC(G40*M40)</f>
        <v>0</v>
      </c>
      <c r="O40" s="48"/>
      <c r="P40" s="48">
        <f t="shared" ref="P40:P54" si="8">SUM(I40,L40,N40)</f>
        <v>0</v>
      </c>
      <c r="Q40" s="20"/>
    </row>
    <row r="41" spans="1:17" ht="23.1" customHeight="1" x14ac:dyDescent="0.15">
      <c r="D41" s="20"/>
      <c r="E41" s="20"/>
      <c r="F41" s="10"/>
      <c r="G41" s="21"/>
      <c r="H41" s="48"/>
      <c r="I41" s="48">
        <f t="shared" si="5"/>
        <v>0</v>
      </c>
      <c r="J41" s="48"/>
      <c r="K41" s="48"/>
      <c r="L41" s="48">
        <f t="shared" si="6"/>
        <v>0</v>
      </c>
      <c r="M41" s="48"/>
      <c r="N41" s="48">
        <f t="shared" si="7"/>
        <v>0</v>
      </c>
      <c r="O41" s="48"/>
      <c r="P41" s="48">
        <f t="shared" si="8"/>
        <v>0</v>
      </c>
      <c r="Q41" s="20"/>
    </row>
    <row r="42" spans="1:17" ht="23.1" customHeight="1" x14ac:dyDescent="0.15">
      <c r="D42" s="20"/>
      <c r="E42" s="20"/>
      <c r="F42" s="10"/>
      <c r="G42" s="21"/>
      <c r="H42" s="48"/>
      <c r="I42" s="48">
        <f t="shared" si="5"/>
        <v>0</v>
      </c>
      <c r="J42" s="48"/>
      <c r="K42" s="48"/>
      <c r="L42" s="48">
        <f t="shared" si="6"/>
        <v>0</v>
      </c>
      <c r="M42" s="48"/>
      <c r="N42" s="48">
        <f t="shared" si="7"/>
        <v>0</v>
      </c>
      <c r="O42" s="48"/>
      <c r="P42" s="48">
        <f t="shared" si="8"/>
        <v>0</v>
      </c>
      <c r="Q42" s="20"/>
    </row>
    <row r="43" spans="1:17" ht="23.1" customHeight="1" x14ac:dyDescent="0.15">
      <c r="D43" s="20"/>
      <c r="E43" s="20"/>
      <c r="F43" s="10"/>
      <c r="G43" s="21"/>
      <c r="H43" s="48"/>
      <c r="I43" s="48">
        <f t="shared" si="5"/>
        <v>0</v>
      </c>
      <c r="J43" s="48"/>
      <c r="K43" s="48"/>
      <c r="L43" s="48">
        <f t="shared" si="6"/>
        <v>0</v>
      </c>
      <c r="M43" s="48"/>
      <c r="N43" s="48">
        <f t="shared" si="7"/>
        <v>0</v>
      </c>
      <c r="O43" s="48"/>
      <c r="P43" s="48">
        <f t="shared" si="8"/>
        <v>0</v>
      </c>
      <c r="Q43" s="20"/>
    </row>
    <row r="44" spans="1:17" ht="23.1" customHeight="1" x14ac:dyDescent="0.15">
      <c r="D44" s="20"/>
      <c r="E44" s="20"/>
      <c r="F44" s="10"/>
      <c r="G44" s="21"/>
      <c r="H44" s="48"/>
      <c r="I44" s="48">
        <f t="shared" si="5"/>
        <v>0</v>
      </c>
      <c r="J44" s="48"/>
      <c r="K44" s="48"/>
      <c r="L44" s="48">
        <f t="shared" si="6"/>
        <v>0</v>
      </c>
      <c r="M44" s="48"/>
      <c r="N44" s="48">
        <f t="shared" si="7"/>
        <v>0</v>
      </c>
      <c r="O44" s="48"/>
      <c r="P44" s="48">
        <f t="shared" si="8"/>
        <v>0</v>
      </c>
      <c r="Q44" s="20"/>
    </row>
    <row r="45" spans="1:17" ht="23.1" customHeight="1" x14ac:dyDescent="0.15">
      <c r="D45" s="20"/>
      <c r="E45" s="20"/>
      <c r="F45" s="10"/>
      <c r="G45" s="21"/>
      <c r="H45" s="48"/>
      <c r="I45" s="48">
        <f t="shared" si="5"/>
        <v>0</v>
      </c>
      <c r="J45" s="48"/>
      <c r="K45" s="48"/>
      <c r="L45" s="48">
        <f t="shared" si="6"/>
        <v>0</v>
      </c>
      <c r="M45" s="48"/>
      <c r="N45" s="48">
        <f t="shared" si="7"/>
        <v>0</v>
      </c>
      <c r="O45" s="48"/>
      <c r="P45" s="48">
        <f t="shared" si="8"/>
        <v>0</v>
      </c>
      <c r="Q45" s="20"/>
    </row>
    <row r="46" spans="1:17" ht="23.1" customHeight="1" x14ac:dyDescent="0.15">
      <c r="D46" s="20"/>
      <c r="E46" s="20"/>
      <c r="F46" s="10"/>
      <c r="G46" s="21"/>
      <c r="H46" s="48"/>
      <c r="I46" s="48">
        <f t="shared" si="5"/>
        <v>0</v>
      </c>
      <c r="J46" s="48"/>
      <c r="K46" s="48"/>
      <c r="L46" s="48">
        <f t="shared" si="6"/>
        <v>0</v>
      </c>
      <c r="M46" s="48"/>
      <c r="N46" s="48">
        <f t="shared" si="7"/>
        <v>0</v>
      </c>
      <c r="O46" s="48"/>
      <c r="P46" s="48">
        <f t="shared" si="8"/>
        <v>0</v>
      </c>
      <c r="Q46" s="20"/>
    </row>
    <row r="47" spans="1:17" ht="23.1" customHeight="1" x14ac:dyDescent="0.15">
      <c r="D47" s="20"/>
      <c r="E47" s="20"/>
      <c r="F47" s="10"/>
      <c r="G47" s="21"/>
      <c r="H47" s="48"/>
      <c r="I47" s="48">
        <f t="shared" si="5"/>
        <v>0</v>
      </c>
      <c r="J47" s="48"/>
      <c r="K47" s="48"/>
      <c r="L47" s="48">
        <f t="shared" si="6"/>
        <v>0</v>
      </c>
      <c r="M47" s="48"/>
      <c r="N47" s="48">
        <f t="shared" si="7"/>
        <v>0</v>
      </c>
      <c r="O47" s="48"/>
      <c r="P47" s="48">
        <f t="shared" si="8"/>
        <v>0</v>
      </c>
      <c r="Q47" s="20"/>
    </row>
    <row r="48" spans="1:17" ht="23.1" customHeight="1" x14ac:dyDescent="0.15">
      <c r="D48" s="20"/>
      <c r="E48" s="20"/>
      <c r="F48" s="10"/>
      <c r="G48" s="21"/>
      <c r="H48" s="48"/>
      <c r="I48" s="48">
        <f t="shared" si="5"/>
        <v>0</v>
      </c>
      <c r="J48" s="48"/>
      <c r="K48" s="48"/>
      <c r="L48" s="48">
        <f t="shared" si="6"/>
        <v>0</v>
      </c>
      <c r="M48" s="48"/>
      <c r="N48" s="48">
        <f t="shared" si="7"/>
        <v>0</v>
      </c>
      <c r="O48" s="48"/>
      <c r="P48" s="48">
        <f t="shared" si="8"/>
        <v>0</v>
      </c>
      <c r="Q48" s="20"/>
    </row>
    <row r="49" spans="2:17" ht="23.1" customHeight="1" x14ac:dyDescent="0.15">
      <c r="D49" s="20"/>
      <c r="E49" s="20"/>
      <c r="F49" s="10"/>
      <c r="G49" s="21"/>
      <c r="H49" s="48"/>
      <c r="I49" s="48">
        <f t="shared" si="5"/>
        <v>0</v>
      </c>
      <c r="J49" s="48"/>
      <c r="K49" s="48"/>
      <c r="L49" s="48">
        <f t="shared" si="6"/>
        <v>0</v>
      </c>
      <c r="M49" s="48"/>
      <c r="N49" s="48">
        <f t="shared" si="7"/>
        <v>0</v>
      </c>
      <c r="O49" s="48"/>
      <c r="P49" s="48">
        <f t="shared" si="8"/>
        <v>0</v>
      </c>
      <c r="Q49" s="20"/>
    </row>
    <row r="50" spans="2:17" ht="23.1" customHeight="1" x14ac:dyDescent="0.15">
      <c r="D50" s="20"/>
      <c r="E50" s="20"/>
      <c r="F50" s="10"/>
      <c r="G50" s="21"/>
      <c r="H50" s="48"/>
      <c r="I50" s="48">
        <f t="shared" si="5"/>
        <v>0</v>
      </c>
      <c r="J50" s="48"/>
      <c r="K50" s="48"/>
      <c r="L50" s="48">
        <f t="shared" si="6"/>
        <v>0</v>
      </c>
      <c r="M50" s="48"/>
      <c r="N50" s="48">
        <f t="shared" si="7"/>
        <v>0</v>
      </c>
      <c r="O50" s="48"/>
      <c r="P50" s="48">
        <f t="shared" si="8"/>
        <v>0</v>
      </c>
      <c r="Q50" s="20"/>
    </row>
    <row r="51" spans="2:17" ht="23.1" customHeight="1" x14ac:dyDescent="0.15">
      <c r="D51" s="20"/>
      <c r="E51" s="20"/>
      <c r="F51" s="10"/>
      <c r="G51" s="21"/>
      <c r="H51" s="48"/>
      <c r="I51" s="48">
        <f t="shared" si="5"/>
        <v>0</v>
      </c>
      <c r="J51" s="48"/>
      <c r="K51" s="48"/>
      <c r="L51" s="48">
        <f t="shared" si="6"/>
        <v>0</v>
      </c>
      <c r="M51" s="48"/>
      <c r="N51" s="48">
        <f t="shared" si="7"/>
        <v>0</v>
      </c>
      <c r="O51" s="48"/>
      <c r="P51" s="48">
        <f t="shared" si="8"/>
        <v>0</v>
      </c>
      <c r="Q51" s="20"/>
    </row>
    <row r="52" spans="2:17" ht="23.1" customHeight="1" x14ac:dyDescent="0.15">
      <c r="D52" s="20"/>
      <c r="E52" s="20"/>
      <c r="F52" s="10"/>
      <c r="G52" s="21"/>
      <c r="H52" s="48"/>
      <c r="I52" s="48">
        <f t="shared" si="5"/>
        <v>0</v>
      </c>
      <c r="J52" s="48"/>
      <c r="K52" s="48"/>
      <c r="L52" s="48">
        <f t="shared" si="6"/>
        <v>0</v>
      </c>
      <c r="M52" s="48"/>
      <c r="N52" s="48">
        <f t="shared" si="7"/>
        <v>0</v>
      </c>
      <c r="O52" s="48"/>
      <c r="P52" s="48">
        <f t="shared" si="8"/>
        <v>0</v>
      </c>
      <c r="Q52" s="20"/>
    </row>
    <row r="53" spans="2:17" ht="23.1" customHeight="1" x14ac:dyDescent="0.15">
      <c r="D53" s="20"/>
      <c r="E53" s="20"/>
      <c r="F53" s="10"/>
      <c r="G53" s="21"/>
      <c r="H53" s="48"/>
      <c r="I53" s="48">
        <f t="shared" si="5"/>
        <v>0</v>
      </c>
      <c r="J53" s="48"/>
      <c r="K53" s="48"/>
      <c r="L53" s="48">
        <f t="shared" si="6"/>
        <v>0</v>
      </c>
      <c r="M53" s="48"/>
      <c r="N53" s="48">
        <f t="shared" si="7"/>
        <v>0</v>
      </c>
      <c r="O53" s="48"/>
      <c r="P53" s="48">
        <f t="shared" si="8"/>
        <v>0</v>
      </c>
      <c r="Q53" s="20"/>
    </row>
    <row r="54" spans="2:17" ht="23.1" customHeight="1" x14ac:dyDescent="0.15">
      <c r="D54" s="20"/>
      <c r="E54" s="20"/>
      <c r="F54" s="10"/>
      <c r="G54" s="21"/>
      <c r="H54" s="48"/>
      <c r="I54" s="48">
        <f t="shared" si="5"/>
        <v>0</v>
      </c>
      <c r="J54" s="48"/>
      <c r="K54" s="48"/>
      <c r="L54" s="48">
        <f t="shared" si="6"/>
        <v>0</v>
      </c>
      <c r="M54" s="48"/>
      <c r="N54" s="48">
        <f t="shared" si="7"/>
        <v>0</v>
      </c>
      <c r="O54" s="48"/>
      <c r="P54" s="48">
        <f t="shared" si="8"/>
        <v>0</v>
      </c>
      <c r="Q54" s="20"/>
    </row>
    <row r="55" spans="2:17" ht="23.1" customHeight="1" x14ac:dyDescent="0.15">
      <c r="B55" s="11" t="s">
        <v>306</v>
      </c>
      <c r="D55" s="20" t="s">
        <v>307</v>
      </c>
      <c r="E55" s="20"/>
      <c r="F55" s="10"/>
      <c r="G55" s="21"/>
      <c r="H55" s="48"/>
      <c r="I55" s="48">
        <f>TRUNC(SUM(I4:I54))</f>
        <v>0</v>
      </c>
      <c r="J55" s="48"/>
      <c r="K55" s="48"/>
      <c r="L55" s="48">
        <f>TRUNC(SUM(L4:L54))</f>
        <v>0</v>
      </c>
      <c r="M55" s="48"/>
      <c r="N55" s="48">
        <f>TRUNC(SUM(N4:N54))</f>
        <v>0</v>
      </c>
      <c r="O55" s="48"/>
      <c r="P55" s="48">
        <f>TRUNC(SUM(P4:P54))</f>
        <v>0</v>
      </c>
      <c r="Q55" s="20"/>
    </row>
  </sheetData>
  <mergeCells count="14">
    <mergeCell ref="M2:N2"/>
    <mergeCell ref="P2:P3"/>
    <mergeCell ref="Q2:Q3"/>
    <mergeCell ref="D1:Q1"/>
    <mergeCell ref="D4:Q4"/>
    <mergeCell ref="G2:G3"/>
    <mergeCell ref="H2:I2"/>
    <mergeCell ref="J2:L2"/>
    <mergeCell ref="A2:A3"/>
    <mergeCell ref="B2:B3"/>
    <mergeCell ref="C2:C3"/>
    <mergeCell ref="D2:D3"/>
    <mergeCell ref="E2:E3"/>
    <mergeCell ref="F2:F3"/>
  </mergeCells>
  <phoneticPr fontId="1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F910B9-F248-422E-A2F9-951BDE1A70E9}">
  <dimension ref="A1:AB29"/>
  <sheetViews>
    <sheetView view="pageBreakPreview" topLeftCell="D1" zoomScaleNormal="100" zoomScaleSheetLayoutView="100" workbookViewId="0">
      <pane ySplit="3" topLeftCell="A4" activePane="bottomLeft" state="frozen"/>
      <selection activeCell="H21" sqref="H21"/>
      <selection pane="bottomLeft" activeCell="G26" sqref="G26"/>
    </sheetView>
  </sheetViews>
  <sheetFormatPr defaultRowHeight="21.95" customHeight="1" x14ac:dyDescent="0.15"/>
  <cols>
    <col min="1" max="1" width="4.6640625" style="1" hidden="1" customWidth="1"/>
    <col min="2" max="2" width="6.5546875" style="11" hidden="1" customWidth="1"/>
    <col min="3" max="3" width="10.77734375" style="11" hidden="1" customWidth="1"/>
    <col min="4" max="5" width="24.33203125" style="11" customWidth="1"/>
    <col min="6" max="6" width="4.5546875" style="1" customWidth="1"/>
    <col min="7" max="7" width="10.109375" style="1" customWidth="1"/>
    <col min="8" max="8" width="9.33203125" style="1" customWidth="1"/>
    <col min="9" max="9" width="10" style="1" customWidth="1"/>
    <col min="10" max="10" width="5.21875" style="1" customWidth="1"/>
    <col min="11" max="11" width="4.77734375" style="11" hidden="1" customWidth="1"/>
    <col min="12" max="12" width="14.109375" style="1" customWidth="1"/>
    <col min="13" max="13" width="7.21875" style="1" customWidth="1"/>
    <col min="14" max="14" width="5.44140625" style="1" customWidth="1"/>
    <col min="15" max="15" width="8.77734375" style="1" customWidth="1"/>
    <col min="16" max="16" width="2.44140625" style="49" hidden="1" customWidth="1"/>
    <col min="17" max="17" width="1.21875" style="49" hidden="1" customWidth="1"/>
    <col min="18" max="18" width="5.109375" style="49" hidden="1" customWidth="1"/>
    <col min="19" max="19" width="9.21875" style="1" customWidth="1"/>
    <col min="20" max="20" width="11.109375" style="1" customWidth="1"/>
    <col min="21" max="29" width="8.88671875" style="1"/>
    <col min="30" max="55" width="11.77734375" style="1" customWidth="1"/>
    <col min="56" max="16384" width="8.88671875" style="1"/>
  </cols>
  <sheetData>
    <row r="1" spans="1:28" ht="21.95" customHeight="1" x14ac:dyDescent="0.15">
      <c r="A1" s="1" t="s">
        <v>73</v>
      </c>
      <c r="B1" s="11" t="s">
        <v>291</v>
      </c>
      <c r="D1" s="75" t="s">
        <v>277</v>
      </c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AA1" s="1" t="s">
        <v>263</v>
      </c>
      <c r="AB1" s="1" t="s">
        <v>269</v>
      </c>
    </row>
    <row r="2" spans="1:28" s="3" customFormat="1" ht="21.95" customHeight="1" x14ac:dyDescent="0.15">
      <c r="A2" s="76" t="s">
        <v>1</v>
      </c>
      <c r="B2" s="74" t="s">
        <v>2</v>
      </c>
      <c r="C2" s="74" t="s">
        <v>10</v>
      </c>
      <c r="D2" s="68" t="s">
        <v>22</v>
      </c>
      <c r="E2" s="68" t="s">
        <v>23</v>
      </c>
      <c r="F2" s="72" t="s">
        <v>5</v>
      </c>
      <c r="G2" s="72" t="s">
        <v>6</v>
      </c>
      <c r="H2" s="72"/>
      <c r="I2" s="72"/>
      <c r="J2" s="72"/>
      <c r="K2" s="68" t="s">
        <v>10</v>
      </c>
      <c r="L2" s="72" t="s">
        <v>24</v>
      </c>
      <c r="M2" s="72"/>
      <c r="N2" s="72"/>
      <c r="O2" s="72"/>
      <c r="P2" s="72" t="s">
        <v>25</v>
      </c>
      <c r="Q2" s="72"/>
      <c r="R2" s="72"/>
      <c r="S2" s="72" t="s">
        <v>26</v>
      </c>
      <c r="T2" s="72" t="s">
        <v>20</v>
      </c>
    </row>
    <row r="3" spans="1:28" s="3" customFormat="1" ht="21.95" customHeight="1" x14ac:dyDescent="0.15">
      <c r="A3" s="76"/>
      <c r="B3" s="74"/>
      <c r="C3" s="74"/>
      <c r="D3" s="69"/>
      <c r="E3" s="69"/>
      <c r="F3" s="73"/>
      <c r="G3" s="23" t="s">
        <v>27</v>
      </c>
      <c r="H3" s="23" t="s">
        <v>28</v>
      </c>
      <c r="I3" s="23" t="s">
        <v>29</v>
      </c>
      <c r="J3" s="23" t="s">
        <v>30</v>
      </c>
      <c r="K3" s="77"/>
      <c r="L3" s="23" t="s">
        <v>3</v>
      </c>
      <c r="M3" s="23" t="s">
        <v>31</v>
      </c>
      <c r="N3" s="23" t="s">
        <v>32</v>
      </c>
      <c r="O3" s="23" t="s">
        <v>33</v>
      </c>
      <c r="P3" s="23" t="s">
        <v>21</v>
      </c>
      <c r="Q3" s="23" t="s">
        <v>34</v>
      </c>
      <c r="R3" s="23" t="s">
        <v>7</v>
      </c>
      <c r="S3" s="73"/>
      <c r="T3" s="73"/>
    </row>
    <row r="4" spans="1:28" ht="21.95" customHeight="1" x14ac:dyDescent="0.15">
      <c r="B4" s="11" t="s">
        <v>74</v>
      </c>
      <c r="D4" s="63" t="s">
        <v>278</v>
      </c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4"/>
      <c r="T4" s="65"/>
    </row>
    <row r="5" spans="1:28" ht="21.95" customHeight="1" x14ac:dyDescent="0.15">
      <c r="B5" s="11" t="s">
        <v>279</v>
      </c>
      <c r="C5" s="11" t="s">
        <v>280</v>
      </c>
      <c r="D5" s="20" t="s">
        <v>281</v>
      </c>
      <c r="E5" s="20" t="s">
        <v>129</v>
      </c>
      <c r="F5" s="21" t="s">
        <v>70</v>
      </c>
      <c r="G5" s="21">
        <v>1</v>
      </c>
      <c r="H5" s="21">
        <f>IF(I5&lt;&gt;0,G5-I5,"")</f>
        <v>0</v>
      </c>
      <c r="I5" s="21">
        <v>1</v>
      </c>
      <c r="J5" s="21"/>
      <c r="K5" s="20" t="s">
        <v>282</v>
      </c>
      <c r="L5" s="21" t="s">
        <v>263</v>
      </c>
      <c r="M5" s="21">
        <v>0.06</v>
      </c>
      <c r="N5" s="21">
        <v>100</v>
      </c>
      <c r="O5" s="21">
        <f>IF(I5*M5=0,"",I5*M5*(N5/100))</f>
        <v>0.06</v>
      </c>
      <c r="P5" s="48"/>
      <c r="Q5" s="48"/>
      <c r="R5" s="48"/>
      <c r="S5" s="21"/>
      <c r="T5" s="21"/>
      <c r="AA5" s="1">
        <f>O5</f>
        <v>0.06</v>
      </c>
    </row>
    <row r="6" spans="1:28" ht="21.95" customHeight="1" x14ac:dyDescent="0.15">
      <c r="B6" s="11" t="s">
        <v>279</v>
      </c>
      <c r="C6" s="11" t="s">
        <v>280</v>
      </c>
      <c r="D6" s="20"/>
      <c r="E6" s="20"/>
      <c r="F6" s="21"/>
      <c r="G6" s="21">
        <v>1</v>
      </c>
      <c r="H6" s="21">
        <f>IF(I6&lt;&gt;0,G6-I6,"")</f>
        <v>0</v>
      </c>
      <c r="I6" s="21">
        <v>1</v>
      </c>
      <c r="J6" s="21"/>
      <c r="K6" s="20" t="s">
        <v>283</v>
      </c>
      <c r="L6" s="21" t="s">
        <v>269</v>
      </c>
      <c r="M6" s="21">
        <v>0.02</v>
      </c>
      <c r="N6" s="21">
        <v>100</v>
      </c>
      <c r="O6" s="21">
        <f>IF(I6*M6=0,"",I6*M6*(N6/100))</f>
        <v>0.02</v>
      </c>
      <c r="P6" s="48"/>
      <c r="Q6" s="48"/>
      <c r="R6" s="48"/>
      <c r="S6" s="21"/>
      <c r="T6" s="21"/>
      <c r="AB6" s="1">
        <f>O6</f>
        <v>0.02</v>
      </c>
    </row>
    <row r="7" spans="1:28" ht="21.95" customHeight="1" x14ac:dyDescent="0.15">
      <c r="B7" s="11" t="s">
        <v>279</v>
      </c>
      <c r="C7" s="11" t="s">
        <v>262</v>
      </c>
      <c r="D7" s="20" t="s">
        <v>214</v>
      </c>
      <c r="E7" s="20" t="s">
        <v>263</v>
      </c>
      <c r="F7" s="21" t="s">
        <v>216</v>
      </c>
      <c r="G7" s="21">
        <f>IF(H7*I7/100 &lt;1, TRUNC(H7*I7/100, 옵션!$E$13), TRUNC(H7*I7/100, 옵션!$E$13))</f>
        <v>0.06</v>
      </c>
      <c r="H7" s="21">
        <f>옵션!$B$13</f>
        <v>100</v>
      </c>
      <c r="I7" s="21">
        <f>SUM(AA5:AA6)</f>
        <v>0.06</v>
      </c>
      <c r="J7" s="21"/>
      <c r="K7" s="20"/>
      <c r="L7" s="21"/>
      <c r="M7" s="21"/>
      <c r="N7" s="21"/>
      <c r="O7" s="21" t="str">
        <f>IF(I7*M7=0,"",I7*M7*(N7/100))</f>
        <v/>
      </c>
      <c r="P7" s="48"/>
      <c r="Q7" s="48"/>
      <c r="R7" s="48"/>
      <c r="S7" s="21"/>
      <c r="T7" s="21"/>
      <c r="AA7" s="1">
        <f>SUM(AA5:AA6)</f>
        <v>0.06</v>
      </c>
      <c r="AB7" s="1">
        <f>SUM(AB5:AB6)</f>
        <v>0.02</v>
      </c>
    </row>
    <row r="8" spans="1:28" ht="21.95" customHeight="1" x14ac:dyDescent="0.15">
      <c r="B8" s="11" t="s">
        <v>279</v>
      </c>
      <c r="C8" s="11" t="s">
        <v>268</v>
      </c>
      <c r="D8" s="20" t="s">
        <v>214</v>
      </c>
      <c r="E8" s="20" t="s">
        <v>269</v>
      </c>
      <c r="F8" s="21" t="s">
        <v>216</v>
      </c>
      <c r="G8" s="21">
        <f>IF(H8*I8/100 &lt;1, TRUNC(H8*I8/100, 옵션!$E$13), TRUNC(H8*I8/100, 옵션!$E$13))</f>
        <v>0.02</v>
      </c>
      <c r="H8" s="21">
        <f>옵션!$B$13</f>
        <v>100</v>
      </c>
      <c r="I8" s="21">
        <f>SUM(AB5:AB6)</f>
        <v>0.02</v>
      </c>
      <c r="J8" s="21"/>
      <c r="K8" s="20"/>
      <c r="L8" s="21"/>
      <c r="M8" s="21"/>
      <c r="N8" s="21"/>
      <c r="O8" s="21" t="str">
        <f>IF(I8*M8=0,"",I8*M8*(N8/100))</f>
        <v/>
      </c>
      <c r="P8" s="48"/>
      <c r="Q8" s="48"/>
      <c r="R8" s="48"/>
      <c r="S8" s="21"/>
      <c r="T8" s="21"/>
    </row>
    <row r="9" spans="1:28" ht="21.95" customHeight="1" x14ac:dyDescent="0.15">
      <c r="B9" s="11" t="s">
        <v>74</v>
      </c>
      <c r="D9" s="63" t="s">
        <v>284</v>
      </c>
      <c r="E9" s="64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64"/>
      <c r="T9" s="65"/>
    </row>
    <row r="10" spans="1:28" ht="21.95" customHeight="1" x14ac:dyDescent="0.15">
      <c r="B10" s="11" t="s">
        <v>279</v>
      </c>
      <c r="C10" s="11" t="s">
        <v>285</v>
      </c>
      <c r="D10" s="20" t="s">
        <v>281</v>
      </c>
      <c r="E10" s="20" t="s">
        <v>115</v>
      </c>
      <c r="F10" s="21" t="s">
        <v>70</v>
      </c>
      <c r="G10" s="21">
        <v>1</v>
      </c>
      <c r="H10" s="21">
        <f>IF(I10&lt;&gt;0,G10-I10,"")</f>
        <v>0</v>
      </c>
      <c r="I10" s="21">
        <v>1</v>
      </c>
      <c r="J10" s="21"/>
      <c r="K10" s="20" t="s">
        <v>282</v>
      </c>
      <c r="L10" s="21" t="s">
        <v>263</v>
      </c>
      <c r="M10" s="21">
        <v>0.06</v>
      </c>
      <c r="N10" s="21">
        <v>100</v>
      </c>
      <c r="O10" s="21">
        <f>IF(I10*M10=0,"",I10*M10*(N10/100))</f>
        <v>0.06</v>
      </c>
      <c r="P10" s="48"/>
      <c r="Q10" s="48"/>
      <c r="R10" s="48"/>
      <c r="S10" s="21"/>
      <c r="T10" s="21"/>
      <c r="AA10" s="1">
        <f>O10</f>
        <v>0.06</v>
      </c>
    </row>
    <row r="11" spans="1:28" ht="21.95" customHeight="1" x14ac:dyDescent="0.15">
      <c r="B11" s="11" t="s">
        <v>279</v>
      </c>
      <c r="C11" s="11" t="s">
        <v>262</v>
      </c>
      <c r="D11" s="20" t="s">
        <v>214</v>
      </c>
      <c r="E11" s="20" t="s">
        <v>263</v>
      </c>
      <c r="F11" s="21" t="s">
        <v>216</v>
      </c>
      <c r="G11" s="21">
        <f>IF(H11*I11/100 &lt;1, TRUNC(H11*I11/100, 옵션!$E$13), TRUNC(H11*I11/100, 옵션!$E$13))</f>
        <v>0.06</v>
      </c>
      <c r="H11" s="21">
        <f>옵션!$B$13</f>
        <v>100</v>
      </c>
      <c r="I11" s="21">
        <f>SUM(AA10:AA10)</f>
        <v>0.06</v>
      </c>
      <c r="J11" s="21"/>
      <c r="K11" s="20"/>
      <c r="L11" s="21"/>
      <c r="M11" s="21"/>
      <c r="N11" s="21"/>
      <c r="O11" s="21" t="str">
        <f>IF(I11*M11=0,"",I11*M11*(N11/100))</f>
        <v/>
      </c>
      <c r="P11" s="48"/>
      <c r="Q11" s="48"/>
      <c r="R11" s="48"/>
      <c r="S11" s="21"/>
      <c r="T11" s="21"/>
      <c r="AA11" s="1">
        <f>SUM(AA10:AA10)</f>
        <v>0.06</v>
      </c>
    </row>
    <row r="12" spans="1:28" ht="21.95" customHeight="1" x14ac:dyDescent="0.15">
      <c r="B12" s="11" t="s">
        <v>74</v>
      </c>
      <c r="D12" s="63" t="s">
        <v>286</v>
      </c>
      <c r="E12" s="64"/>
      <c r="F12" s="64"/>
      <c r="G12" s="64"/>
      <c r="H12" s="64"/>
      <c r="I12" s="64"/>
      <c r="J12" s="64"/>
      <c r="K12" s="64"/>
      <c r="L12" s="64"/>
      <c r="M12" s="64"/>
      <c r="N12" s="64"/>
      <c r="O12" s="64"/>
      <c r="P12" s="64"/>
      <c r="Q12" s="64"/>
      <c r="R12" s="64"/>
      <c r="S12" s="64"/>
      <c r="T12" s="65"/>
    </row>
    <row r="13" spans="1:28" ht="21.95" customHeight="1" x14ac:dyDescent="0.15">
      <c r="B13" s="11" t="s">
        <v>279</v>
      </c>
      <c r="C13" s="11" t="s">
        <v>285</v>
      </c>
      <c r="D13" s="20" t="s">
        <v>281</v>
      </c>
      <c r="E13" s="20" t="s">
        <v>115</v>
      </c>
      <c r="F13" s="21" t="s">
        <v>70</v>
      </c>
      <c r="G13" s="21">
        <v>1</v>
      </c>
      <c r="H13" s="21">
        <f>IF(I13&lt;&gt;0,G13-I13,"")</f>
        <v>0</v>
      </c>
      <c r="I13" s="21">
        <v>1</v>
      </c>
      <c r="J13" s="21"/>
      <c r="K13" s="20" t="s">
        <v>282</v>
      </c>
      <c r="L13" s="21" t="s">
        <v>263</v>
      </c>
      <c r="M13" s="21">
        <v>6.7000000000000002E-3</v>
      </c>
      <c r="N13" s="21">
        <v>100</v>
      </c>
      <c r="O13" s="21">
        <f>IF(I13*M13=0,"",I13*M13*(N13/100))</f>
        <v>6.7000000000000002E-3</v>
      </c>
      <c r="P13" s="48"/>
      <c r="Q13" s="48"/>
      <c r="R13" s="48"/>
      <c r="S13" s="21"/>
      <c r="T13" s="21"/>
      <c r="AA13" s="1">
        <f>O13</f>
        <v>6.7000000000000002E-3</v>
      </c>
    </row>
    <row r="14" spans="1:28" ht="21.95" customHeight="1" x14ac:dyDescent="0.15">
      <c r="B14" s="11" t="s">
        <v>279</v>
      </c>
      <c r="C14" s="11" t="s">
        <v>285</v>
      </c>
      <c r="D14" s="20"/>
      <c r="E14" s="20"/>
      <c r="F14" s="21"/>
      <c r="G14" s="21">
        <v>1</v>
      </c>
      <c r="H14" s="21">
        <f>IF(I14&lt;&gt;0,G14-I14,"")</f>
        <v>0</v>
      </c>
      <c r="I14" s="21">
        <v>1</v>
      </c>
      <c r="J14" s="21"/>
      <c r="K14" s="20" t="s">
        <v>282</v>
      </c>
      <c r="L14" s="21" t="s">
        <v>263</v>
      </c>
      <c r="M14" s="21">
        <v>2.6700000000000002E-2</v>
      </c>
      <c r="N14" s="21">
        <v>100</v>
      </c>
      <c r="O14" s="21">
        <f>IF(I14*M14=0,"",I14*M14*(N14/100))</f>
        <v>2.6700000000000002E-2</v>
      </c>
      <c r="P14" s="48"/>
      <c r="Q14" s="48"/>
      <c r="R14" s="48"/>
      <c r="S14" s="21"/>
      <c r="T14" s="21"/>
      <c r="AA14" s="1">
        <f>O14</f>
        <v>2.6700000000000002E-2</v>
      </c>
    </row>
    <row r="15" spans="1:28" ht="21.95" customHeight="1" x14ac:dyDescent="0.15">
      <c r="B15" s="11" t="s">
        <v>279</v>
      </c>
      <c r="C15" s="11" t="s">
        <v>262</v>
      </c>
      <c r="D15" s="20" t="s">
        <v>214</v>
      </c>
      <c r="E15" s="20" t="s">
        <v>263</v>
      </c>
      <c r="F15" s="21" t="s">
        <v>216</v>
      </c>
      <c r="G15" s="21">
        <f>IF(H15*I15/100 &lt;1, TRUNC(H15*I15/100, 옵션!$E$13), TRUNC(H15*I15/100, 옵션!$E$13))</f>
        <v>3.3399999999999999E-2</v>
      </c>
      <c r="H15" s="21">
        <f>옵션!$B$13</f>
        <v>100</v>
      </c>
      <c r="I15" s="21">
        <f>SUM(AA13:AA14)</f>
        <v>3.3399999999999999E-2</v>
      </c>
      <c r="J15" s="21"/>
      <c r="K15" s="20"/>
      <c r="L15" s="21"/>
      <c r="M15" s="21"/>
      <c r="N15" s="21"/>
      <c r="O15" s="21" t="str">
        <f>IF(I15*M15=0,"",I15*M15*(N15/100))</f>
        <v/>
      </c>
      <c r="P15" s="48"/>
      <c r="Q15" s="48"/>
      <c r="R15" s="48"/>
      <c r="S15" s="21"/>
      <c r="T15" s="21"/>
      <c r="AA15" s="1">
        <f>SUM(AA13:AA14)</f>
        <v>3.3399999999999999E-2</v>
      </c>
    </row>
    <row r="16" spans="1:28" ht="21.95" customHeight="1" x14ac:dyDescent="0.15">
      <c r="B16" s="11" t="s">
        <v>74</v>
      </c>
      <c r="D16" s="63" t="s">
        <v>287</v>
      </c>
      <c r="E16" s="64"/>
      <c r="F16" s="64"/>
      <c r="G16" s="64"/>
      <c r="H16" s="64"/>
      <c r="I16" s="64"/>
      <c r="J16" s="64"/>
      <c r="K16" s="64"/>
      <c r="L16" s="64"/>
      <c r="M16" s="64"/>
      <c r="N16" s="64"/>
      <c r="O16" s="64"/>
      <c r="P16" s="64"/>
      <c r="Q16" s="64"/>
      <c r="R16" s="64"/>
      <c r="S16" s="64"/>
      <c r="T16" s="65"/>
    </row>
    <row r="17" spans="2:27" ht="21.95" customHeight="1" x14ac:dyDescent="0.15">
      <c r="B17" s="11" t="s">
        <v>279</v>
      </c>
      <c r="C17" s="11" t="s">
        <v>288</v>
      </c>
      <c r="D17" s="20" t="s">
        <v>281</v>
      </c>
      <c r="E17" s="20" t="s">
        <v>289</v>
      </c>
      <c r="F17" s="21" t="s">
        <v>70</v>
      </c>
      <c r="G17" s="21">
        <v>1</v>
      </c>
      <c r="H17" s="21">
        <f>IF(I17&lt;&gt;0,G17-I17,"")</f>
        <v>0</v>
      </c>
      <c r="I17" s="21">
        <v>1</v>
      </c>
      <c r="J17" s="21"/>
      <c r="K17" s="20" t="s">
        <v>282</v>
      </c>
      <c r="L17" s="21" t="s">
        <v>263</v>
      </c>
      <c r="M17" s="21">
        <v>0.2</v>
      </c>
      <c r="N17" s="21">
        <v>100</v>
      </c>
      <c r="O17" s="21">
        <f>IF(I17*M17=0,"",I17*M17*(N17/100))</f>
        <v>0.2</v>
      </c>
      <c r="P17" s="48"/>
      <c r="Q17" s="48"/>
      <c r="R17" s="48"/>
      <c r="S17" s="21"/>
      <c r="T17" s="21"/>
      <c r="AA17" s="1">
        <f>O17</f>
        <v>0.2</v>
      </c>
    </row>
    <row r="18" spans="2:27" ht="21.95" customHeight="1" x14ac:dyDescent="0.15">
      <c r="B18" s="11" t="s">
        <v>279</v>
      </c>
      <c r="C18" s="11" t="s">
        <v>262</v>
      </c>
      <c r="D18" s="20" t="s">
        <v>214</v>
      </c>
      <c r="E18" s="20" t="s">
        <v>263</v>
      </c>
      <c r="F18" s="21" t="s">
        <v>216</v>
      </c>
      <c r="G18" s="21">
        <f>IF(H18*I18/100 &lt;1, TRUNC(H18*I18/100, 옵션!$E$13), TRUNC(H18*I18/100, 옵션!$E$13))</f>
        <v>0.2</v>
      </c>
      <c r="H18" s="21">
        <f>옵션!$B$13</f>
        <v>100</v>
      </c>
      <c r="I18" s="21">
        <f>SUM(AA17:AA17)</f>
        <v>0.2</v>
      </c>
      <c r="J18" s="21"/>
      <c r="K18" s="20"/>
      <c r="L18" s="21"/>
      <c r="M18" s="21"/>
      <c r="N18" s="21"/>
      <c r="O18" s="21" t="str">
        <f>IF(I18*M18=0,"",I18*M18*(N18/100))</f>
        <v/>
      </c>
      <c r="P18" s="48"/>
      <c r="Q18" s="48"/>
      <c r="R18" s="48"/>
      <c r="S18" s="21"/>
      <c r="T18" s="21"/>
      <c r="AA18" s="1">
        <f>SUM(AA17:AA17)</f>
        <v>0.2</v>
      </c>
    </row>
    <row r="19" spans="2:27" ht="21.95" customHeight="1" x14ac:dyDescent="0.15">
      <c r="B19" s="11" t="s">
        <v>74</v>
      </c>
      <c r="D19" s="63" t="s">
        <v>290</v>
      </c>
      <c r="E19" s="64"/>
      <c r="F19" s="64"/>
      <c r="G19" s="64"/>
      <c r="H19" s="64"/>
      <c r="I19" s="64"/>
      <c r="J19" s="64"/>
      <c r="K19" s="64"/>
      <c r="L19" s="64"/>
      <c r="M19" s="64"/>
      <c r="N19" s="64"/>
      <c r="O19" s="64"/>
      <c r="P19" s="64"/>
      <c r="Q19" s="64"/>
      <c r="R19" s="64"/>
      <c r="S19" s="64"/>
      <c r="T19" s="65"/>
    </row>
    <row r="20" spans="2:27" ht="21.95" customHeight="1" x14ac:dyDescent="0.15">
      <c r="B20" s="11" t="s">
        <v>279</v>
      </c>
      <c r="C20" s="11" t="s">
        <v>288</v>
      </c>
      <c r="D20" s="20" t="s">
        <v>281</v>
      </c>
      <c r="E20" s="20" t="s">
        <v>289</v>
      </c>
      <c r="F20" s="21" t="s">
        <v>70</v>
      </c>
      <c r="G20" s="21">
        <v>1</v>
      </c>
      <c r="H20" s="21">
        <f>IF(I20&lt;&gt;0,G20-I20,"")</f>
        <v>0</v>
      </c>
      <c r="I20" s="21">
        <v>1</v>
      </c>
      <c r="J20" s="21"/>
      <c r="K20" s="20" t="s">
        <v>282</v>
      </c>
      <c r="L20" s="21" t="s">
        <v>263</v>
      </c>
      <c r="M20" s="21">
        <v>0.1</v>
      </c>
      <c r="N20" s="21">
        <v>100</v>
      </c>
      <c r="O20" s="21">
        <f>IF(I20*M20=0,"",I20*M20*(N20/100))</f>
        <v>0.1</v>
      </c>
      <c r="P20" s="48"/>
      <c r="Q20" s="48"/>
      <c r="R20" s="48"/>
      <c r="S20" s="21"/>
      <c r="T20" s="21"/>
      <c r="AA20" s="1">
        <f>O20</f>
        <v>0.1</v>
      </c>
    </row>
    <row r="21" spans="2:27" ht="21.95" customHeight="1" x14ac:dyDescent="0.15">
      <c r="B21" s="11" t="s">
        <v>279</v>
      </c>
      <c r="C21" s="11" t="s">
        <v>262</v>
      </c>
      <c r="D21" s="20" t="s">
        <v>214</v>
      </c>
      <c r="E21" s="20" t="s">
        <v>263</v>
      </c>
      <c r="F21" s="21" t="s">
        <v>216</v>
      </c>
      <c r="G21" s="21">
        <f>IF(H21*I21/100 &lt;1, TRUNC(H21*I21/100, 옵션!$E$13), TRUNC(H21*I21/100, 옵션!$E$13))</f>
        <v>0.1</v>
      </c>
      <c r="H21" s="21">
        <f>옵션!$B$13</f>
        <v>100</v>
      </c>
      <c r="I21" s="21">
        <f>SUM(AA20:AA20)</f>
        <v>0.1</v>
      </c>
      <c r="J21" s="21"/>
      <c r="K21" s="20"/>
      <c r="L21" s="21"/>
      <c r="M21" s="21"/>
      <c r="N21" s="21"/>
      <c r="O21" s="21" t="str">
        <f>IF(I21*M21=0,"",I21*M21*(N21/100))</f>
        <v/>
      </c>
      <c r="P21" s="48"/>
      <c r="Q21" s="48"/>
      <c r="R21" s="48"/>
      <c r="S21" s="21"/>
      <c r="T21" s="21"/>
      <c r="AA21" s="1">
        <f>SUM(AA20:AA20)</f>
        <v>0.1</v>
      </c>
    </row>
    <row r="22" spans="2:27" ht="21.95" customHeight="1" x14ac:dyDescent="0.15">
      <c r="D22" s="20"/>
      <c r="E22" s="20"/>
      <c r="F22" s="21"/>
      <c r="G22" s="21"/>
      <c r="H22" s="21"/>
      <c r="I22" s="21"/>
      <c r="J22" s="21"/>
      <c r="K22" s="20"/>
      <c r="L22" s="21"/>
      <c r="M22" s="21"/>
      <c r="N22" s="21"/>
      <c r="O22" s="21"/>
      <c r="P22" s="48"/>
      <c r="Q22" s="48"/>
      <c r="R22" s="48"/>
      <c r="S22" s="21"/>
      <c r="T22" s="21"/>
    </row>
    <row r="23" spans="2:27" ht="21.95" customHeight="1" x14ac:dyDescent="0.15">
      <c r="D23" s="20"/>
      <c r="E23" s="20"/>
      <c r="F23" s="21"/>
      <c r="G23" s="21"/>
      <c r="H23" s="21"/>
      <c r="I23" s="21"/>
      <c r="J23" s="21"/>
      <c r="K23" s="20"/>
      <c r="L23" s="21"/>
      <c r="M23" s="21"/>
      <c r="N23" s="21"/>
      <c r="O23" s="21"/>
      <c r="P23" s="48"/>
      <c r="Q23" s="48"/>
      <c r="R23" s="48"/>
      <c r="S23" s="21"/>
      <c r="T23" s="21"/>
    </row>
    <row r="24" spans="2:27" ht="21.95" customHeight="1" x14ac:dyDescent="0.15">
      <c r="D24" s="20"/>
      <c r="E24" s="20"/>
      <c r="F24" s="21"/>
      <c r="G24" s="21"/>
      <c r="H24" s="21"/>
      <c r="I24" s="21"/>
      <c r="J24" s="21"/>
      <c r="K24" s="20"/>
      <c r="L24" s="21"/>
      <c r="M24" s="21"/>
      <c r="N24" s="21"/>
      <c r="O24" s="21"/>
      <c r="P24" s="48"/>
      <c r="Q24" s="48"/>
      <c r="R24" s="48"/>
      <c r="S24" s="21"/>
      <c r="T24" s="21"/>
    </row>
    <row r="25" spans="2:27" ht="21.95" customHeight="1" x14ac:dyDescent="0.15">
      <c r="D25" s="20"/>
      <c r="E25" s="20"/>
      <c r="F25" s="21"/>
      <c r="G25" s="21"/>
      <c r="H25" s="21"/>
      <c r="I25" s="21"/>
      <c r="J25" s="21"/>
      <c r="K25" s="20"/>
      <c r="L25" s="21"/>
      <c r="M25" s="21"/>
      <c r="N25" s="21"/>
      <c r="O25" s="21"/>
      <c r="P25" s="48"/>
      <c r="Q25" s="48"/>
      <c r="R25" s="48"/>
      <c r="S25" s="21"/>
      <c r="T25" s="21"/>
    </row>
    <row r="26" spans="2:27" ht="21.95" customHeight="1" x14ac:dyDescent="0.15">
      <c r="D26" s="20"/>
      <c r="E26" s="20"/>
      <c r="F26" s="21"/>
      <c r="G26" s="21"/>
      <c r="H26" s="21"/>
      <c r="I26" s="21"/>
      <c r="J26" s="21"/>
      <c r="K26" s="20"/>
      <c r="L26" s="21"/>
      <c r="M26" s="21"/>
      <c r="N26" s="21"/>
      <c r="O26" s="21"/>
      <c r="P26" s="48"/>
      <c r="Q26" s="48"/>
      <c r="R26" s="48"/>
      <c r="S26" s="21"/>
      <c r="T26" s="21"/>
    </row>
    <row r="27" spans="2:27" ht="21.95" customHeight="1" x14ac:dyDescent="0.15">
      <c r="D27" s="20"/>
      <c r="E27" s="20"/>
      <c r="F27" s="21"/>
      <c r="G27" s="21"/>
      <c r="H27" s="21"/>
      <c r="I27" s="21"/>
      <c r="J27" s="21"/>
      <c r="K27" s="20"/>
      <c r="L27" s="21"/>
      <c r="M27" s="21"/>
      <c r="N27" s="21"/>
      <c r="O27" s="21"/>
      <c r="P27" s="48"/>
      <c r="Q27" s="48"/>
      <c r="R27" s="48"/>
      <c r="S27" s="21"/>
      <c r="T27" s="21"/>
    </row>
    <row r="28" spans="2:27" ht="21.95" customHeight="1" x14ac:dyDescent="0.15">
      <c r="D28" s="20"/>
      <c r="E28" s="20"/>
      <c r="F28" s="21"/>
      <c r="G28" s="21"/>
      <c r="H28" s="21"/>
      <c r="I28" s="21"/>
      <c r="J28" s="21"/>
      <c r="K28" s="20"/>
      <c r="L28" s="21"/>
      <c r="M28" s="21"/>
      <c r="N28" s="21"/>
      <c r="O28" s="21"/>
      <c r="P28" s="48"/>
      <c r="Q28" s="48"/>
      <c r="R28" s="48"/>
      <c r="S28" s="21"/>
      <c r="T28" s="21"/>
    </row>
    <row r="29" spans="2:27" ht="21.95" customHeight="1" x14ac:dyDescent="0.15">
      <c r="D29" s="20"/>
      <c r="E29" s="20"/>
      <c r="F29" s="21"/>
      <c r="G29" s="21"/>
      <c r="H29" s="21"/>
      <c r="I29" s="21"/>
      <c r="J29" s="21"/>
      <c r="K29" s="20"/>
      <c r="L29" s="21"/>
      <c r="M29" s="21"/>
      <c r="N29" s="21"/>
      <c r="O29" s="21"/>
      <c r="P29" s="48"/>
      <c r="Q29" s="48"/>
      <c r="R29" s="48"/>
      <c r="S29" s="21"/>
      <c r="T29" s="21"/>
    </row>
  </sheetData>
  <mergeCells count="18">
    <mergeCell ref="D16:T16"/>
    <mergeCell ref="D19:T19"/>
    <mergeCell ref="G2:J2"/>
    <mergeCell ref="K2:K3"/>
    <mergeCell ref="L2:O2"/>
    <mergeCell ref="D4:T4"/>
    <mergeCell ref="D9:T9"/>
    <mergeCell ref="D12:T12"/>
    <mergeCell ref="P2:R2"/>
    <mergeCell ref="S2:S3"/>
    <mergeCell ref="T2:T3"/>
    <mergeCell ref="D1:T1"/>
    <mergeCell ref="A2:A3"/>
    <mergeCell ref="B2:B3"/>
    <mergeCell ref="C2:C3"/>
    <mergeCell ref="D2:D3"/>
    <mergeCell ref="E2:E3"/>
    <mergeCell ref="F2:F3"/>
  </mergeCells>
  <phoneticPr fontId="1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E5BB4D-25EF-4A26-8156-C420A95AFE70}">
  <dimension ref="A1:M55"/>
  <sheetViews>
    <sheetView view="pageBreakPreview" topLeftCell="C1" zoomScaleNormal="100" zoomScaleSheetLayoutView="100" workbookViewId="0">
      <pane ySplit="3" topLeftCell="A4" activePane="bottomLeft" state="frozen"/>
      <selection activeCell="H21" sqref="H21"/>
      <selection pane="bottomLeft" activeCell="H21" sqref="H21"/>
    </sheetView>
  </sheetViews>
  <sheetFormatPr defaultRowHeight="21.6" customHeight="1" x14ac:dyDescent="0.15"/>
  <cols>
    <col min="1" max="1" width="5.21875" style="39" hidden="1" customWidth="1"/>
    <col min="2" max="2" width="8.77734375" style="11" hidden="1" customWidth="1"/>
    <col min="3" max="3" width="16.77734375" style="11" customWidth="1"/>
    <col min="4" max="4" width="24.33203125" style="11" customWidth="1"/>
    <col min="5" max="5" width="25.33203125" style="11" customWidth="1"/>
    <col min="6" max="6" width="4.77734375" style="2" customWidth="1"/>
    <col min="7" max="7" width="11.21875" style="1" customWidth="1"/>
    <col min="8" max="8" width="13.88671875" style="49" customWidth="1"/>
    <col min="9" max="9" width="11.6640625" style="49" customWidth="1"/>
    <col min="10" max="10" width="10" style="49" customWidth="1"/>
    <col min="11" max="11" width="7" style="49" customWidth="1"/>
    <col min="12" max="12" width="10.77734375" style="49" customWidth="1"/>
    <col min="13" max="13" width="10.77734375" style="1" customWidth="1"/>
    <col min="14" max="16384" width="8.88671875" style="1"/>
  </cols>
  <sheetData>
    <row r="1" spans="1:13" ht="21.6" customHeight="1" x14ac:dyDescent="0.15">
      <c r="A1" s="39" t="s">
        <v>73</v>
      </c>
      <c r="B1" s="11" t="s">
        <v>276</v>
      </c>
      <c r="C1" s="79" t="s">
        <v>272</v>
      </c>
      <c r="D1" s="79"/>
      <c r="E1" s="79"/>
      <c r="F1" s="79"/>
      <c r="G1" s="79"/>
      <c r="H1" s="79"/>
      <c r="I1" s="79"/>
      <c r="J1" s="79"/>
      <c r="K1" s="79"/>
      <c r="L1" s="79"/>
      <c r="M1" s="79"/>
    </row>
    <row r="2" spans="1:13" s="46" customFormat="1" ht="21.6" customHeight="1" x14ac:dyDescent="0.15">
      <c r="A2" s="3" t="s">
        <v>1</v>
      </c>
      <c r="B2" s="51" t="s">
        <v>0</v>
      </c>
      <c r="C2" s="68" t="s">
        <v>10</v>
      </c>
      <c r="D2" s="68" t="s">
        <v>22</v>
      </c>
      <c r="E2" s="68" t="s">
        <v>23</v>
      </c>
      <c r="F2" s="72" t="s">
        <v>5</v>
      </c>
      <c r="G2" s="72" t="s">
        <v>6</v>
      </c>
      <c r="H2" s="66" t="s">
        <v>17</v>
      </c>
      <c r="I2" s="66" t="s">
        <v>18</v>
      </c>
      <c r="J2" s="66" t="s">
        <v>19</v>
      </c>
      <c r="K2" s="66" t="s">
        <v>35</v>
      </c>
      <c r="L2" s="66" t="s">
        <v>8</v>
      </c>
      <c r="M2" s="72" t="s">
        <v>20</v>
      </c>
    </row>
    <row r="3" spans="1:13" ht="21.6" customHeight="1" x14ac:dyDescent="0.15">
      <c r="C3" s="80"/>
      <c r="D3" s="80"/>
      <c r="E3" s="80"/>
      <c r="F3" s="81"/>
      <c r="G3" s="78"/>
      <c r="H3" s="78"/>
      <c r="I3" s="78"/>
      <c r="J3" s="78"/>
      <c r="K3" s="78"/>
      <c r="L3" s="78"/>
      <c r="M3" s="78"/>
    </row>
    <row r="4" spans="1:13" ht="21.6" customHeight="1" x14ac:dyDescent="0.15">
      <c r="C4" s="20" t="s">
        <v>201</v>
      </c>
      <c r="D4" s="20" t="s">
        <v>85</v>
      </c>
      <c r="E4" s="20" t="s">
        <v>86</v>
      </c>
      <c r="F4" s="10" t="s">
        <v>202</v>
      </c>
      <c r="G4" s="21"/>
      <c r="H4" s="48" t="e">
        <f>TRUNC(#REF!*옵션!$D$11)</f>
        <v>#REF!</v>
      </c>
      <c r="I4" s="48"/>
      <c r="J4" s="48"/>
      <c r="K4" s="48"/>
      <c r="L4" s="48" t="e">
        <f t="shared" ref="L4:L35" si="0">SUM(H4,I4,J4)</f>
        <v>#REF!</v>
      </c>
      <c r="M4" s="21"/>
    </row>
    <row r="5" spans="1:13" ht="21.6" customHeight="1" x14ac:dyDescent="0.15">
      <c r="C5" s="20" t="s">
        <v>203</v>
      </c>
      <c r="D5" s="20" t="s">
        <v>146</v>
      </c>
      <c r="E5" s="20" t="s">
        <v>147</v>
      </c>
      <c r="F5" s="10" t="s">
        <v>202</v>
      </c>
      <c r="G5" s="21"/>
      <c r="H5" s="48" t="e">
        <f>TRUNC(#REF!*옵션!$D$11)</f>
        <v>#REF!</v>
      </c>
      <c r="I5" s="48"/>
      <c r="J5" s="48"/>
      <c r="K5" s="48"/>
      <c r="L5" s="48" t="e">
        <f t="shared" si="0"/>
        <v>#REF!</v>
      </c>
      <c r="M5" s="21"/>
    </row>
    <row r="6" spans="1:13" ht="21.6" customHeight="1" x14ac:dyDescent="0.15">
      <c r="C6" s="20" t="s">
        <v>204</v>
      </c>
      <c r="D6" s="20" t="s">
        <v>143</v>
      </c>
      <c r="E6" s="20" t="s">
        <v>144</v>
      </c>
      <c r="F6" s="10" t="s">
        <v>202</v>
      </c>
      <c r="G6" s="21"/>
      <c r="H6" s="48" t="e">
        <f>TRUNC(#REF!*옵션!$D$11)</f>
        <v>#REF!</v>
      </c>
      <c r="I6" s="48"/>
      <c r="J6" s="48"/>
      <c r="K6" s="48"/>
      <c r="L6" s="48" t="e">
        <f t="shared" si="0"/>
        <v>#REF!</v>
      </c>
      <c r="M6" s="21"/>
    </row>
    <row r="7" spans="1:13" ht="21.6" customHeight="1" x14ac:dyDescent="0.15">
      <c r="C7" s="20" t="s">
        <v>205</v>
      </c>
      <c r="D7" s="20" t="s">
        <v>81</v>
      </c>
      <c r="E7" s="20" t="s">
        <v>82</v>
      </c>
      <c r="F7" s="10" t="s">
        <v>202</v>
      </c>
      <c r="G7" s="21"/>
      <c r="H7" s="48" t="e">
        <f>TRUNC(#REF!*옵션!$D$11)</f>
        <v>#REF!</v>
      </c>
      <c r="I7" s="48"/>
      <c r="J7" s="48"/>
      <c r="K7" s="48"/>
      <c r="L7" s="48" t="e">
        <f t="shared" si="0"/>
        <v>#REF!</v>
      </c>
      <c r="M7" s="21"/>
    </row>
    <row r="8" spans="1:13" ht="21.6" customHeight="1" x14ac:dyDescent="0.15">
      <c r="C8" s="20" t="s">
        <v>206</v>
      </c>
      <c r="D8" s="20" t="s">
        <v>102</v>
      </c>
      <c r="E8" s="20" t="s">
        <v>103</v>
      </c>
      <c r="F8" s="10" t="s">
        <v>91</v>
      </c>
      <c r="G8" s="21"/>
      <c r="H8" s="48" t="e">
        <f>TRUNC(#REF!*옵션!$D$11)</f>
        <v>#REF!</v>
      </c>
      <c r="I8" s="48"/>
      <c r="J8" s="48"/>
      <c r="K8" s="48"/>
      <c r="L8" s="48" t="e">
        <f t="shared" si="0"/>
        <v>#REF!</v>
      </c>
      <c r="M8" s="21"/>
    </row>
    <row r="9" spans="1:13" ht="21.6" customHeight="1" x14ac:dyDescent="0.15">
      <c r="C9" s="20" t="s">
        <v>207</v>
      </c>
      <c r="D9" s="20" t="s">
        <v>208</v>
      </c>
      <c r="E9" s="20" t="s">
        <v>209</v>
      </c>
      <c r="F9" s="10" t="s">
        <v>133</v>
      </c>
      <c r="G9" s="21"/>
      <c r="H9" s="48" t="e">
        <f>#REF!</f>
        <v>#REF!</v>
      </c>
      <c r="I9" s="48" t="e">
        <f>#REF!</f>
        <v>#REF!</v>
      </c>
      <c r="J9" s="48" t="e">
        <f>#REF!</f>
        <v>#REF!</v>
      </c>
      <c r="K9" s="48"/>
      <c r="L9" s="48" t="e">
        <f t="shared" si="0"/>
        <v>#REF!</v>
      </c>
      <c r="M9" s="21"/>
    </row>
    <row r="10" spans="1:13" ht="21.6" customHeight="1" x14ac:dyDescent="0.15">
      <c r="C10" s="20" t="s">
        <v>210</v>
      </c>
      <c r="D10" s="20" t="s">
        <v>94</v>
      </c>
      <c r="E10" s="20" t="s">
        <v>95</v>
      </c>
      <c r="F10" s="10" t="s">
        <v>91</v>
      </c>
      <c r="G10" s="21"/>
      <c r="H10" s="48" t="e">
        <f>TRUNC(#REF!*옵션!$D$11)</f>
        <v>#REF!</v>
      </c>
      <c r="I10" s="48"/>
      <c r="J10" s="48"/>
      <c r="K10" s="48"/>
      <c r="L10" s="48" t="e">
        <f t="shared" si="0"/>
        <v>#REF!</v>
      </c>
      <c r="M10" s="21"/>
    </row>
    <row r="11" spans="1:13" ht="21.6" customHeight="1" x14ac:dyDescent="0.15">
      <c r="C11" s="20" t="s">
        <v>211</v>
      </c>
      <c r="D11" s="20" t="s">
        <v>98</v>
      </c>
      <c r="E11" s="20" t="s">
        <v>99</v>
      </c>
      <c r="F11" s="10" t="s">
        <v>91</v>
      </c>
      <c r="G11" s="21"/>
      <c r="H11" s="48" t="e">
        <f>TRUNC(#REF!*옵션!$D$11)</f>
        <v>#REF!</v>
      </c>
      <c r="I11" s="48"/>
      <c r="J11" s="48"/>
      <c r="K11" s="48"/>
      <c r="L11" s="48" t="e">
        <f t="shared" si="0"/>
        <v>#REF!</v>
      </c>
      <c r="M11" s="21"/>
    </row>
    <row r="12" spans="1:13" ht="21.6" customHeight="1" x14ac:dyDescent="0.15">
      <c r="C12" s="20" t="s">
        <v>212</v>
      </c>
      <c r="D12" s="20" t="s">
        <v>89</v>
      </c>
      <c r="E12" s="20" t="s">
        <v>90</v>
      </c>
      <c r="F12" s="10" t="s">
        <v>91</v>
      </c>
      <c r="G12" s="21"/>
      <c r="H12" s="48" t="e">
        <f>TRUNC(#REF!*옵션!$D$11)</f>
        <v>#REF!</v>
      </c>
      <c r="I12" s="48"/>
      <c r="J12" s="48"/>
      <c r="K12" s="48"/>
      <c r="L12" s="48" t="e">
        <f t="shared" si="0"/>
        <v>#REF!</v>
      </c>
      <c r="M12" s="21"/>
    </row>
    <row r="13" spans="1:13" ht="21.6" customHeight="1" x14ac:dyDescent="0.15">
      <c r="C13" s="20" t="s">
        <v>213</v>
      </c>
      <c r="D13" s="20" t="s">
        <v>214</v>
      </c>
      <c r="E13" s="20" t="s">
        <v>215</v>
      </c>
      <c r="F13" s="10" t="s">
        <v>216</v>
      </c>
      <c r="G13" s="21"/>
      <c r="H13" s="48" t="e">
        <f>TRUNC(#REF!*옵션!$D$11)</f>
        <v>#REF!</v>
      </c>
      <c r="I13" s="48"/>
      <c r="J13" s="48"/>
      <c r="K13" s="48"/>
      <c r="L13" s="48" t="e">
        <f t="shared" si="0"/>
        <v>#REF!</v>
      </c>
      <c r="M13" s="21"/>
    </row>
    <row r="14" spans="1:13" ht="21.6" customHeight="1" x14ac:dyDescent="0.15">
      <c r="C14" s="20" t="s">
        <v>217</v>
      </c>
      <c r="D14" s="20" t="s">
        <v>104</v>
      </c>
      <c r="E14" s="20"/>
      <c r="F14" s="10" t="s">
        <v>91</v>
      </c>
      <c r="G14" s="21"/>
      <c r="H14" s="48" t="e">
        <f>TRUNC(#REF!*옵션!$D$11)</f>
        <v>#REF!</v>
      </c>
      <c r="I14" s="48"/>
      <c r="J14" s="48"/>
      <c r="K14" s="48"/>
      <c r="L14" s="48" t="e">
        <f t="shared" si="0"/>
        <v>#REF!</v>
      </c>
      <c r="M14" s="21"/>
    </row>
    <row r="15" spans="1:13" ht="21.6" customHeight="1" x14ac:dyDescent="0.15">
      <c r="C15" s="20" t="s">
        <v>218</v>
      </c>
      <c r="D15" s="20" t="s">
        <v>219</v>
      </c>
      <c r="E15" s="20" t="s">
        <v>220</v>
      </c>
      <c r="F15" s="10" t="s">
        <v>116</v>
      </c>
      <c r="G15" s="21"/>
      <c r="H15" s="48" t="e">
        <f>TRUNC(#REF!*옵션!$D$11)</f>
        <v>#REF!</v>
      </c>
      <c r="I15" s="48"/>
      <c r="J15" s="48"/>
      <c r="K15" s="48"/>
      <c r="L15" s="48" t="e">
        <f t="shared" si="0"/>
        <v>#REF!</v>
      </c>
      <c r="M15" s="21"/>
    </row>
    <row r="16" spans="1:13" ht="21.6" customHeight="1" x14ac:dyDescent="0.15">
      <c r="C16" s="20" t="s">
        <v>221</v>
      </c>
      <c r="D16" s="20" t="s">
        <v>222</v>
      </c>
      <c r="E16" s="20" t="s">
        <v>223</v>
      </c>
      <c r="F16" s="10" t="s">
        <v>116</v>
      </c>
      <c r="G16" s="21"/>
      <c r="H16" s="48" t="e">
        <f>TRUNC(#REF!*옵션!$D$11)</f>
        <v>#REF!</v>
      </c>
      <c r="I16" s="48"/>
      <c r="J16" s="48"/>
      <c r="K16" s="48"/>
      <c r="L16" s="48" t="e">
        <f t="shared" si="0"/>
        <v>#REF!</v>
      </c>
      <c r="M16" s="21"/>
    </row>
    <row r="17" spans="3:13" ht="21.6" customHeight="1" x14ac:dyDescent="0.15">
      <c r="C17" s="20" t="s">
        <v>224</v>
      </c>
      <c r="D17" s="20" t="s">
        <v>225</v>
      </c>
      <c r="E17" s="20" t="s">
        <v>226</v>
      </c>
      <c r="F17" s="10" t="s">
        <v>227</v>
      </c>
      <c r="G17" s="21"/>
      <c r="H17" s="48" t="e">
        <f>TRUNC(#REF!*옵션!$D$11)</f>
        <v>#REF!</v>
      </c>
      <c r="I17" s="48"/>
      <c r="J17" s="48"/>
      <c r="K17" s="48"/>
      <c r="L17" s="48" t="e">
        <f t="shared" si="0"/>
        <v>#REF!</v>
      </c>
      <c r="M17" s="21"/>
    </row>
    <row r="18" spans="3:13" ht="21.6" customHeight="1" x14ac:dyDescent="0.15">
      <c r="C18" s="20" t="s">
        <v>228</v>
      </c>
      <c r="D18" s="20" t="s">
        <v>229</v>
      </c>
      <c r="E18" s="20" t="s">
        <v>230</v>
      </c>
      <c r="F18" s="10" t="s">
        <v>133</v>
      </c>
      <c r="G18" s="21"/>
      <c r="H18" s="48" t="e">
        <f>#REF!</f>
        <v>#REF!</v>
      </c>
      <c r="I18" s="48" t="e">
        <f>#REF!</f>
        <v>#REF!</v>
      </c>
      <c r="J18" s="48" t="e">
        <f>#REF!</f>
        <v>#REF!</v>
      </c>
      <c r="K18" s="48"/>
      <c r="L18" s="48" t="e">
        <f t="shared" si="0"/>
        <v>#REF!</v>
      </c>
      <c r="M18" s="21"/>
    </row>
    <row r="19" spans="3:13" ht="21.6" customHeight="1" x14ac:dyDescent="0.15">
      <c r="C19" s="20" t="s">
        <v>231</v>
      </c>
      <c r="D19" s="20" t="s">
        <v>232</v>
      </c>
      <c r="E19" s="20" t="s">
        <v>230</v>
      </c>
      <c r="F19" s="10" t="s">
        <v>133</v>
      </c>
      <c r="G19" s="21"/>
      <c r="H19" s="48" t="e">
        <f>#REF!</f>
        <v>#REF!</v>
      </c>
      <c r="I19" s="48" t="e">
        <f>#REF!</f>
        <v>#REF!</v>
      </c>
      <c r="J19" s="48" t="e">
        <f>#REF!</f>
        <v>#REF!</v>
      </c>
      <c r="K19" s="48"/>
      <c r="L19" s="48" t="e">
        <f t="shared" si="0"/>
        <v>#REF!</v>
      </c>
      <c r="M19" s="21"/>
    </row>
    <row r="20" spans="3:13" ht="21.6" customHeight="1" x14ac:dyDescent="0.15">
      <c r="C20" s="20" t="s">
        <v>233</v>
      </c>
      <c r="D20" s="20" t="s">
        <v>234</v>
      </c>
      <c r="E20" s="20" t="s">
        <v>235</v>
      </c>
      <c r="F20" s="10" t="s">
        <v>236</v>
      </c>
      <c r="G20" s="21"/>
      <c r="H20" s="48" t="e">
        <f>#REF!</f>
        <v>#REF!</v>
      </c>
      <c r="I20" s="48" t="e">
        <f>#REF!</f>
        <v>#REF!</v>
      </c>
      <c r="J20" s="48" t="e">
        <f>#REF!</f>
        <v>#REF!</v>
      </c>
      <c r="K20" s="48"/>
      <c r="L20" s="48" t="e">
        <f t="shared" si="0"/>
        <v>#REF!</v>
      </c>
      <c r="M20" s="21"/>
    </row>
    <row r="21" spans="3:13" ht="21.6" customHeight="1" x14ac:dyDescent="0.15">
      <c r="C21" s="20" t="s">
        <v>237</v>
      </c>
      <c r="D21" s="20" t="s">
        <v>238</v>
      </c>
      <c r="E21" s="20" t="s">
        <v>78</v>
      </c>
      <c r="F21" s="10" t="s">
        <v>202</v>
      </c>
      <c r="G21" s="21"/>
      <c r="H21" s="48" t="e">
        <f>#REF!</f>
        <v>#REF!</v>
      </c>
      <c r="I21" s="48" t="e">
        <f>#REF!</f>
        <v>#REF!</v>
      </c>
      <c r="J21" s="48" t="e">
        <f>#REF!</f>
        <v>#REF!</v>
      </c>
      <c r="K21" s="48"/>
      <c r="L21" s="48" t="e">
        <f t="shared" si="0"/>
        <v>#REF!</v>
      </c>
      <c r="M21" s="21"/>
    </row>
    <row r="22" spans="3:13" ht="21.6" customHeight="1" x14ac:dyDescent="0.15">
      <c r="C22" s="20" t="s">
        <v>239</v>
      </c>
      <c r="D22" s="20" t="s">
        <v>240</v>
      </c>
      <c r="E22" s="20" t="s">
        <v>241</v>
      </c>
      <c r="F22" s="10" t="s">
        <v>110</v>
      </c>
      <c r="G22" s="21"/>
      <c r="H22" s="48" t="e">
        <f>#REF!</f>
        <v>#REF!</v>
      </c>
      <c r="I22" s="48" t="e">
        <f>#REF!</f>
        <v>#REF!</v>
      </c>
      <c r="J22" s="48" t="e">
        <f>#REF!</f>
        <v>#REF!</v>
      </c>
      <c r="K22" s="48"/>
      <c r="L22" s="48" t="e">
        <f t="shared" si="0"/>
        <v>#REF!</v>
      </c>
      <c r="M22" s="21" t="s">
        <v>273</v>
      </c>
    </row>
    <row r="23" spans="3:13" ht="21.6" customHeight="1" x14ac:dyDescent="0.15">
      <c r="C23" s="20" t="s">
        <v>242</v>
      </c>
      <c r="D23" s="20" t="s">
        <v>243</v>
      </c>
      <c r="E23" s="20" t="s">
        <v>241</v>
      </c>
      <c r="F23" s="10" t="s">
        <v>110</v>
      </c>
      <c r="G23" s="21"/>
      <c r="H23" s="48" t="e">
        <f>#REF!</f>
        <v>#REF!</v>
      </c>
      <c r="I23" s="48" t="e">
        <f>#REF!</f>
        <v>#REF!</v>
      </c>
      <c r="J23" s="48" t="e">
        <f>#REF!</f>
        <v>#REF!</v>
      </c>
      <c r="K23" s="48"/>
      <c r="L23" s="48" t="e">
        <f t="shared" si="0"/>
        <v>#REF!</v>
      </c>
      <c r="M23" s="21" t="s">
        <v>273</v>
      </c>
    </row>
    <row r="24" spans="3:13" ht="21.6" customHeight="1" x14ac:dyDescent="0.15">
      <c r="C24" s="20" t="s">
        <v>244</v>
      </c>
      <c r="D24" s="20" t="s">
        <v>245</v>
      </c>
      <c r="E24" s="20" t="s">
        <v>246</v>
      </c>
      <c r="F24" s="10" t="s">
        <v>227</v>
      </c>
      <c r="G24" s="21"/>
      <c r="H24" s="48" t="e">
        <f>#REF!</f>
        <v>#REF!</v>
      </c>
      <c r="I24" s="48" t="e">
        <f>#REF!</f>
        <v>#REF!</v>
      </c>
      <c r="J24" s="48" t="e">
        <f>#REF!</f>
        <v>#REF!</v>
      </c>
      <c r="K24" s="48"/>
      <c r="L24" s="48" t="e">
        <f t="shared" si="0"/>
        <v>#REF!</v>
      </c>
      <c r="M24" s="21" t="s">
        <v>274</v>
      </c>
    </row>
    <row r="25" spans="3:13" ht="21.6" customHeight="1" x14ac:dyDescent="0.15">
      <c r="C25" s="20" t="s">
        <v>247</v>
      </c>
      <c r="D25" s="20" t="s">
        <v>248</v>
      </c>
      <c r="E25" s="20" t="s">
        <v>249</v>
      </c>
      <c r="F25" s="10" t="s">
        <v>227</v>
      </c>
      <c r="G25" s="21"/>
      <c r="H25" s="48" t="e">
        <f>#REF!</f>
        <v>#REF!</v>
      </c>
      <c r="I25" s="48" t="e">
        <f>#REF!</f>
        <v>#REF!</v>
      </c>
      <c r="J25" s="48" t="e">
        <f>#REF!</f>
        <v>#REF!</v>
      </c>
      <c r="K25" s="48"/>
      <c r="L25" s="48" t="e">
        <f t="shared" si="0"/>
        <v>#REF!</v>
      </c>
      <c r="M25" s="21" t="s">
        <v>275</v>
      </c>
    </row>
    <row r="26" spans="3:13" ht="21.6" customHeight="1" x14ac:dyDescent="0.15">
      <c r="C26" s="20" t="s">
        <v>250</v>
      </c>
      <c r="D26" s="20" t="s">
        <v>214</v>
      </c>
      <c r="E26" s="20" t="s">
        <v>251</v>
      </c>
      <c r="F26" s="10" t="s">
        <v>216</v>
      </c>
      <c r="G26" s="21"/>
      <c r="H26" s="48"/>
      <c r="I26" s="48" t="e">
        <f>TRUNC(#REF!)</f>
        <v>#REF!</v>
      </c>
      <c r="J26" s="48"/>
      <c r="K26" s="48"/>
      <c r="L26" s="48" t="e">
        <f t="shared" si="0"/>
        <v>#REF!</v>
      </c>
      <c r="M26" s="21"/>
    </row>
    <row r="27" spans="3:13" ht="21.6" customHeight="1" x14ac:dyDescent="0.15">
      <c r="C27" s="20" t="s">
        <v>252</v>
      </c>
      <c r="D27" s="20" t="s">
        <v>214</v>
      </c>
      <c r="E27" s="20" t="s">
        <v>253</v>
      </c>
      <c r="F27" s="10" t="s">
        <v>216</v>
      </c>
      <c r="G27" s="21"/>
      <c r="H27" s="48"/>
      <c r="I27" s="48" t="e">
        <f>TRUNC(#REF!)</f>
        <v>#REF!</v>
      </c>
      <c r="J27" s="48"/>
      <c r="K27" s="48"/>
      <c r="L27" s="48" t="e">
        <f t="shared" si="0"/>
        <v>#REF!</v>
      </c>
      <c r="M27" s="21"/>
    </row>
    <row r="28" spans="3:13" ht="21.6" customHeight="1" x14ac:dyDescent="0.15">
      <c r="C28" s="20" t="s">
        <v>254</v>
      </c>
      <c r="D28" s="20" t="s">
        <v>214</v>
      </c>
      <c r="E28" s="20" t="s">
        <v>255</v>
      </c>
      <c r="F28" s="10" t="s">
        <v>216</v>
      </c>
      <c r="G28" s="21"/>
      <c r="H28" s="48"/>
      <c r="I28" s="48" t="e">
        <f>TRUNC(#REF!)</f>
        <v>#REF!</v>
      </c>
      <c r="J28" s="48"/>
      <c r="K28" s="48"/>
      <c r="L28" s="48" t="e">
        <f t="shared" si="0"/>
        <v>#REF!</v>
      </c>
      <c r="M28" s="21"/>
    </row>
    <row r="29" spans="3:13" ht="21.6" customHeight="1" x14ac:dyDescent="0.15">
      <c r="C29" s="20" t="s">
        <v>256</v>
      </c>
      <c r="D29" s="20" t="s">
        <v>214</v>
      </c>
      <c r="E29" s="20" t="s">
        <v>257</v>
      </c>
      <c r="F29" s="10" t="s">
        <v>216</v>
      </c>
      <c r="G29" s="21"/>
      <c r="H29" s="48"/>
      <c r="I29" s="48" t="e">
        <f>TRUNC(#REF!)</f>
        <v>#REF!</v>
      </c>
      <c r="J29" s="48"/>
      <c r="K29" s="48"/>
      <c r="L29" s="48" t="e">
        <f t="shared" si="0"/>
        <v>#REF!</v>
      </c>
      <c r="M29" s="21"/>
    </row>
    <row r="30" spans="3:13" ht="21.6" customHeight="1" x14ac:dyDescent="0.15">
      <c r="C30" s="20" t="s">
        <v>258</v>
      </c>
      <c r="D30" s="20" t="s">
        <v>214</v>
      </c>
      <c r="E30" s="20" t="s">
        <v>259</v>
      </c>
      <c r="F30" s="10" t="s">
        <v>216</v>
      </c>
      <c r="G30" s="21"/>
      <c r="H30" s="48"/>
      <c r="I30" s="48" t="e">
        <f>TRUNC(#REF!)</f>
        <v>#REF!</v>
      </c>
      <c r="J30" s="48"/>
      <c r="K30" s="48"/>
      <c r="L30" s="48" t="e">
        <f t="shared" si="0"/>
        <v>#REF!</v>
      </c>
      <c r="M30" s="21"/>
    </row>
    <row r="31" spans="3:13" ht="21.6" customHeight="1" x14ac:dyDescent="0.15">
      <c r="C31" s="20" t="s">
        <v>260</v>
      </c>
      <c r="D31" s="20" t="s">
        <v>214</v>
      </c>
      <c r="E31" s="20" t="s">
        <v>261</v>
      </c>
      <c r="F31" s="10" t="s">
        <v>216</v>
      </c>
      <c r="G31" s="21"/>
      <c r="H31" s="48"/>
      <c r="I31" s="48" t="e">
        <f>TRUNC(#REF!)</f>
        <v>#REF!</v>
      </c>
      <c r="J31" s="48"/>
      <c r="K31" s="48"/>
      <c r="L31" s="48" t="e">
        <f t="shared" si="0"/>
        <v>#REF!</v>
      </c>
      <c r="M31" s="21"/>
    </row>
    <row r="32" spans="3:13" ht="21.6" customHeight="1" x14ac:dyDescent="0.15">
      <c r="C32" s="20" t="s">
        <v>262</v>
      </c>
      <c r="D32" s="20" t="s">
        <v>214</v>
      </c>
      <c r="E32" s="20" t="s">
        <v>263</v>
      </c>
      <c r="F32" s="10" t="s">
        <v>216</v>
      </c>
      <c r="G32" s="21"/>
      <c r="H32" s="48"/>
      <c r="I32" s="48" t="e">
        <f>TRUNC(#REF!)</f>
        <v>#REF!</v>
      </c>
      <c r="J32" s="48"/>
      <c r="K32" s="48"/>
      <c r="L32" s="48" t="e">
        <f t="shared" si="0"/>
        <v>#REF!</v>
      </c>
      <c r="M32" s="21"/>
    </row>
    <row r="33" spans="3:13" ht="21.6" customHeight="1" x14ac:dyDescent="0.15">
      <c r="C33" s="20" t="s">
        <v>264</v>
      </c>
      <c r="D33" s="20" t="s">
        <v>214</v>
      </c>
      <c r="E33" s="20" t="s">
        <v>265</v>
      </c>
      <c r="F33" s="10" t="s">
        <v>216</v>
      </c>
      <c r="G33" s="21"/>
      <c r="H33" s="48"/>
      <c r="I33" s="48" t="e">
        <f>TRUNC(#REF!)</f>
        <v>#REF!</v>
      </c>
      <c r="J33" s="48"/>
      <c r="K33" s="48"/>
      <c r="L33" s="48" t="e">
        <f t="shared" si="0"/>
        <v>#REF!</v>
      </c>
      <c r="M33" s="21"/>
    </row>
    <row r="34" spans="3:13" ht="21.6" customHeight="1" x14ac:dyDescent="0.15">
      <c r="C34" s="20" t="s">
        <v>266</v>
      </c>
      <c r="D34" s="20" t="s">
        <v>214</v>
      </c>
      <c r="E34" s="20" t="s">
        <v>267</v>
      </c>
      <c r="F34" s="10" t="s">
        <v>216</v>
      </c>
      <c r="G34" s="21"/>
      <c r="H34" s="48"/>
      <c r="I34" s="48" t="e">
        <f>TRUNC(#REF!)</f>
        <v>#REF!</v>
      </c>
      <c r="J34" s="48"/>
      <c r="K34" s="48"/>
      <c r="L34" s="48" t="e">
        <f t="shared" si="0"/>
        <v>#REF!</v>
      </c>
      <c r="M34" s="21"/>
    </row>
    <row r="35" spans="3:13" ht="21.6" customHeight="1" x14ac:dyDescent="0.15">
      <c r="C35" s="20" t="s">
        <v>268</v>
      </c>
      <c r="D35" s="20" t="s">
        <v>214</v>
      </c>
      <c r="E35" s="20" t="s">
        <v>269</v>
      </c>
      <c r="F35" s="10" t="s">
        <v>216</v>
      </c>
      <c r="G35" s="21"/>
      <c r="H35" s="48"/>
      <c r="I35" s="48" t="e">
        <f>TRUNC(#REF!)</f>
        <v>#REF!</v>
      </c>
      <c r="J35" s="48"/>
      <c r="K35" s="48"/>
      <c r="L35" s="48" t="e">
        <f t="shared" si="0"/>
        <v>#REF!</v>
      </c>
      <c r="M35" s="21"/>
    </row>
    <row r="36" spans="3:13" ht="21.6" customHeight="1" x14ac:dyDescent="0.15">
      <c r="C36" s="20" t="s">
        <v>270</v>
      </c>
      <c r="D36" s="20" t="s">
        <v>214</v>
      </c>
      <c r="E36" s="20" t="s">
        <v>271</v>
      </c>
      <c r="F36" s="10" t="s">
        <v>216</v>
      </c>
      <c r="G36" s="21"/>
      <c r="H36" s="48"/>
      <c r="I36" s="48" t="e">
        <f>TRUNC(#REF!)</f>
        <v>#REF!</v>
      </c>
      <c r="J36" s="48"/>
      <c r="K36" s="48"/>
      <c r="L36" s="48" t="e">
        <f t="shared" ref="L36:L55" si="1">SUM(H36,I36,J36)</f>
        <v>#REF!</v>
      </c>
      <c r="M36" s="21"/>
    </row>
    <row r="37" spans="3:13" ht="21.6" customHeight="1" x14ac:dyDescent="0.15">
      <c r="C37" s="20"/>
      <c r="D37" s="20"/>
      <c r="E37" s="20"/>
      <c r="F37" s="10"/>
      <c r="G37" s="21"/>
      <c r="H37" s="48"/>
      <c r="I37" s="48"/>
      <c r="J37" s="48"/>
      <c r="K37" s="48"/>
      <c r="L37" s="48">
        <f t="shared" si="1"/>
        <v>0</v>
      </c>
      <c r="M37" s="21"/>
    </row>
    <row r="38" spans="3:13" ht="21.6" customHeight="1" x14ac:dyDescent="0.15">
      <c r="C38" s="20"/>
      <c r="D38" s="20"/>
      <c r="E38" s="20"/>
      <c r="F38" s="10"/>
      <c r="G38" s="21"/>
      <c r="H38" s="48"/>
      <c r="I38" s="48"/>
      <c r="J38" s="48"/>
      <c r="K38" s="48"/>
      <c r="L38" s="48">
        <f t="shared" si="1"/>
        <v>0</v>
      </c>
      <c r="M38" s="21"/>
    </row>
    <row r="39" spans="3:13" ht="21.6" customHeight="1" x14ac:dyDescent="0.15">
      <c r="C39" s="20"/>
      <c r="D39" s="20"/>
      <c r="E39" s="20"/>
      <c r="F39" s="10"/>
      <c r="G39" s="21"/>
      <c r="H39" s="48"/>
      <c r="I39" s="48"/>
      <c r="J39" s="48"/>
      <c r="K39" s="48"/>
      <c r="L39" s="48">
        <f t="shared" si="1"/>
        <v>0</v>
      </c>
      <c r="M39" s="21"/>
    </row>
    <row r="40" spans="3:13" ht="21.6" customHeight="1" x14ac:dyDescent="0.15">
      <c r="C40" s="20"/>
      <c r="D40" s="20"/>
      <c r="E40" s="20"/>
      <c r="F40" s="10"/>
      <c r="G40" s="21"/>
      <c r="H40" s="48"/>
      <c r="I40" s="48"/>
      <c r="J40" s="48"/>
      <c r="K40" s="48"/>
      <c r="L40" s="48">
        <f t="shared" si="1"/>
        <v>0</v>
      </c>
      <c r="M40" s="21"/>
    </row>
    <row r="41" spans="3:13" ht="21.6" customHeight="1" x14ac:dyDescent="0.15">
      <c r="C41" s="20"/>
      <c r="D41" s="20"/>
      <c r="E41" s="20"/>
      <c r="F41" s="10"/>
      <c r="G41" s="21"/>
      <c r="H41" s="48"/>
      <c r="I41" s="48"/>
      <c r="J41" s="48"/>
      <c r="K41" s="48"/>
      <c r="L41" s="48">
        <f t="shared" si="1"/>
        <v>0</v>
      </c>
      <c r="M41" s="21"/>
    </row>
    <row r="42" spans="3:13" ht="21.6" customHeight="1" x14ac:dyDescent="0.15">
      <c r="C42" s="20"/>
      <c r="D42" s="20"/>
      <c r="E42" s="20"/>
      <c r="F42" s="10"/>
      <c r="G42" s="21"/>
      <c r="H42" s="48"/>
      <c r="I42" s="48"/>
      <c r="J42" s="48"/>
      <c r="K42" s="48"/>
      <c r="L42" s="48">
        <f t="shared" si="1"/>
        <v>0</v>
      </c>
      <c r="M42" s="21"/>
    </row>
    <row r="43" spans="3:13" ht="21.6" customHeight="1" x14ac:dyDescent="0.15">
      <c r="C43" s="20"/>
      <c r="D43" s="20"/>
      <c r="E43" s="20"/>
      <c r="F43" s="10"/>
      <c r="G43" s="21"/>
      <c r="H43" s="48"/>
      <c r="I43" s="48"/>
      <c r="J43" s="48"/>
      <c r="K43" s="48"/>
      <c r="L43" s="48">
        <f t="shared" si="1"/>
        <v>0</v>
      </c>
      <c r="M43" s="21"/>
    </row>
    <row r="44" spans="3:13" ht="21.6" customHeight="1" x14ac:dyDescent="0.15">
      <c r="C44" s="20"/>
      <c r="D44" s="20"/>
      <c r="E44" s="20"/>
      <c r="F44" s="10"/>
      <c r="G44" s="21"/>
      <c r="H44" s="48"/>
      <c r="I44" s="48"/>
      <c r="J44" s="48"/>
      <c r="K44" s="48"/>
      <c r="L44" s="48">
        <f t="shared" si="1"/>
        <v>0</v>
      </c>
      <c r="M44" s="21"/>
    </row>
    <row r="45" spans="3:13" ht="21.6" customHeight="1" x14ac:dyDescent="0.15">
      <c r="C45" s="20"/>
      <c r="D45" s="20"/>
      <c r="E45" s="20"/>
      <c r="F45" s="10"/>
      <c r="G45" s="21"/>
      <c r="H45" s="48"/>
      <c r="I45" s="48"/>
      <c r="J45" s="48"/>
      <c r="K45" s="48"/>
      <c r="L45" s="48">
        <f t="shared" si="1"/>
        <v>0</v>
      </c>
      <c r="M45" s="21"/>
    </row>
    <row r="46" spans="3:13" ht="21.6" customHeight="1" x14ac:dyDescent="0.15">
      <c r="C46" s="20"/>
      <c r="D46" s="20"/>
      <c r="E46" s="20"/>
      <c r="F46" s="10"/>
      <c r="G46" s="21"/>
      <c r="H46" s="48"/>
      <c r="I46" s="48"/>
      <c r="J46" s="48"/>
      <c r="K46" s="48"/>
      <c r="L46" s="48">
        <f t="shared" si="1"/>
        <v>0</v>
      </c>
      <c r="M46" s="21"/>
    </row>
    <row r="47" spans="3:13" ht="21.6" customHeight="1" x14ac:dyDescent="0.15">
      <c r="C47" s="20"/>
      <c r="D47" s="20"/>
      <c r="E47" s="20"/>
      <c r="F47" s="10"/>
      <c r="G47" s="21"/>
      <c r="H47" s="48"/>
      <c r="I47" s="48"/>
      <c r="J47" s="48"/>
      <c r="K47" s="48"/>
      <c r="L47" s="48">
        <f t="shared" si="1"/>
        <v>0</v>
      </c>
      <c r="M47" s="21"/>
    </row>
    <row r="48" spans="3:13" ht="21.6" customHeight="1" x14ac:dyDescent="0.15">
      <c r="C48" s="20"/>
      <c r="D48" s="20"/>
      <c r="E48" s="20"/>
      <c r="F48" s="10"/>
      <c r="G48" s="21"/>
      <c r="H48" s="48"/>
      <c r="I48" s="48"/>
      <c r="J48" s="48"/>
      <c r="K48" s="48"/>
      <c r="L48" s="48">
        <f t="shared" si="1"/>
        <v>0</v>
      </c>
      <c r="M48" s="21"/>
    </row>
    <row r="49" spans="3:13" ht="21.6" customHeight="1" x14ac:dyDescent="0.15">
      <c r="C49" s="20"/>
      <c r="D49" s="20"/>
      <c r="E49" s="20"/>
      <c r="F49" s="10"/>
      <c r="G49" s="21"/>
      <c r="H49" s="48"/>
      <c r="I49" s="48"/>
      <c r="J49" s="48"/>
      <c r="K49" s="48"/>
      <c r="L49" s="48">
        <f t="shared" si="1"/>
        <v>0</v>
      </c>
      <c r="M49" s="21"/>
    </row>
    <row r="50" spans="3:13" ht="21.6" customHeight="1" x14ac:dyDescent="0.15">
      <c r="C50" s="20"/>
      <c r="D50" s="20"/>
      <c r="E50" s="20"/>
      <c r="F50" s="10"/>
      <c r="G50" s="21"/>
      <c r="H50" s="48"/>
      <c r="I50" s="48"/>
      <c r="J50" s="48"/>
      <c r="K50" s="48"/>
      <c r="L50" s="48">
        <f t="shared" si="1"/>
        <v>0</v>
      </c>
      <c r="M50" s="21"/>
    </row>
    <row r="51" spans="3:13" ht="21.6" customHeight="1" x14ac:dyDescent="0.15">
      <c r="C51" s="20"/>
      <c r="D51" s="20"/>
      <c r="E51" s="20"/>
      <c r="F51" s="10"/>
      <c r="G51" s="21"/>
      <c r="H51" s="48"/>
      <c r="I51" s="48"/>
      <c r="J51" s="48"/>
      <c r="K51" s="48"/>
      <c r="L51" s="48">
        <f t="shared" si="1"/>
        <v>0</v>
      </c>
      <c r="M51" s="21"/>
    </row>
    <row r="52" spans="3:13" ht="21.6" customHeight="1" x14ac:dyDescent="0.15">
      <c r="C52" s="20"/>
      <c r="D52" s="20"/>
      <c r="E52" s="20"/>
      <c r="F52" s="10"/>
      <c r="G52" s="21"/>
      <c r="H52" s="48"/>
      <c r="I52" s="48"/>
      <c r="J52" s="48"/>
      <c r="K52" s="48"/>
      <c r="L52" s="48">
        <f t="shared" si="1"/>
        <v>0</v>
      </c>
      <c r="M52" s="21"/>
    </row>
    <row r="53" spans="3:13" ht="21.6" customHeight="1" x14ac:dyDescent="0.15">
      <c r="C53" s="20"/>
      <c r="D53" s="20"/>
      <c r="E53" s="20"/>
      <c r="F53" s="10"/>
      <c r="G53" s="21"/>
      <c r="H53" s="48"/>
      <c r="I53" s="48"/>
      <c r="J53" s="48"/>
      <c r="K53" s="48"/>
      <c r="L53" s="48">
        <f t="shared" si="1"/>
        <v>0</v>
      </c>
      <c r="M53" s="21"/>
    </row>
    <row r="54" spans="3:13" ht="21.6" customHeight="1" x14ac:dyDescent="0.15">
      <c r="C54" s="20"/>
      <c r="D54" s="20"/>
      <c r="E54" s="20"/>
      <c r="F54" s="10"/>
      <c r="G54" s="21"/>
      <c r="H54" s="48"/>
      <c r="I54" s="48"/>
      <c r="J54" s="48"/>
      <c r="K54" s="48"/>
      <c r="L54" s="48">
        <f t="shared" si="1"/>
        <v>0</v>
      </c>
      <c r="M54" s="21"/>
    </row>
    <row r="55" spans="3:13" ht="21.6" customHeight="1" x14ac:dyDescent="0.15">
      <c r="C55" s="20"/>
      <c r="D55" s="20"/>
      <c r="E55" s="20"/>
      <c r="F55" s="10"/>
      <c r="G55" s="21"/>
      <c r="H55" s="48"/>
      <c r="I55" s="48"/>
      <c r="J55" s="48"/>
      <c r="K55" s="48"/>
      <c r="L55" s="48">
        <f t="shared" si="1"/>
        <v>0</v>
      </c>
      <c r="M55" s="21"/>
    </row>
  </sheetData>
  <mergeCells count="12">
    <mergeCell ref="J2:J3"/>
    <mergeCell ref="K2:K3"/>
    <mergeCell ref="L2:L3"/>
    <mergeCell ref="M2:M3"/>
    <mergeCell ref="C1:M1"/>
    <mergeCell ref="C2:C3"/>
    <mergeCell ref="D2:D3"/>
    <mergeCell ref="E2:E3"/>
    <mergeCell ref="F2:F3"/>
    <mergeCell ref="G2:G3"/>
    <mergeCell ref="H2:H3"/>
    <mergeCell ref="I2:I3"/>
  </mergeCells>
  <phoneticPr fontId="1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6C20C-584C-47F5-9118-2CD1849C8B94}">
  <dimension ref="A1:M41"/>
  <sheetViews>
    <sheetView workbookViewId="0">
      <selection activeCell="J20" sqref="J20"/>
    </sheetView>
  </sheetViews>
  <sheetFormatPr defaultRowHeight="13.5" x14ac:dyDescent="0.15"/>
  <cols>
    <col min="1" max="1" width="36.109375" style="22" customWidth="1"/>
    <col min="2" max="2" width="15.109375" style="1" bestFit="1" customWidth="1"/>
    <col min="3" max="6" width="15.109375" style="1" customWidth="1"/>
    <col min="7" max="7" width="8.6640625" style="1" customWidth="1"/>
    <col min="8" max="8" width="8.77734375" style="1" customWidth="1"/>
    <col min="9" max="16384" width="8.88671875" style="1"/>
  </cols>
  <sheetData>
    <row r="1" spans="1:13" ht="14.25" thickBot="1" x14ac:dyDescent="0.2">
      <c r="A1" s="52" t="s">
        <v>13</v>
      </c>
      <c r="B1" s="53" t="s">
        <v>17</v>
      </c>
      <c r="C1" s="53" t="s">
        <v>18</v>
      </c>
      <c r="D1" s="53" t="s">
        <v>19</v>
      </c>
      <c r="E1" s="53" t="s">
        <v>13</v>
      </c>
      <c r="F1" s="54" t="s">
        <v>8</v>
      </c>
      <c r="H1" s="55"/>
    </row>
    <row r="2" spans="1:13" x14ac:dyDescent="0.15">
      <c r="A2" s="6" t="s">
        <v>36</v>
      </c>
      <c r="B2" s="56">
        <f>총괄표!I29</f>
        <v>0</v>
      </c>
      <c r="C2" s="56">
        <f>총괄표!L29</f>
        <v>0</v>
      </c>
      <c r="D2" s="56">
        <f>총괄표!N29</f>
        <v>0</v>
      </c>
      <c r="E2" s="56"/>
      <c r="F2" s="56">
        <f>SUM(B2,C2,D2)</f>
        <v>0</v>
      </c>
    </row>
    <row r="3" spans="1:13" x14ac:dyDescent="0.15">
      <c r="A3" s="7" t="s">
        <v>37</v>
      </c>
      <c r="B3" s="48"/>
      <c r="C3" s="48"/>
      <c r="D3" s="48"/>
      <c r="E3" s="48"/>
      <c r="F3" s="56">
        <f>SUM(B3,C3,D3)</f>
        <v>0</v>
      </c>
      <c r="H3" s="82" t="s">
        <v>38</v>
      </c>
      <c r="I3" s="83"/>
      <c r="J3" s="83"/>
      <c r="K3" s="83"/>
      <c r="L3" s="83"/>
      <c r="M3" s="84"/>
    </row>
    <row r="4" spans="1:13" x14ac:dyDescent="0.15">
      <c r="A4" s="7" t="s">
        <v>13</v>
      </c>
      <c r="B4" s="48"/>
      <c r="C4" s="48"/>
      <c r="D4" s="48"/>
      <c r="E4" s="48"/>
      <c r="F4" s="48"/>
      <c r="H4" s="85"/>
      <c r="I4" s="86"/>
      <c r="J4" s="86"/>
      <c r="K4" s="86"/>
      <c r="L4" s="86"/>
      <c r="M4" s="87"/>
    </row>
    <row r="5" spans="1:13" x14ac:dyDescent="0.15">
      <c r="A5" s="7" t="s">
        <v>13</v>
      </c>
      <c r="B5" s="48"/>
      <c r="C5" s="48" t="s">
        <v>13</v>
      </c>
      <c r="D5" s="48"/>
      <c r="E5" s="48"/>
      <c r="F5" s="48"/>
    </row>
    <row r="6" spans="1:13" x14ac:dyDescent="0.15">
      <c r="A6" s="7" t="s">
        <v>13</v>
      </c>
      <c r="B6" s="48"/>
      <c r="C6" s="48"/>
      <c r="D6" s="48"/>
      <c r="E6" s="48"/>
      <c r="F6" s="48"/>
      <c r="H6" s="88" t="s">
        <v>39</v>
      </c>
      <c r="I6" s="89"/>
      <c r="J6" s="89"/>
      <c r="K6" s="89"/>
      <c r="L6" s="89"/>
      <c r="M6" s="90"/>
    </row>
    <row r="7" spans="1:13" x14ac:dyDescent="0.15">
      <c r="A7" s="7"/>
      <c r="B7" s="48"/>
      <c r="C7" s="48"/>
      <c r="D7" s="48"/>
      <c r="E7" s="48"/>
      <c r="F7" s="48"/>
      <c r="H7" s="91"/>
      <c r="I7" s="92"/>
      <c r="J7" s="92"/>
      <c r="K7" s="92"/>
      <c r="L7" s="92"/>
      <c r="M7" s="93"/>
    </row>
    <row r="8" spans="1:13" x14ac:dyDescent="0.15">
      <c r="A8" s="7"/>
      <c r="B8" s="48"/>
      <c r="C8" s="48"/>
      <c r="D8" s="48"/>
      <c r="E8" s="48"/>
      <c r="F8" s="48"/>
    </row>
    <row r="9" spans="1:13" ht="14.25" thickBot="1" x14ac:dyDescent="0.2">
      <c r="B9" s="57"/>
      <c r="C9" s="57"/>
      <c r="D9" s="57"/>
      <c r="E9" s="57"/>
      <c r="F9" s="57"/>
      <c r="H9" s="88" t="s">
        <v>40</v>
      </c>
      <c r="I9" s="89"/>
      <c r="J9" s="89"/>
      <c r="K9" s="89"/>
      <c r="L9" s="89"/>
      <c r="M9" s="90"/>
    </row>
    <row r="10" spans="1:13" ht="14.25" thickBot="1" x14ac:dyDescent="0.2">
      <c r="A10" s="52"/>
      <c r="B10" s="53" t="s">
        <v>41</v>
      </c>
      <c r="C10" s="53" t="s">
        <v>42</v>
      </c>
      <c r="D10" s="53" t="s">
        <v>43</v>
      </c>
      <c r="E10" s="53" t="s">
        <v>44</v>
      </c>
      <c r="F10" s="54"/>
      <c r="H10" s="91"/>
      <c r="I10" s="92"/>
      <c r="J10" s="92"/>
      <c r="K10" s="92"/>
      <c r="L10" s="92"/>
      <c r="M10" s="93"/>
    </row>
    <row r="11" spans="1:13" x14ac:dyDescent="0.15">
      <c r="A11" s="6" t="s">
        <v>45</v>
      </c>
      <c r="B11" s="19">
        <v>100</v>
      </c>
      <c r="C11" s="19">
        <v>1</v>
      </c>
      <c r="D11" s="19">
        <f>$B$11/100</f>
        <v>1</v>
      </c>
      <c r="E11" s="19"/>
      <c r="F11" s="19"/>
    </row>
    <row r="12" spans="1:13" x14ac:dyDescent="0.15">
      <c r="A12" s="7" t="s">
        <v>46</v>
      </c>
      <c r="B12" s="21">
        <v>100</v>
      </c>
      <c r="C12" s="21">
        <v>1</v>
      </c>
      <c r="D12" s="19">
        <f>$B$12/100</f>
        <v>1</v>
      </c>
      <c r="E12" s="21">
        <v>2</v>
      </c>
      <c r="F12" s="21"/>
      <c r="H12" s="88" t="s">
        <v>47</v>
      </c>
      <c r="I12" s="89"/>
      <c r="J12" s="89"/>
      <c r="K12" s="89"/>
      <c r="L12" s="89"/>
      <c r="M12" s="90"/>
    </row>
    <row r="13" spans="1:13" x14ac:dyDescent="0.15">
      <c r="A13" s="7" t="s">
        <v>48</v>
      </c>
      <c r="B13" s="21">
        <v>100</v>
      </c>
      <c r="C13" s="21">
        <v>1</v>
      </c>
      <c r="D13" s="19">
        <f>$B$13/100</f>
        <v>1</v>
      </c>
      <c r="E13" s="21">
        <v>5</v>
      </c>
      <c r="F13" s="21"/>
      <c r="H13" s="91"/>
      <c r="I13" s="92"/>
      <c r="J13" s="92"/>
      <c r="K13" s="92"/>
      <c r="L13" s="92"/>
      <c r="M13" s="93"/>
    </row>
    <row r="14" spans="1:13" x14ac:dyDescent="0.15">
      <c r="A14" s="7"/>
      <c r="B14" s="21"/>
      <c r="C14" s="21"/>
      <c r="D14" s="21"/>
      <c r="E14" s="21"/>
      <c r="F14" s="21"/>
    </row>
    <row r="15" spans="1:13" x14ac:dyDescent="0.15">
      <c r="A15" s="7"/>
      <c r="B15" s="21"/>
      <c r="C15" s="21"/>
      <c r="D15" s="21"/>
      <c r="E15" s="21"/>
      <c r="F15" s="21"/>
    </row>
    <row r="16" spans="1:13" x14ac:dyDescent="0.15">
      <c r="A16" s="7"/>
      <c r="B16" s="21"/>
      <c r="C16" s="21"/>
      <c r="D16" s="21"/>
      <c r="E16" s="21"/>
      <c r="F16" s="21"/>
    </row>
    <row r="17" spans="1:6" x14ac:dyDescent="0.15">
      <c r="A17" s="7"/>
      <c r="B17" s="21"/>
      <c r="C17" s="21"/>
      <c r="D17" s="21"/>
      <c r="E17" s="21"/>
      <c r="F17" s="21"/>
    </row>
    <row r="18" spans="1:6" x14ac:dyDescent="0.15">
      <c r="A18" s="7" t="s">
        <v>13</v>
      </c>
      <c r="B18" s="21"/>
      <c r="C18" s="21"/>
      <c r="D18" s="21"/>
      <c r="E18" s="21"/>
      <c r="F18" s="21"/>
    </row>
    <row r="19" spans="1:6" ht="14.25" thickBot="1" x14ac:dyDescent="0.2">
      <c r="A19" s="58" t="s">
        <v>13</v>
      </c>
      <c r="B19" s="59"/>
      <c r="C19" s="59"/>
      <c r="D19" s="59"/>
      <c r="E19" s="59"/>
      <c r="F19" s="59"/>
    </row>
    <row r="20" spans="1:6" ht="14.25" thickBot="1" x14ac:dyDescent="0.2">
      <c r="A20" s="52" t="s">
        <v>49</v>
      </c>
      <c r="B20" s="53" t="s">
        <v>41</v>
      </c>
      <c r="C20" s="53"/>
      <c r="D20" s="53" t="s">
        <v>43</v>
      </c>
      <c r="E20" s="53"/>
      <c r="F20" s="54"/>
    </row>
    <row r="21" spans="1:6" x14ac:dyDescent="0.15">
      <c r="A21" s="6" t="s">
        <v>50</v>
      </c>
      <c r="B21" s="19">
        <f>B11</f>
        <v>100</v>
      </c>
      <c r="C21" s="19"/>
      <c r="D21" s="19">
        <f>$B$21/100</f>
        <v>1</v>
      </c>
      <c r="E21" s="19"/>
      <c r="F21" s="19"/>
    </row>
    <row r="22" spans="1:6" x14ac:dyDescent="0.15">
      <c r="A22" s="7" t="s">
        <v>51</v>
      </c>
      <c r="B22" s="21">
        <f>B11</f>
        <v>100</v>
      </c>
      <c r="C22" s="19"/>
      <c r="D22" s="19">
        <f>$B$22/100</f>
        <v>1</v>
      </c>
      <c r="E22" s="21"/>
      <c r="F22" s="21"/>
    </row>
    <row r="23" spans="1:6" x14ac:dyDescent="0.15">
      <c r="A23" s="7" t="s">
        <v>52</v>
      </c>
      <c r="B23" s="21">
        <f>B11</f>
        <v>100</v>
      </c>
      <c r="C23" s="19"/>
      <c r="D23" s="19">
        <f>$B$23/100</f>
        <v>1</v>
      </c>
      <c r="E23" s="21"/>
      <c r="F23" s="21"/>
    </row>
    <row r="24" spans="1:6" x14ac:dyDescent="0.15">
      <c r="A24" s="7" t="s">
        <v>53</v>
      </c>
      <c r="B24" s="21">
        <f>B11</f>
        <v>100</v>
      </c>
      <c r="C24" s="19"/>
      <c r="D24" s="19">
        <f>$B$24/100</f>
        <v>1</v>
      </c>
      <c r="E24" s="21"/>
      <c r="F24" s="21"/>
    </row>
    <row r="25" spans="1:6" x14ac:dyDescent="0.15">
      <c r="A25" s="7" t="s">
        <v>54</v>
      </c>
      <c r="B25" s="21">
        <f>B11</f>
        <v>100</v>
      </c>
      <c r="C25" s="19"/>
      <c r="D25" s="19">
        <f>$B$25/100</f>
        <v>1</v>
      </c>
      <c r="E25" s="21"/>
      <c r="F25" s="21"/>
    </row>
    <row r="26" spans="1:6" x14ac:dyDescent="0.15">
      <c r="A26" s="7"/>
      <c r="B26" s="21"/>
      <c r="C26" s="21"/>
      <c r="D26" s="21"/>
      <c r="E26" s="21"/>
      <c r="F26" s="21"/>
    </row>
    <row r="27" spans="1:6" x14ac:dyDescent="0.15">
      <c r="A27" s="7"/>
      <c r="B27" s="21"/>
      <c r="C27" s="21"/>
      <c r="D27" s="21"/>
      <c r="E27" s="21"/>
      <c r="F27" s="21"/>
    </row>
    <row r="28" spans="1:6" x14ac:dyDescent="0.15">
      <c r="A28" s="7"/>
      <c r="B28" s="21"/>
      <c r="C28" s="21"/>
      <c r="D28" s="21"/>
      <c r="E28" s="21"/>
      <c r="F28" s="21"/>
    </row>
    <row r="29" spans="1:6" ht="14.25" customHeight="1" thickBot="1" x14ac:dyDescent="0.2">
      <c r="A29" s="58"/>
      <c r="B29" s="59"/>
      <c r="C29" s="59"/>
      <c r="D29" s="59"/>
      <c r="E29" s="59"/>
      <c r="F29" s="59"/>
    </row>
    <row r="30" spans="1:6" ht="14.25" customHeight="1" thickBot="1" x14ac:dyDescent="0.2">
      <c r="A30" s="52" t="s">
        <v>55</v>
      </c>
      <c r="B30" s="53" t="s">
        <v>56</v>
      </c>
      <c r="C30" s="53" t="s">
        <v>57</v>
      </c>
      <c r="D30" s="53" t="s">
        <v>58</v>
      </c>
      <c r="E30" s="53"/>
      <c r="F30" s="54"/>
    </row>
    <row r="31" spans="1:6" x14ac:dyDescent="0.15">
      <c r="A31" s="6" t="s">
        <v>59</v>
      </c>
      <c r="B31" s="19">
        <v>15</v>
      </c>
      <c r="C31" s="19">
        <v>15</v>
      </c>
      <c r="D31" s="19">
        <v>20</v>
      </c>
      <c r="E31" s="19"/>
      <c r="F31" s="19"/>
    </row>
    <row r="32" spans="1:6" x14ac:dyDescent="0.15">
      <c r="A32" s="6" t="s">
        <v>60</v>
      </c>
      <c r="B32" s="21">
        <v>40</v>
      </c>
      <c r="C32" s="21">
        <v>40</v>
      </c>
      <c r="D32" s="21">
        <v>40</v>
      </c>
      <c r="E32" s="21"/>
      <c r="F32" s="21"/>
    </row>
    <row r="33" spans="1:13" x14ac:dyDescent="0.15">
      <c r="A33" s="7" t="s">
        <v>61</v>
      </c>
      <c r="B33" s="21">
        <v>2</v>
      </c>
      <c r="C33" s="21"/>
      <c r="D33" s="21"/>
      <c r="E33" s="21"/>
      <c r="F33" s="21"/>
      <c r="H33" s="88" t="s">
        <v>331</v>
      </c>
      <c r="I33" s="89"/>
      <c r="J33" s="89"/>
      <c r="K33" s="89"/>
      <c r="L33" s="89"/>
      <c r="M33" s="90"/>
    </row>
    <row r="34" spans="1:13" x14ac:dyDescent="0.15">
      <c r="A34" s="7" t="s">
        <v>62</v>
      </c>
      <c r="B34" s="21"/>
      <c r="C34" s="21"/>
      <c r="D34" s="21"/>
      <c r="E34" s="21"/>
      <c r="F34" s="21"/>
      <c r="H34" s="91"/>
      <c r="I34" s="92"/>
      <c r="J34" s="92"/>
      <c r="K34" s="92"/>
      <c r="L34" s="92"/>
      <c r="M34" s="93"/>
    </row>
    <row r="35" spans="1:13" x14ac:dyDescent="0.15">
      <c r="A35" s="7" t="s">
        <v>63</v>
      </c>
      <c r="B35" s="21">
        <v>2</v>
      </c>
      <c r="C35" s="21"/>
      <c r="D35" s="21"/>
      <c r="E35" s="21"/>
      <c r="F35" s="21"/>
    </row>
    <row r="36" spans="1:13" x14ac:dyDescent="0.15">
      <c r="A36" s="7" t="s">
        <v>64</v>
      </c>
      <c r="B36" s="21">
        <v>3</v>
      </c>
      <c r="C36" s="21"/>
      <c r="D36" s="21"/>
      <c r="E36" s="21"/>
      <c r="F36" s="21"/>
    </row>
    <row r="37" spans="1:13" x14ac:dyDescent="0.15">
      <c r="A37" s="7"/>
      <c r="B37" s="21"/>
      <c r="C37" s="21"/>
      <c r="D37" s="21"/>
      <c r="E37" s="21"/>
      <c r="F37" s="21"/>
    </row>
    <row r="38" spans="1:13" x14ac:dyDescent="0.15">
      <c r="A38" s="7"/>
      <c r="B38" s="21"/>
      <c r="C38" s="21"/>
      <c r="D38" s="21"/>
      <c r="E38" s="21"/>
      <c r="F38" s="21"/>
    </row>
    <row r="39" spans="1:13" ht="14.25" thickBot="1" x14ac:dyDescent="0.2">
      <c r="A39" s="58"/>
      <c r="B39" s="59"/>
      <c r="C39" s="59"/>
      <c r="D39" s="59"/>
      <c r="E39" s="59"/>
      <c r="F39" s="59"/>
    </row>
    <row r="40" spans="1:13" ht="14.25" thickBot="1" x14ac:dyDescent="0.2">
      <c r="A40" s="52" t="s">
        <v>65</v>
      </c>
      <c r="B40" s="53" t="s">
        <v>41</v>
      </c>
      <c r="C40" s="53" t="s">
        <v>66</v>
      </c>
      <c r="D40" s="53"/>
      <c r="E40" s="53"/>
      <c r="F40" s="54"/>
    </row>
    <row r="41" spans="1:13" x14ac:dyDescent="0.15">
      <c r="A41" s="22" t="s">
        <v>200</v>
      </c>
      <c r="B41" s="1">
        <v>100</v>
      </c>
      <c r="C41" s="1">
        <v>3</v>
      </c>
    </row>
  </sheetData>
  <mergeCells count="5">
    <mergeCell ref="H3:M4"/>
    <mergeCell ref="H6:M7"/>
    <mergeCell ref="H9:M10"/>
    <mergeCell ref="H12:M13"/>
    <mergeCell ref="H33:M34"/>
  </mergeCells>
  <phoneticPr fontId="1" type="noConversion"/>
  <printOptions horizontalCentered="1"/>
  <pageMargins left="0.35433070866141736" right="0.35433070866141736" top="0.59055118110236227" bottom="0.59055118110236227" header="0.51181102362204722" footer="0.51181102362204722"/>
  <pageSetup paperSize="9" orientation="landscape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B3435B-B4CA-47F3-BE33-0EC5A55676E1}">
  <sheetPr codeName="Sheet1"/>
  <dimension ref="A1:AD32"/>
  <sheetViews>
    <sheetView zoomScaleNormal="100" workbookViewId="0">
      <pane ySplit="3" topLeftCell="A4" activePane="bottomLeft" state="frozen"/>
      <selection activeCell="D1" sqref="D1"/>
      <selection pane="bottomLeft" activeCell="D1" sqref="D1"/>
    </sheetView>
  </sheetViews>
  <sheetFormatPr defaultRowHeight="15.6" customHeight="1" x14ac:dyDescent="0.15"/>
  <cols>
    <col min="1" max="1" width="13" style="32" hidden="1" customWidth="1"/>
    <col min="2" max="2" width="12" style="32" hidden="1" customWidth="1"/>
    <col min="3" max="3" width="17.33203125" style="32" hidden="1" customWidth="1"/>
    <col min="4" max="4" width="12.33203125" style="32" customWidth="1"/>
    <col min="5" max="5" width="78.6640625" style="32" customWidth="1"/>
    <col min="6" max="6" width="5.21875" style="36" customWidth="1"/>
    <col min="7" max="7" width="6.44140625" style="38" customWidth="1"/>
    <col min="8" max="8" width="27.77734375" style="32" customWidth="1"/>
    <col min="9" max="9" width="5.5546875" style="33" customWidth="1"/>
    <col min="10" max="10" width="10.44140625" style="33" customWidth="1"/>
    <col min="11" max="11" width="11.77734375" style="33" customWidth="1"/>
    <col min="12" max="12" width="8.44140625" style="33" customWidth="1"/>
    <col min="13" max="13" width="9.109375" style="33" customWidth="1"/>
    <col min="14" max="14" width="6" style="33" customWidth="1"/>
    <col min="15" max="15" width="13" style="33" customWidth="1"/>
    <col min="16" max="16" width="11.109375" style="32" customWidth="1"/>
    <col min="17" max="25" width="8.88671875" style="30"/>
    <col min="26" max="30" width="11.77734375" style="33" customWidth="1"/>
    <col min="31" max="16384" width="8.88671875" style="30"/>
  </cols>
  <sheetData>
    <row r="1" spans="1:30" ht="15.6" customHeight="1" x14ac:dyDescent="0.15">
      <c r="A1" s="30" t="s">
        <v>73</v>
      </c>
      <c r="B1" s="30">
        <v>32</v>
      </c>
      <c r="C1" s="30"/>
      <c r="D1" s="32" t="s">
        <v>67</v>
      </c>
      <c r="F1" s="32"/>
      <c r="I1" s="30"/>
      <c r="J1" s="30"/>
      <c r="K1" s="30"/>
      <c r="L1" s="30"/>
      <c r="M1" s="30"/>
      <c r="N1" s="30"/>
      <c r="O1" s="30"/>
      <c r="P1" s="30"/>
      <c r="Z1" s="30"/>
      <c r="AA1" s="30"/>
      <c r="AB1" s="30"/>
      <c r="AC1" s="30"/>
      <c r="AD1" s="30"/>
    </row>
    <row r="2" spans="1:30" ht="15.6" customHeight="1" x14ac:dyDescent="0.15">
      <c r="A2" s="31" t="s">
        <v>1</v>
      </c>
      <c r="B2" s="31" t="s">
        <v>2</v>
      </c>
      <c r="C2" s="31" t="s">
        <v>0</v>
      </c>
      <c r="D2" s="94" t="s">
        <v>12</v>
      </c>
      <c r="E2" s="94" t="s">
        <v>9</v>
      </c>
      <c r="F2" s="94" t="s">
        <v>5</v>
      </c>
      <c r="G2" s="96" t="s">
        <v>6</v>
      </c>
      <c r="H2" s="94" t="s">
        <v>11</v>
      </c>
      <c r="I2" s="30"/>
      <c r="J2" s="30"/>
      <c r="K2" s="30"/>
      <c r="L2" s="30"/>
      <c r="M2" s="30"/>
      <c r="N2" s="30"/>
      <c r="O2" s="30"/>
      <c r="P2" s="30"/>
      <c r="Z2" s="30"/>
      <c r="AA2" s="30"/>
      <c r="AB2" s="30"/>
      <c r="AC2" s="30"/>
      <c r="AD2" s="30"/>
    </row>
    <row r="3" spans="1:30" ht="15.6" customHeight="1" x14ac:dyDescent="0.15">
      <c r="A3" s="31"/>
      <c r="B3" s="31"/>
      <c r="C3" s="31"/>
      <c r="D3" s="95"/>
      <c r="E3" s="95"/>
      <c r="F3" s="95"/>
      <c r="G3" s="97"/>
      <c r="H3" s="95"/>
      <c r="I3" s="30"/>
      <c r="J3" s="30"/>
      <c r="K3" s="30"/>
      <c r="L3" s="30"/>
      <c r="M3" s="30"/>
      <c r="N3" s="30"/>
      <c r="O3" s="30"/>
      <c r="P3" s="30"/>
      <c r="Z3" s="30"/>
      <c r="AA3" s="30"/>
      <c r="AB3" s="30"/>
      <c r="AC3" s="30"/>
      <c r="AD3" s="30"/>
    </row>
    <row r="4" spans="1:30" ht="15.6" customHeight="1" x14ac:dyDescent="0.15">
      <c r="A4" s="30"/>
      <c r="B4" s="30"/>
      <c r="C4" s="30"/>
      <c r="D4" s="34" t="s">
        <v>68</v>
      </c>
      <c r="E4" s="34" t="s">
        <v>69</v>
      </c>
      <c r="F4" s="35" t="s">
        <v>70</v>
      </c>
      <c r="G4" s="37">
        <v>1</v>
      </c>
      <c r="H4" s="34" t="s">
        <v>197</v>
      </c>
      <c r="I4" s="30"/>
      <c r="J4" s="30"/>
      <c r="K4" s="30"/>
      <c r="L4" s="30"/>
      <c r="M4" s="30"/>
      <c r="N4" s="30"/>
      <c r="O4" s="30"/>
      <c r="P4" s="30"/>
      <c r="Z4" s="30"/>
      <c r="AA4" s="30"/>
      <c r="AB4" s="30"/>
      <c r="AC4" s="30"/>
      <c r="AD4" s="30"/>
    </row>
    <row r="5" spans="1:30" ht="15.6" customHeight="1" x14ac:dyDescent="0.15">
      <c r="A5" s="30"/>
      <c r="B5" s="30"/>
      <c r="C5" s="30"/>
      <c r="D5" s="34" t="s">
        <v>71</v>
      </c>
      <c r="E5" s="34" t="s">
        <v>69</v>
      </c>
      <c r="F5" s="35" t="s">
        <v>70</v>
      </c>
      <c r="G5" s="37">
        <v>1</v>
      </c>
      <c r="H5" s="34" t="s">
        <v>198</v>
      </c>
      <c r="I5" s="30"/>
      <c r="J5" s="30"/>
      <c r="K5" s="30"/>
      <c r="L5" s="30"/>
      <c r="M5" s="30"/>
      <c r="N5" s="30"/>
      <c r="O5" s="30"/>
      <c r="P5" s="30"/>
      <c r="Z5" s="30"/>
      <c r="AA5" s="30"/>
      <c r="AB5" s="30"/>
      <c r="AC5" s="30"/>
      <c r="AD5" s="30"/>
    </row>
    <row r="6" spans="1:30" ht="15.6" customHeight="1" x14ac:dyDescent="0.15">
      <c r="D6" s="34" t="s">
        <v>72</v>
      </c>
      <c r="E6" s="34" t="s">
        <v>69</v>
      </c>
      <c r="F6" s="35" t="s">
        <v>70</v>
      </c>
      <c r="G6" s="37">
        <v>1</v>
      </c>
      <c r="H6" s="34" t="s">
        <v>199</v>
      </c>
    </row>
    <row r="7" spans="1:30" ht="15.6" customHeight="1" x14ac:dyDescent="0.15">
      <c r="D7" s="34"/>
      <c r="E7" s="34"/>
      <c r="F7" s="35"/>
      <c r="G7" s="37"/>
      <c r="H7" s="34"/>
    </row>
    <row r="8" spans="1:30" ht="15.6" customHeight="1" x14ac:dyDescent="0.15">
      <c r="D8" s="34"/>
      <c r="E8" s="34"/>
      <c r="F8" s="35"/>
      <c r="G8" s="37"/>
      <c r="H8" s="34"/>
    </row>
    <row r="9" spans="1:30" ht="15.6" customHeight="1" x14ac:dyDescent="0.15">
      <c r="D9" s="34"/>
      <c r="E9" s="34"/>
      <c r="F9" s="35"/>
      <c r="G9" s="37"/>
      <c r="H9" s="34"/>
    </row>
    <row r="10" spans="1:30" ht="15.6" customHeight="1" x14ac:dyDescent="0.15">
      <c r="D10" s="34"/>
      <c r="E10" s="34"/>
      <c r="F10" s="35"/>
      <c r="G10" s="37"/>
      <c r="H10" s="34"/>
    </row>
    <row r="11" spans="1:30" ht="15.6" customHeight="1" x14ac:dyDescent="0.15">
      <c r="D11" s="34"/>
      <c r="E11" s="34"/>
      <c r="F11" s="35"/>
      <c r="G11" s="37"/>
      <c r="H11" s="34"/>
    </row>
    <row r="12" spans="1:30" ht="15.6" customHeight="1" x14ac:dyDescent="0.15">
      <c r="D12" s="34"/>
      <c r="E12" s="34"/>
      <c r="F12" s="35"/>
      <c r="G12" s="37"/>
      <c r="H12" s="34"/>
    </row>
    <row r="13" spans="1:30" ht="15.6" customHeight="1" x14ac:dyDescent="0.15">
      <c r="D13" s="34"/>
      <c r="E13" s="34"/>
      <c r="F13" s="35"/>
      <c r="G13" s="37"/>
      <c r="H13" s="34"/>
    </row>
    <row r="14" spans="1:30" ht="15.6" customHeight="1" x14ac:dyDescent="0.15">
      <c r="D14" s="34"/>
      <c r="E14" s="34"/>
      <c r="F14" s="35"/>
      <c r="G14" s="37"/>
      <c r="H14" s="34"/>
    </row>
    <row r="15" spans="1:30" ht="15.6" customHeight="1" x14ac:dyDescent="0.15">
      <c r="D15" s="34"/>
      <c r="E15" s="34"/>
      <c r="F15" s="35"/>
      <c r="G15" s="37"/>
      <c r="H15" s="34"/>
    </row>
    <row r="16" spans="1:30" ht="15.6" customHeight="1" x14ac:dyDescent="0.15">
      <c r="D16" s="34"/>
      <c r="E16" s="34"/>
      <c r="F16" s="35"/>
      <c r="G16" s="37"/>
      <c r="H16" s="34"/>
    </row>
    <row r="17" spans="4:8" ht="15.6" customHeight="1" x14ac:dyDescent="0.15">
      <c r="D17" s="34"/>
      <c r="E17" s="34"/>
      <c r="F17" s="35"/>
      <c r="G17" s="37"/>
      <c r="H17" s="34"/>
    </row>
    <row r="18" spans="4:8" ht="15.6" customHeight="1" x14ac:dyDescent="0.15">
      <c r="D18" s="34"/>
      <c r="E18" s="34"/>
      <c r="F18" s="35"/>
      <c r="G18" s="37"/>
      <c r="H18" s="34"/>
    </row>
    <row r="19" spans="4:8" ht="15.6" customHeight="1" x14ac:dyDescent="0.15">
      <c r="D19" s="34"/>
      <c r="E19" s="34"/>
      <c r="F19" s="35"/>
      <c r="G19" s="37"/>
      <c r="H19" s="34"/>
    </row>
    <row r="20" spans="4:8" ht="15.6" customHeight="1" x14ac:dyDescent="0.15">
      <c r="D20" s="34"/>
      <c r="E20" s="34"/>
      <c r="F20" s="35"/>
      <c r="G20" s="37"/>
      <c r="H20" s="34"/>
    </row>
    <row r="21" spans="4:8" ht="15.6" customHeight="1" x14ac:dyDescent="0.15">
      <c r="D21" s="34"/>
      <c r="E21" s="34"/>
      <c r="F21" s="35"/>
      <c r="G21" s="37"/>
      <c r="H21" s="34"/>
    </row>
    <row r="22" spans="4:8" ht="15.6" customHeight="1" x14ac:dyDescent="0.15">
      <c r="D22" s="34"/>
      <c r="E22" s="34"/>
      <c r="F22" s="35"/>
      <c r="G22" s="37"/>
      <c r="H22" s="34"/>
    </row>
    <row r="23" spans="4:8" ht="15.6" customHeight="1" x14ac:dyDescent="0.15">
      <c r="D23" s="34"/>
      <c r="E23" s="34"/>
      <c r="F23" s="35"/>
      <c r="G23" s="37"/>
      <c r="H23" s="34"/>
    </row>
    <row r="24" spans="4:8" ht="15.6" customHeight="1" x14ac:dyDescent="0.15">
      <c r="D24" s="34"/>
      <c r="E24" s="34"/>
      <c r="F24" s="35"/>
      <c r="G24" s="37"/>
      <c r="H24" s="34"/>
    </row>
    <row r="25" spans="4:8" ht="15.6" customHeight="1" x14ac:dyDescent="0.15">
      <c r="D25" s="34"/>
      <c r="E25" s="34"/>
      <c r="F25" s="35"/>
      <c r="G25" s="37"/>
      <c r="H25" s="34"/>
    </row>
    <row r="26" spans="4:8" ht="15.6" customHeight="1" x14ac:dyDescent="0.15">
      <c r="D26" s="34"/>
      <c r="E26" s="34"/>
      <c r="F26" s="35"/>
      <c r="G26" s="37"/>
      <c r="H26" s="34"/>
    </row>
    <row r="27" spans="4:8" ht="15.6" customHeight="1" x14ac:dyDescent="0.15">
      <c r="D27" s="34"/>
      <c r="E27" s="34"/>
      <c r="F27" s="35"/>
      <c r="G27" s="37"/>
      <c r="H27" s="34"/>
    </row>
    <row r="28" spans="4:8" ht="15.6" customHeight="1" x14ac:dyDescent="0.15">
      <c r="D28" s="34"/>
      <c r="E28" s="34"/>
      <c r="F28" s="35"/>
      <c r="G28" s="37"/>
      <c r="H28" s="34"/>
    </row>
    <row r="29" spans="4:8" ht="15.6" customHeight="1" x14ac:dyDescent="0.15">
      <c r="D29" s="34"/>
      <c r="E29" s="34"/>
      <c r="F29" s="35"/>
      <c r="G29" s="37"/>
      <c r="H29" s="34"/>
    </row>
    <row r="30" spans="4:8" ht="15.6" customHeight="1" x14ac:dyDescent="0.15">
      <c r="D30" s="34"/>
      <c r="E30" s="34"/>
      <c r="F30" s="35"/>
      <c r="G30" s="37"/>
      <c r="H30" s="34"/>
    </row>
    <row r="31" spans="4:8" ht="15.6" customHeight="1" x14ac:dyDescent="0.15">
      <c r="D31" s="34"/>
      <c r="E31" s="34"/>
      <c r="F31" s="35"/>
      <c r="G31" s="37"/>
      <c r="H31" s="34"/>
    </row>
    <row r="32" spans="4:8" ht="15.6" customHeight="1" x14ac:dyDescent="0.15">
      <c r="D32" s="34"/>
      <c r="E32" s="34"/>
      <c r="F32" s="35"/>
      <c r="G32" s="37"/>
      <c r="H32" s="34"/>
    </row>
  </sheetData>
  <mergeCells count="5">
    <mergeCell ref="H2:H3"/>
    <mergeCell ref="D2:D3"/>
    <mergeCell ref="E2:E3"/>
    <mergeCell ref="F2:F3"/>
    <mergeCell ref="G2:G3"/>
  </mergeCells>
  <phoneticPr fontId="1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0D9750-7259-42AE-A0B1-3DC2EABDCEAB}">
  <sheetPr codeName="Sheet3"/>
  <dimension ref="A1:EZ276"/>
  <sheetViews>
    <sheetView topLeftCell="C145" workbookViewId="0">
      <selection activeCell="O165" sqref="O165"/>
    </sheetView>
  </sheetViews>
  <sheetFormatPr defaultRowHeight="20.100000000000001" customHeight="1" x14ac:dyDescent="0.15"/>
  <cols>
    <col min="1" max="1" width="9.44140625" style="28" hidden="1" customWidth="1"/>
    <col min="2" max="2" width="9.21875" style="22" hidden="1" customWidth="1"/>
    <col min="3" max="3" width="3.109375" style="12" bestFit="1" customWidth="1"/>
    <col min="4" max="4" width="36.6640625" style="1" customWidth="1"/>
    <col min="5" max="5" width="6.6640625" style="1" customWidth="1"/>
    <col min="6" max="26" width="7.77734375" style="1" customWidth="1"/>
    <col min="27" max="27" width="8" style="1" customWidth="1"/>
    <col min="28" max="16384" width="8.88671875" style="1"/>
  </cols>
  <sheetData>
    <row r="1" spans="1:156" s="11" customFormat="1" ht="20.100000000000001" customHeight="1" x14ac:dyDescent="0.15">
      <c r="A1" s="28" t="s">
        <v>73</v>
      </c>
      <c r="B1" s="22" t="s">
        <v>195</v>
      </c>
      <c r="C1" s="70" t="s">
        <v>76</v>
      </c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</row>
    <row r="2" spans="1:156" s="11" customFormat="1" ht="20.100000000000001" customHeight="1" x14ac:dyDescent="0.15">
      <c r="A2" s="28"/>
      <c r="B2" s="28" t="s">
        <v>196</v>
      </c>
      <c r="C2" s="17"/>
      <c r="D2" s="44"/>
      <c r="E2" s="44"/>
      <c r="F2" s="15" t="s">
        <v>150</v>
      </c>
      <c r="G2" s="15" t="s">
        <v>151</v>
      </c>
      <c r="H2" s="13" t="s">
        <v>152</v>
      </c>
      <c r="I2" s="13" t="s">
        <v>153</v>
      </c>
      <c r="J2" s="13" t="s">
        <v>154</v>
      </c>
      <c r="K2" s="13" t="s">
        <v>154</v>
      </c>
      <c r="L2" s="13" t="s">
        <v>102</v>
      </c>
      <c r="M2" s="13" t="s">
        <v>94</v>
      </c>
      <c r="N2" s="13" t="s">
        <v>98</v>
      </c>
      <c r="O2" s="13" t="s">
        <v>89</v>
      </c>
      <c r="P2" s="13"/>
      <c r="Q2" s="13" t="s">
        <v>131</v>
      </c>
      <c r="R2" s="13" t="s">
        <v>112</v>
      </c>
      <c r="S2" s="13" t="s">
        <v>128</v>
      </c>
      <c r="T2" s="13" t="s">
        <v>155</v>
      </c>
      <c r="U2" s="13" t="s">
        <v>156</v>
      </c>
      <c r="V2" s="13" t="s">
        <v>108</v>
      </c>
      <c r="W2" s="13"/>
      <c r="X2" s="13"/>
      <c r="Y2" s="13"/>
      <c r="Z2" s="13"/>
    </row>
    <row r="3" spans="1:156" s="11" customFormat="1" ht="20.100000000000001" customHeight="1" x14ac:dyDescent="0.15">
      <c r="A3" s="29"/>
      <c r="B3" s="28"/>
      <c r="C3" s="4" t="s">
        <v>157</v>
      </c>
      <c r="D3" s="4" t="s">
        <v>158</v>
      </c>
      <c r="E3" s="4" t="s">
        <v>159</v>
      </c>
      <c r="F3" s="9" t="s">
        <v>160</v>
      </c>
      <c r="G3" s="9" t="s">
        <v>161</v>
      </c>
      <c r="H3" s="4" t="s">
        <v>162</v>
      </c>
      <c r="I3" s="4" t="s">
        <v>163</v>
      </c>
      <c r="J3" s="4" t="s">
        <v>164</v>
      </c>
      <c r="K3" s="4" t="s">
        <v>164</v>
      </c>
      <c r="L3" s="4"/>
      <c r="M3" s="4"/>
      <c r="N3" s="4"/>
      <c r="O3" s="4"/>
      <c r="P3" s="4" t="s">
        <v>165</v>
      </c>
      <c r="Q3" s="4"/>
      <c r="R3" s="4"/>
      <c r="S3" s="4"/>
      <c r="T3" s="4"/>
      <c r="U3" s="4"/>
      <c r="V3" s="4"/>
      <c r="W3" s="4"/>
      <c r="X3" s="4"/>
      <c r="Y3" s="4"/>
      <c r="Z3" s="4"/>
    </row>
    <row r="4" spans="1:156" s="11" customFormat="1" ht="20.100000000000001" customHeight="1" x14ac:dyDescent="0.15">
      <c r="A4" s="29"/>
      <c r="B4" s="28"/>
      <c r="C4" s="18"/>
      <c r="D4" s="18"/>
      <c r="E4" s="18"/>
      <c r="F4" s="16" t="s">
        <v>166</v>
      </c>
      <c r="G4" s="16" t="s">
        <v>167</v>
      </c>
      <c r="H4" s="14" t="s">
        <v>168</v>
      </c>
      <c r="I4" s="14" t="s">
        <v>169</v>
      </c>
      <c r="J4" s="14" t="s">
        <v>170</v>
      </c>
      <c r="K4" s="14" t="s">
        <v>171</v>
      </c>
      <c r="L4" s="14" t="s">
        <v>172</v>
      </c>
      <c r="M4" s="14" t="s">
        <v>95</v>
      </c>
      <c r="N4" s="14" t="s">
        <v>99</v>
      </c>
      <c r="O4" s="14" t="s">
        <v>173</v>
      </c>
      <c r="P4" s="14"/>
      <c r="Q4" s="14" t="s">
        <v>132</v>
      </c>
      <c r="R4" s="14" t="s">
        <v>109</v>
      </c>
      <c r="S4" s="14" t="s">
        <v>129</v>
      </c>
      <c r="T4" s="14" t="s">
        <v>115</v>
      </c>
      <c r="U4" s="14" t="s">
        <v>115</v>
      </c>
      <c r="V4" s="14" t="s">
        <v>109</v>
      </c>
      <c r="W4" s="14"/>
      <c r="X4" s="14"/>
      <c r="Y4" s="14"/>
      <c r="Z4" s="14"/>
    </row>
    <row r="5" spans="1:156" s="8" customFormat="1" ht="20.100000000000001" customHeight="1" x14ac:dyDescent="0.15">
      <c r="A5" s="29"/>
      <c r="B5" s="22"/>
      <c r="C5" s="13"/>
      <c r="D5" s="26" t="s">
        <v>77</v>
      </c>
      <c r="E5" s="6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39"/>
      <c r="AB5" s="39"/>
      <c r="AC5" s="39"/>
      <c r="AD5" s="39"/>
      <c r="AE5" s="39"/>
      <c r="AF5" s="39"/>
      <c r="AG5" s="39"/>
      <c r="AH5" s="39"/>
      <c r="AI5" s="39"/>
      <c r="AJ5" s="39"/>
      <c r="AK5" s="39"/>
      <c r="AL5" s="39"/>
      <c r="AM5" s="39"/>
      <c r="AN5" s="39"/>
      <c r="AO5" s="39"/>
      <c r="AP5" s="39"/>
      <c r="AQ5" s="39"/>
      <c r="AR5" s="39"/>
      <c r="AS5" s="39"/>
      <c r="AT5" s="39"/>
      <c r="AU5" s="39"/>
      <c r="AV5" s="39"/>
      <c r="AW5" s="39"/>
      <c r="AX5" s="39"/>
      <c r="AY5" s="39"/>
      <c r="AZ5" s="39"/>
      <c r="BA5" s="39"/>
      <c r="BB5" s="39"/>
      <c r="BC5" s="39"/>
      <c r="BD5" s="39"/>
      <c r="BE5" s="39"/>
      <c r="BF5" s="39"/>
      <c r="BG5" s="39"/>
      <c r="BH5" s="39"/>
      <c r="BI5" s="39"/>
      <c r="BJ5" s="39"/>
      <c r="BK5" s="39"/>
      <c r="BL5" s="39"/>
      <c r="BM5" s="39"/>
      <c r="BN5" s="39"/>
      <c r="BO5" s="39"/>
      <c r="BP5" s="39"/>
      <c r="BQ5" s="39"/>
      <c r="BR5" s="39"/>
      <c r="BS5" s="39"/>
      <c r="BT5" s="39"/>
      <c r="BU5" s="39"/>
      <c r="BV5" s="39"/>
      <c r="BW5" s="39"/>
      <c r="BX5" s="39"/>
      <c r="BY5" s="39"/>
      <c r="BZ5" s="39"/>
      <c r="CA5" s="39"/>
      <c r="CB5" s="39"/>
      <c r="CC5" s="39"/>
      <c r="CD5" s="39"/>
      <c r="CE5" s="39"/>
      <c r="CF5" s="39"/>
      <c r="CG5" s="39"/>
      <c r="CH5" s="39"/>
      <c r="CI5" s="39"/>
      <c r="CJ5" s="39"/>
      <c r="CK5" s="39"/>
      <c r="CL5" s="39"/>
      <c r="CM5" s="39"/>
      <c r="CN5" s="39"/>
      <c r="CO5" s="39"/>
      <c r="CP5" s="39"/>
      <c r="CQ5" s="39"/>
      <c r="CR5" s="39"/>
      <c r="CS5" s="39"/>
      <c r="CT5" s="39"/>
      <c r="CU5" s="39"/>
      <c r="CV5" s="39"/>
      <c r="CW5" s="39"/>
      <c r="CX5" s="39"/>
      <c r="CY5" s="39"/>
      <c r="CZ5" s="39"/>
      <c r="DA5" s="39"/>
      <c r="DB5" s="39"/>
      <c r="DC5" s="39"/>
      <c r="DD5" s="39"/>
      <c r="DE5" s="39"/>
      <c r="DF5" s="39"/>
      <c r="DG5" s="39"/>
      <c r="DH5" s="39"/>
      <c r="DI5" s="39"/>
      <c r="DJ5" s="39"/>
      <c r="DK5" s="39"/>
      <c r="DL5" s="39"/>
      <c r="DM5" s="39"/>
      <c r="DN5" s="39"/>
      <c r="DO5" s="39"/>
      <c r="DP5" s="39"/>
      <c r="DQ5" s="39"/>
      <c r="DR5" s="39"/>
      <c r="DS5" s="39"/>
      <c r="DT5" s="39"/>
      <c r="DU5" s="39"/>
      <c r="DV5" s="39"/>
      <c r="DW5" s="39"/>
      <c r="DX5" s="39"/>
      <c r="DY5" s="39"/>
      <c r="DZ5" s="39"/>
      <c r="EA5" s="39"/>
      <c r="EB5" s="39"/>
      <c r="EC5" s="39"/>
      <c r="ED5" s="39"/>
      <c r="EE5" s="39"/>
      <c r="EF5" s="39"/>
      <c r="EG5" s="39"/>
      <c r="EH5" s="39"/>
      <c r="EI5" s="39"/>
      <c r="EJ5" s="39"/>
      <c r="EK5" s="39"/>
      <c r="EL5" s="39"/>
      <c r="EM5" s="39"/>
      <c r="EN5" s="39"/>
      <c r="EO5" s="39"/>
      <c r="EP5" s="39"/>
      <c r="EQ5" s="39"/>
      <c r="ER5" s="39"/>
      <c r="ES5" s="39"/>
      <c r="ET5" s="39"/>
      <c r="EU5" s="39"/>
      <c r="EV5" s="39"/>
      <c r="EW5" s="39"/>
      <c r="EX5" s="39"/>
      <c r="EY5" s="39"/>
      <c r="EZ5" s="39"/>
    </row>
    <row r="6" spans="1:156" s="8" customFormat="1" ht="20.100000000000001" customHeight="1" x14ac:dyDescent="0.15">
      <c r="A6" s="29"/>
      <c r="B6" s="22"/>
      <c r="C6" s="5" t="s">
        <v>75</v>
      </c>
      <c r="D6" s="40"/>
      <c r="E6" s="25" t="e">
        <f ca="1">IF(egTextCal(D6)&lt;&gt;0, egTextCal(D6),"")</f>
        <v>#NAME?</v>
      </c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39"/>
      <c r="AB6" s="39"/>
      <c r="AC6" s="39"/>
      <c r="AD6" s="39"/>
      <c r="AE6" s="39"/>
      <c r="AF6" s="39"/>
      <c r="AG6" s="39"/>
      <c r="AH6" s="39"/>
      <c r="AI6" s="39"/>
      <c r="AJ6" s="39"/>
      <c r="AK6" s="39"/>
      <c r="AL6" s="39"/>
      <c r="AM6" s="39"/>
      <c r="AN6" s="39"/>
      <c r="AO6" s="39"/>
      <c r="AP6" s="39"/>
      <c r="AQ6" s="39"/>
      <c r="AR6" s="39"/>
      <c r="AS6" s="39"/>
      <c r="AT6" s="39"/>
      <c r="AU6" s="39"/>
      <c r="AV6" s="39"/>
      <c r="AW6" s="39"/>
      <c r="AX6" s="39"/>
      <c r="AY6" s="39"/>
      <c r="AZ6" s="39"/>
      <c r="BA6" s="39"/>
      <c r="BB6" s="39"/>
      <c r="BC6" s="39"/>
      <c r="BD6" s="39"/>
      <c r="BE6" s="39"/>
      <c r="BF6" s="39"/>
      <c r="BG6" s="39"/>
      <c r="BH6" s="39"/>
      <c r="BI6" s="39"/>
      <c r="BJ6" s="39"/>
      <c r="BK6" s="39"/>
      <c r="BL6" s="39"/>
      <c r="BM6" s="39"/>
      <c r="BN6" s="39"/>
      <c r="BO6" s="39"/>
      <c r="BP6" s="39"/>
      <c r="BQ6" s="39"/>
      <c r="BR6" s="39"/>
      <c r="BS6" s="39"/>
      <c r="BT6" s="39"/>
      <c r="BU6" s="39"/>
      <c r="BV6" s="39"/>
      <c r="BW6" s="39"/>
      <c r="BX6" s="39"/>
      <c r="BY6" s="39"/>
      <c r="BZ6" s="39"/>
      <c r="CA6" s="39"/>
      <c r="CB6" s="39"/>
      <c r="CC6" s="39"/>
      <c r="CD6" s="39"/>
      <c r="CE6" s="39"/>
      <c r="CF6" s="39"/>
      <c r="CG6" s="39"/>
      <c r="CH6" s="39"/>
      <c r="CI6" s="39"/>
      <c r="CJ6" s="39"/>
      <c r="CK6" s="39"/>
      <c r="CL6" s="39"/>
      <c r="CM6" s="39"/>
      <c r="CN6" s="39"/>
      <c r="CO6" s="39"/>
      <c r="CP6" s="39"/>
      <c r="CQ6" s="39"/>
      <c r="CR6" s="39"/>
      <c r="CS6" s="39"/>
      <c r="CT6" s="39"/>
      <c r="CU6" s="39"/>
      <c r="CV6" s="39"/>
      <c r="CW6" s="39"/>
      <c r="CX6" s="39"/>
      <c r="CY6" s="39"/>
      <c r="CZ6" s="39"/>
      <c r="DA6" s="39"/>
      <c r="DB6" s="39"/>
      <c r="DC6" s="39"/>
      <c r="DD6" s="39"/>
      <c r="DE6" s="39"/>
      <c r="DF6" s="39"/>
      <c r="DG6" s="39"/>
      <c r="DH6" s="39"/>
      <c r="DI6" s="39"/>
      <c r="DJ6" s="39"/>
      <c r="DK6" s="39"/>
      <c r="DL6" s="39"/>
      <c r="DM6" s="39"/>
      <c r="DN6" s="39"/>
      <c r="DO6" s="39"/>
      <c r="DP6" s="39"/>
      <c r="DQ6" s="39"/>
      <c r="DR6" s="39"/>
      <c r="DS6" s="39"/>
      <c r="DT6" s="39"/>
      <c r="DU6" s="39"/>
      <c r="DV6" s="39"/>
      <c r="DW6" s="39"/>
      <c r="DX6" s="39"/>
      <c r="DY6" s="39"/>
      <c r="DZ6" s="39"/>
      <c r="EA6" s="39"/>
      <c r="EB6" s="39"/>
      <c r="EC6" s="39"/>
      <c r="ED6" s="39"/>
      <c r="EE6" s="39"/>
      <c r="EF6" s="39"/>
      <c r="EG6" s="39"/>
      <c r="EH6" s="39"/>
      <c r="EI6" s="39"/>
      <c r="EJ6" s="39"/>
      <c r="EK6" s="39"/>
      <c r="EL6" s="39"/>
      <c r="EM6" s="39"/>
      <c r="EN6" s="39"/>
      <c r="EO6" s="39"/>
      <c r="EP6" s="39"/>
      <c r="EQ6" s="39"/>
      <c r="ER6" s="39"/>
      <c r="ES6" s="39"/>
      <c r="ET6" s="39"/>
      <c r="EU6" s="39"/>
      <c r="EV6" s="39"/>
      <c r="EW6" s="39"/>
      <c r="EX6" s="39"/>
      <c r="EY6" s="39"/>
      <c r="EZ6" s="39"/>
    </row>
    <row r="7" spans="1:156" s="8" customFormat="1" ht="20.100000000000001" customHeight="1" x14ac:dyDescent="0.15">
      <c r="A7" s="29"/>
      <c r="B7" s="22"/>
      <c r="C7" s="13"/>
      <c r="D7" s="27" t="s">
        <v>79</v>
      </c>
      <c r="E7" s="7"/>
      <c r="F7" s="43">
        <v>1</v>
      </c>
      <c r="G7" s="43"/>
      <c r="H7" s="43"/>
      <c r="I7" s="43">
        <v>1</v>
      </c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39"/>
      <c r="AB7" s="39"/>
      <c r="AC7" s="39"/>
      <c r="AD7" s="39"/>
      <c r="AE7" s="39"/>
      <c r="AF7" s="39"/>
      <c r="AG7" s="39"/>
      <c r="AH7" s="39"/>
      <c r="AI7" s="39"/>
      <c r="AJ7" s="39"/>
      <c r="AK7" s="39"/>
      <c r="AL7" s="39"/>
      <c r="AM7" s="39"/>
      <c r="AN7" s="39"/>
      <c r="AO7" s="39"/>
      <c r="AP7" s="39"/>
      <c r="AQ7" s="39"/>
      <c r="AR7" s="39"/>
      <c r="AS7" s="39"/>
      <c r="AT7" s="39"/>
      <c r="AU7" s="39"/>
      <c r="AV7" s="39"/>
      <c r="AW7" s="39"/>
      <c r="AX7" s="39"/>
      <c r="AY7" s="39"/>
      <c r="AZ7" s="39"/>
      <c r="BA7" s="39"/>
      <c r="BB7" s="39"/>
      <c r="BC7" s="39"/>
      <c r="BD7" s="39"/>
      <c r="BE7" s="39"/>
      <c r="BF7" s="39"/>
      <c r="BG7" s="39"/>
      <c r="BH7" s="39"/>
      <c r="BI7" s="39"/>
      <c r="BJ7" s="39"/>
      <c r="BK7" s="39"/>
      <c r="BL7" s="39"/>
      <c r="BM7" s="39"/>
      <c r="BN7" s="39"/>
      <c r="BO7" s="39"/>
      <c r="BP7" s="39"/>
      <c r="BQ7" s="39"/>
      <c r="BR7" s="39"/>
      <c r="BS7" s="39"/>
      <c r="BT7" s="39"/>
      <c r="BU7" s="39"/>
      <c r="BV7" s="39"/>
      <c r="BW7" s="39"/>
      <c r="BX7" s="39"/>
      <c r="BY7" s="39"/>
      <c r="BZ7" s="39"/>
      <c r="CA7" s="39"/>
      <c r="CB7" s="39"/>
      <c r="CC7" s="39"/>
      <c r="CD7" s="39"/>
      <c r="CE7" s="39"/>
      <c r="CF7" s="39"/>
      <c r="CG7" s="39"/>
      <c r="CH7" s="39"/>
      <c r="CI7" s="39"/>
      <c r="CJ7" s="39"/>
      <c r="CK7" s="39"/>
      <c r="CL7" s="39"/>
      <c r="CM7" s="39"/>
      <c r="CN7" s="39"/>
      <c r="CO7" s="39"/>
      <c r="CP7" s="39"/>
      <c r="CQ7" s="39"/>
      <c r="CR7" s="39"/>
      <c r="CS7" s="39"/>
      <c r="CT7" s="39"/>
      <c r="CU7" s="39"/>
      <c r="CV7" s="39"/>
      <c r="CW7" s="39"/>
      <c r="CX7" s="39"/>
      <c r="CY7" s="39"/>
      <c r="CZ7" s="39"/>
      <c r="DA7" s="39"/>
      <c r="DB7" s="39"/>
      <c r="DC7" s="39"/>
      <c r="DD7" s="39"/>
      <c r="DE7" s="39"/>
      <c r="DF7" s="39"/>
      <c r="DG7" s="39"/>
      <c r="DH7" s="39"/>
      <c r="DI7" s="39"/>
      <c r="DJ7" s="39"/>
      <c r="DK7" s="39"/>
      <c r="DL7" s="39"/>
      <c r="DM7" s="39"/>
      <c r="DN7" s="39"/>
      <c r="DO7" s="39"/>
      <c r="DP7" s="39"/>
      <c r="DQ7" s="39"/>
      <c r="DR7" s="39"/>
      <c r="DS7" s="39"/>
      <c r="DT7" s="39"/>
      <c r="DU7" s="39"/>
      <c r="DV7" s="39"/>
      <c r="DW7" s="39"/>
      <c r="DX7" s="39"/>
      <c r="DY7" s="39"/>
      <c r="DZ7" s="39"/>
      <c r="EA7" s="39"/>
      <c r="EB7" s="39"/>
      <c r="EC7" s="39"/>
      <c r="ED7" s="39"/>
      <c r="EE7" s="39"/>
      <c r="EF7" s="39"/>
      <c r="EG7" s="39"/>
      <c r="EH7" s="39"/>
      <c r="EI7" s="39"/>
      <c r="EJ7" s="39"/>
      <c r="EK7" s="39"/>
      <c r="EL7" s="39"/>
      <c r="EM7" s="39"/>
      <c r="EN7" s="39"/>
      <c r="EO7" s="39"/>
      <c r="EP7" s="39"/>
      <c r="EQ7" s="39"/>
      <c r="ER7" s="39"/>
      <c r="ES7" s="39"/>
      <c r="ET7" s="39"/>
      <c r="EU7" s="39"/>
      <c r="EV7" s="39"/>
      <c r="EW7" s="39"/>
      <c r="EX7" s="39"/>
      <c r="EY7" s="39"/>
      <c r="EZ7" s="39"/>
    </row>
    <row r="8" spans="1:156" s="8" customFormat="1" ht="20.100000000000001" customHeight="1" x14ac:dyDescent="0.15">
      <c r="A8" s="29"/>
      <c r="B8" s="22"/>
      <c r="C8" s="5" t="s">
        <v>83</v>
      </c>
      <c r="D8" s="60" t="e">
        <f>#REF!</f>
        <v>#REF!</v>
      </c>
      <c r="E8" s="25" t="e">
        <f ca="1">IF(egTextCal(D8)&lt;&gt;0, egTextCal(D8),"")</f>
        <v>#NAME?</v>
      </c>
      <c r="F8" s="24" t="e">
        <f ca="1">IF(E8*F7&lt;&gt;0,E8*F7,  )</f>
        <v>#NAME?</v>
      </c>
      <c r="G8" s="24"/>
      <c r="H8" s="24"/>
      <c r="I8" s="24" t="e">
        <f ca="1">IF(E8*I7&lt;&gt;0,E8*I7,  )</f>
        <v>#NAME?</v>
      </c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39"/>
      <c r="AB8" s="39"/>
      <c r="AC8" s="39"/>
      <c r="AD8" s="39"/>
      <c r="AE8" s="39"/>
      <c r="AF8" s="39"/>
      <c r="AG8" s="39"/>
      <c r="AH8" s="39"/>
      <c r="AI8" s="39"/>
      <c r="AJ8" s="39"/>
      <c r="AK8" s="39"/>
      <c r="AL8" s="39"/>
      <c r="AM8" s="39"/>
      <c r="AN8" s="39"/>
      <c r="AO8" s="39"/>
      <c r="AP8" s="39"/>
      <c r="AQ8" s="39"/>
      <c r="AR8" s="39"/>
      <c r="AS8" s="39"/>
      <c r="AT8" s="39"/>
      <c r="AU8" s="39"/>
      <c r="AV8" s="39"/>
      <c r="AW8" s="39"/>
      <c r="AX8" s="39"/>
      <c r="AY8" s="39"/>
      <c r="AZ8" s="39"/>
      <c r="BA8" s="39"/>
      <c r="BB8" s="39"/>
      <c r="BC8" s="39"/>
      <c r="BD8" s="39"/>
      <c r="BE8" s="39"/>
      <c r="BF8" s="39"/>
      <c r="BG8" s="39"/>
      <c r="BH8" s="39"/>
      <c r="BI8" s="39"/>
      <c r="BJ8" s="39"/>
      <c r="BK8" s="39"/>
      <c r="BL8" s="39"/>
      <c r="BM8" s="39"/>
      <c r="BN8" s="39"/>
      <c r="BO8" s="39"/>
      <c r="BP8" s="39"/>
      <c r="BQ8" s="39"/>
      <c r="BR8" s="39"/>
      <c r="BS8" s="39"/>
      <c r="BT8" s="39"/>
      <c r="BU8" s="39"/>
      <c r="BV8" s="39"/>
      <c r="BW8" s="39"/>
      <c r="BX8" s="39"/>
      <c r="BY8" s="39"/>
      <c r="BZ8" s="39"/>
      <c r="CA8" s="39" t="e">
        <f ca="1">F8</f>
        <v>#NAME?</v>
      </c>
      <c r="CB8" s="39"/>
      <c r="CC8" s="39"/>
      <c r="CD8" s="39" t="e">
        <f ca="1">I8</f>
        <v>#NAME?</v>
      </c>
      <c r="CE8" s="39"/>
      <c r="CF8" s="39"/>
      <c r="CG8" s="39"/>
      <c r="CH8" s="39"/>
      <c r="CI8" s="39"/>
      <c r="CJ8" s="39"/>
      <c r="CK8" s="39"/>
      <c r="CL8" s="39"/>
      <c r="CM8" s="39"/>
      <c r="CN8" s="39"/>
      <c r="CO8" s="39"/>
      <c r="CP8" s="39"/>
      <c r="CQ8" s="39"/>
      <c r="CR8" s="39"/>
      <c r="CS8" s="39"/>
      <c r="CT8" s="39"/>
      <c r="CU8" s="39"/>
      <c r="CV8" s="39"/>
      <c r="CW8" s="39"/>
      <c r="CX8" s="39"/>
      <c r="CY8" s="39"/>
      <c r="CZ8" s="39"/>
      <c r="DA8" s="39"/>
      <c r="DB8" s="39"/>
      <c r="DC8" s="39"/>
      <c r="DD8" s="39"/>
      <c r="DE8" s="39"/>
      <c r="DF8" s="39"/>
      <c r="DG8" s="39"/>
      <c r="DH8" s="39"/>
      <c r="DI8" s="39"/>
      <c r="DJ8" s="39"/>
      <c r="DK8" s="39"/>
      <c r="DL8" s="39"/>
      <c r="DM8" s="39"/>
      <c r="DN8" s="39"/>
      <c r="DO8" s="39"/>
      <c r="DP8" s="39"/>
      <c r="DQ8" s="39"/>
      <c r="DR8" s="39"/>
      <c r="DS8" s="39"/>
      <c r="DT8" s="39"/>
      <c r="DU8" s="39"/>
      <c r="DV8" s="39"/>
      <c r="DW8" s="39"/>
      <c r="DX8" s="39"/>
      <c r="DY8" s="39"/>
      <c r="DZ8" s="39"/>
      <c r="EA8" s="39"/>
      <c r="EB8" s="39"/>
      <c r="EC8" s="39"/>
      <c r="ED8" s="39"/>
      <c r="EE8" s="39"/>
      <c r="EF8" s="39"/>
      <c r="EG8" s="39"/>
      <c r="EH8" s="39"/>
      <c r="EI8" s="39"/>
      <c r="EJ8" s="39"/>
      <c r="EK8" s="39"/>
      <c r="EL8" s="39"/>
      <c r="EM8" s="39"/>
      <c r="EN8" s="39"/>
      <c r="EO8" s="39"/>
      <c r="EP8" s="39"/>
      <c r="EQ8" s="39"/>
      <c r="ER8" s="39"/>
      <c r="ES8" s="39"/>
      <c r="ET8" s="39"/>
      <c r="EU8" s="39"/>
      <c r="EV8" s="39"/>
      <c r="EW8" s="39"/>
      <c r="EX8" s="39"/>
      <c r="EY8" s="39"/>
      <c r="EZ8" s="39"/>
    </row>
    <row r="9" spans="1:156" s="8" customFormat="1" ht="20.100000000000001" customHeight="1" x14ac:dyDescent="0.15">
      <c r="A9" s="29"/>
      <c r="B9" s="22"/>
      <c r="C9" s="13"/>
      <c r="D9" s="27" t="s">
        <v>87</v>
      </c>
      <c r="E9" s="7"/>
      <c r="F9" s="43"/>
      <c r="G9" s="43"/>
      <c r="H9" s="43"/>
      <c r="I9" s="43"/>
      <c r="J9" s="43"/>
      <c r="K9" s="43"/>
      <c r="L9" s="43"/>
      <c r="M9" s="43"/>
      <c r="N9" s="43"/>
      <c r="O9" s="43">
        <v>1</v>
      </c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39"/>
      <c r="AB9" s="39"/>
      <c r="AC9" s="39"/>
      <c r="AD9" s="39"/>
      <c r="AE9" s="39"/>
      <c r="AF9" s="39"/>
      <c r="AG9" s="39"/>
      <c r="AH9" s="39"/>
      <c r="AI9" s="39"/>
      <c r="AJ9" s="39"/>
      <c r="AK9" s="39"/>
      <c r="AL9" s="39"/>
      <c r="AM9" s="39"/>
      <c r="AN9" s="39"/>
      <c r="AO9" s="39"/>
      <c r="AP9" s="39"/>
      <c r="AQ9" s="39"/>
      <c r="AR9" s="39"/>
      <c r="AS9" s="39"/>
      <c r="AT9" s="39"/>
      <c r="AU9" s="39"/>
      <c r="AV9" s="39"/>
      <c r="AW9" s="39"/>
      <c r="AX9" s="39"/>
      <c r="AY9" s="39"/>
      <c r="AZ9" s="39"/>
      <c r="BA9" s="39"/>
      <c r="BB9" s="39"/>
      <c r="BC9" s="39"/>
      <c r="BD9" s="39"/>
      <c r="BE9" s="39"/>
      <c r="BF9" s="39"/>
      <c r="BG9" s="39"/>
      <c r="BH9" s="39"/>
      <c r="BI9" s="39"/>
      <c r="BJ9" s="39"/>
      <c r="BK9" s="39"/>
      <c r="BL9" s="39"/>
      <c r="BM9" s="39"/>
      <c r="BN9" s="39"/>
      <c r="BO9" s="39"/>
      <c r="BP9" s="39"/>
      <c r="BQ9" s="39"/>
      <c r="BR9" s="39"/>
      <c r="BS9" s="39"/>
      <c r="BT9" s="39"/>
      <c r="BU9" s="39"/>
      <c r="BV9" s="39"/>
      <c r="BW9" s="39"/>
      <c r="BX9" s="39"/>
      <c r="BY9" s="39"/>
      <c r="BZ9" s="39"/>
      <c r="CA9" s="39"/>
      <c r="CB9" s="39"/>
      <c r="CC9" s="39"/>
      <c r="CD9" s="39"/>
      <c r="CE9" s="39"/>
      <c r="CF9" s="39"/>
      <c r="CG9" s="39"/>
      <c r="CH9" s="39"/>
      <c r="CI9" s="39"/>
      <c r="CJ9" s="39"/>
      <c r="CK9" s="39"/>
      <c r="CL9" s="39"/>
      <c r="CM9" s="39"/>
      <c r="CN9" s="39"/>
      <c r="CO9" s="39"/>
      <c r="CP9" s="39"/>
      <c r="CQ9" s="39"/>
      <c r="CR9" s="39"/>
      <c r="CS9" s="39"/>
      <c r="CT9" s="39"/>
      <c r="CU9" s="39"/>
      <c r="CV9" s="39"/>
      <c r="CW9" s="39"/>
      <c r="CX9" s="39"/>
      <c r="CY9" s="39"/>
      <c r="CZ9" s="39"/>
      <c r="DA9" s="39"/>
      <c r="DB9" s="39"/>
      <c r="DC9" s="39"/>
      <c r="DD9" s="39"/>
      <c r="DE9" s="39"/>
      <c r="DF9" s="39"/>
      <c r="DG9" s="39"/>
      <c r="DH9" s="39"/>
      <c r="DI9" s="39"/>
      <c r="DJ9" s="39"/>
      <c r="DK9" s="39"/>
      <c r="DL9" s="39"/>
      <c r="DM9" s="39"/>
      <c r="DN9" s="39"/>
      <c r="DO9" s="39"/>
      <c r="DP9" s="39"/>
      <c r="DQ9" s="39"/>
      <c r="DR9" s="39"/>
      <c r="DS9" s="39"/>
      <c r="DT9" s="39"/>
      <c r="DU9" s="39"/>
      <c r="DV9" s="39"/>
      <c r="DW9" s="39"/>
      <c r="DX9" s="39"/>
      <c r="DY9" s="39"/>
      <c r="DZ9" s="39"/>
      <c r="EA9" s="39"/>
      <c r="EB9" s="39"/>
      <c r="EC9" s="39"/>
      <c r="ED9" s="39"/>
      <c r="EE9" s="39"/>
      <c r="EF9" s="39"/>
      <c r="EG9" s="39"/>
      <c r="EH9" s="39"/>
      <c r="EI9" s="39"/>
      <c r="EJ9" s="39"/>
      <c r="EK9" s="39"/>
      <c r="EL9" s="39"/>
      <c r="EM9" s="39"/>
      <c r="EN9" s="39"/>
      <c r="EO9" s="39"/>
      <c r="EP9" s="39"/>
      <c r="EQ9" s="39"/>
      <c r="ER9" s="39"/>
      <c r="ES9" s="39"/>
      <c r="ET9" s="39"/>
      <c r="EU9" s="39"/>
      <c r="EV9" s="39"/>
      <c r="EW9" s="39"/>
      <c r="EX9" s="39"/>
      <c r="EY9" s="39"/>
      <c r="EZ9" s="39"/>
    </row>
    <row r="10" spans="1:156" s="8" customFormat="1" ht="20.100000000000001" customHeight="1" x14ac:dyDescent="0.15">
      <c r="A10" s="29"/>
      <c r="B10" s="22"/>
      <c r="C10" s="5" t="s">
        <v>148</v>
      </c>
      <c r="D10" s="60" t="e">
        <f>#REF!</f>
        <v>#REF!</v>
      </c>
      <c r="E10" s="25" t="e">
        <f ca="1">IF(egTextCal(D10)&lt;&gt;0, egTextCal(D10),"")</f>
        <v>#NAME?</v>
      </c>
      <c r="F10" s="24"/>
      <c r="G10" s="24"/>
      <c r="H10" s="24"/>
      <c r="I10" s="24"/>
      <c r="J10" s="24"/>
      <c r="K10" s="24"/>
      <c r="L10" s="24"/>
      <c r="M10" s="24"/>
      <c r="N10" s="24"/>
      <c r="O10" s="24" t="e">
        <f ca="1">IF(E10*O9&lt;&gt;0,E10*O9,  )</f>
        <v>#NAME?</v>
      </c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39"/>
      <c r="AB10" s="39"/>
      <c r="AC10" s="39"/>
      <c r="AD10" s="39"/>
      <c r="AE10" s="39"/>
      <c r="AF10" s="39"/>
      <c r="AG10" s="39"/>
      <c r="AH10" s="39"/>
      <c r="AI10" s="39"/>
      <c r="AJ10" s="39"/>
      <c r="AK10" s="39"/>
      <c r="AL10" s="39"/>
      <c r="AM10" s="39"/>
      <c r="AN10" s="39"/>
      <c r="AO10" s="39"/>
      <c r="AP10" s="39"/>
      <c r="AQ10" s="39"/>
      <c r="AR10" s="39"/>
      <c r="AS10" s="39"/>
      <c r="AT10" s="39"/>
      <c r="AU10" s="39"/>
      <c r="AV10" s="39"/>
      <c r="AW10" s="39"/>
      <c r="AX10" s="39"/>
      <c r="AY10" s="39"/>
      <c r="AZ10" s="39"/>
      <c r="BA10" s="39"/>
      <c r="BB10" s="39"/>
      <c r="BC10" s="39"/>
      <c r="BD10" s="39"/>
      <c r="BE10" s="39"/>
      <c r="BF10" s="39"/>
      <c r="BG10" s="39"/>
      <c r="BH10" s="39"/>
      <c r="BI10" s="39"/>
      <c r="BJ10" s="39"/>
      <c r="BK10" s="39"/>
      <c r="BL10" s="39"/>
      <c r="BM10" s="39"/>
      <c r="BN10" s="39"/>
      <c r="BO10" s="39"/>
      <c r="BP10" s="39"/>
      <c r="BQ10" s="39"/>
      <c r="BR10" s="39"/>
      <c r="BS10" s="39"/>
      <c r="BT10" s="39"/>
      <c r="BU10" s="39"/>
      <c r="BV10" s="39"/>
      <c r="BW10" s="39"/>
      <c r="BX10" s="39"/>
      <c r="BY10" s="39"/>
      <c r="BZ10" s="39"/>
      <c r="CA10" s="39"/>
      <c r="CB10" s="39"/>
      <c r="CC10" s="39"/>
      <c r="CD10" s="39"/>
      <c r="CE10" s="39"/>
      <c r="CF10" s="39"/>
      <c r="CG10" s="39"/>
      <c r="CH10" s="39"/>
      <c r="CI10" s="39"/>
      <c r="CJ10" s="39" t="e">
        <f ca="1">O10</f>
        <v>#NAME?</v>
      </c>
      <c r="CK10" s="39"/>
      <c r="CL10" s="39"/>
      <c r="CM10" s="39"/>
      <c r="CN10" s="39"/>
      <c r="CO10" s="39"/>
      <c r="CP10" s="39"/>
      <c r="CQ10" s="39"/>
      <c r="CR10" s="39"/>
      <c r="CS10" s="39"/>
      <c r="CT10" s="39"/>
      <c r="CU10" s="39"/>
      <c r="CV10" s="39"/>
      <c r="CW10" s="39"/>
      <c r="CX10" s="39"/>
      <c r="CY10" s="39"/>
      <c r="CZ10" s="39"/>
      <c r="DA10" s="39"/>
      <c r="DB10" s="39"/>
      <c r="DC10" s="39"/>
      <c r="DD10" s="39"/>
      <c r="DE10" s="39"/>
      <c r="DF10" s="39"/>
      <c r="DG10" s="39"/>
      <c r="DH10" s="39"/>
      <c r="DI10" s="39"/>
      <c r="DJ10" s="39"/>
      <c r="DK10" s="39"/>
      <c r="DL10" s="39"/>
      <c r="DM10" s="39"/>
      <c r="DN10" s="39"/>
      <c r="DO10" s="39"/>
      <c r="DP10" s="39"/>
      <c r="DQ10" s="39"/>
      <c r="DR10" s="39"/>
      <c r="DS10" s="39"/>
      <c r="DT10" s="39"/>
      <c r="DU10" s="39"/>
      <c r="DV10" s="39"/>
      <c r="DW10" s="39"/>
      <c r="DX10" s="39"/>
      <c r="DY10" s="39"/>
      <c r="DZ10" s="39"/>
      <c r="EA10" s="39"/>
      <c r="EB10" s="39"/>
      <c r="EC10" s="39"/>
      <c r="ED10" s="39"/>
      <c r="EE10" s="39"/>
      <c r="EF10" s="39"/>
      <c r="EG10" s="39"/>
      <c r="EH10" s="39"/>
      <c r="EI10" s="39"/>
      <c r="EJ10" s="39"/>
      <c r="EK10" s="39"/>
      <c r="EL10" s="39"/>
      <c r="EM10" s="39"/>
      <c r="EN10" s="39"/>
      <c r="EO10" s="39"/>
      <c r="EP10" s="39"/>
      <c r="EQ10" s="39"/>
      <c r="ER10" s="39"/>
      <c r="ES10" s="39"/>
      <c r="ET10" s="39"/>
      <c r="EU10" s="39"/>
      <c r="EV10" s="39"/>
      <c r="EW10" s="39"/>
      <c r="EX10" s="39"/>
      <c r="EY10" s="39"/>
      <c r="EZ10" s="39"/>
    </row>
    <row r="11" spans="1:156" s="8" customFormat="1" ht="20.100000000000001" customHeight="1" x14ac:dyDescent="0.15">
      <c r="A11" s="29"/>
      <c r="B11" s="22"/>
      <c r="C11" s="13"/>
      <c r="D11" s="26" t="s">
        <v>92</v>
      </c>
      <c r="E11" s="6"/>
      <c r="F11" s="43"/>
      <c r="G11" s="43"/>
      <c r="H11" s="43"/>
      <c r="I11" s="43"/>
      <c r="J11" s="43"/>
      <c r="K11" s="43"/>
      <c r="L11" s="43"/>
      <c r="M11" s="43">
        <v>1</v>
      </c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39"/>
      <c r="AB11" s="39"/>
      <c r="AC11" s="39"/>
      <c r="AD11" s="39"/>
      <c r="AE11" s="39"/>
      <c r="AF11" s="39"/>
      <c r="AG11" s="39"/>
      <c r="AH11" s="39"/>
      <c r="AI11" s="39"/>
      <c r="AJ11" s="39"/>
      <c r="AK11" s="39"/>
      <c r="AL11" s="39"/>
      <c r="AM11" s="39"/>
      <c r="AN11" s="39"/>
      <c r="AO11" s="39"/>
      <c r="AP11" s="39"/>
      <c r="AQ11" s="39"/>
      <c r="AR11" s="39"/>
      <c r="AS11" s="39"/>
      <c r="AT11" s="39"/>
      <c r="AU11" s="39"/>
      <c r="AV11" s="39"/>
      <c r="AW11" s="39"/>
      <c r="AX11" s="39"/>
      <c r="AY11" s="39"/>
      <c r="AZ11" s="39"/>
      <c r="BA11" s="39"/>
      <c r="BB11" s="39"/>
      <c r="BC11" s="39"/>
      <c r="BD11" s="39"/>
      <c r="BE11" s="39"/>
      <c r="BF11" s="39"/>
      <c r="BG11" s="39"/>
      <c r="BH11" s="39"/>
      <c r="BI11" s="39"/>
      <c r="BJ11" s="39"/>
      <c r="BK11" s="39"/>
      <c r="BL11" s="39"/>
      <c r="BM11" s="39"/>
      <c r="BN11" s="39"/>
      <c r="BO11" s="39"/>
      <c r="BP11" s="39"/>
      <c r="BQ11" s="39"/>
      <c r="BR11" s="39"/>
      <c r="BS11" s="39"/>
      <c r="BT11" s="39"/>
      <c r="BU11" s="39"/>
      <c r="BV11" s="39"/>
      <c r="BW11" s="39"/>
      <c r="BX11" s="39"/>
      <c r="BY11" s="39"/>
      <c r="BZ11" s="39"/>
      <c r="CA11" s="39"/>
      <c r="CB11" s="39"/>
      <c r="CC11" s="39"/>
      <c r="CD11" s="39"/>
      <c r="CE11" s="39"/>
      <c r="CF11" s="39"/>
      <c r="CG11" s="39"/>
      <c r="CH11" s="39"/>
      <c r="CI11" s="39"/>
      <c r="CJ11" s="39"/>
      <c r="CK11" s="39"/>
      <c r="CL11" s="39"/>
      <c r="CM11" s="39"/>
      <c r="CN11" s="39"/>
      <c r="CO11" s="39"/>
      <c r="CP11" s="39"/>
      <c r="CQ11" s="39"/>
      <c r="CR11" s="39"/>
      <c r="CS11" s="39"/>
      <c r="CT11" s="39"/>
      <c r="CU11" s="39"/>
      <c r="CV11" s="39"/>
      <c r="CW11" s="39"/>
      <c r="CX11" s="39"/>
      <c r="CY11" s="39"/>
      <c r="CZ11" s="39"/>
      <c r="DA11" s="39"/>
      <c r="DB11" s="39"/>
      <c r="DC11" s="39"/>
      <c r="DD11" s="39"/>
      <c r="DE11" s="39"/>
      <c r="DF11" s="39"/>
      <c r="DG11" s="39"/>
      <c r="DH11" s="39"/>
      <c r="DI11" s="39"/>
      <c r="DJ11" s="39"/>
      <c r="DK11" s="39"/>
      <c r="DL11" s="39"/>
      <c r="DM11" s="39"/>
      <c r="DN11" s="39"/>
      <c r="DO11" s="39"/>
      <c r="DP11" s="39"/>
      <c r="DQ11" s="39"/>
      <c r="DR11" s="39"/>
      <c r="DS11" s="39"/>
      <c r="DT11" s="39"/>
      <c r="DU11" s="39"/>
      <c r="DV11" s="39"/>
      <c r="DW11" s="39"/>
      <c r="DX11" s="39"/>
      <c r="DY11" s="39"/>
      <c r="DZ11" s="39"/>
      <c r="EA11" s="39"/>
      <c r="EB11" s="39"/>
      <c r="EC11" s="39"/>
      <c r="ED11" s="39"/>
      <c r="EE11" s="39"/>
      <c r="EF11" s="39"/>
      <c r="EG11" s="39"/>
      <c r="EH11" s="39"/>
      <c r="EI11" s="39"/>
      <c r="EJ11" s="39"/>
      <c r="EK11" s="39"/>
      <c r="EL11" s="39"/>
      <c r="EM11" s="39"/>
      <c r="EN11" s="39"/>
      <c r="EO11" s="39"/>
      <c r="EP11" s="39"/>
      <c r="EQ11" s="39"/>
      <c r="ER11" s="39"/>
      <c r="ES11" s="39"/>
      <c r="ET11" s="39"/>
      <c r="EU11" s="39"/>
      <c r="EV11" s="39"/>
      <c r="EW11" s="39"/>
      <c r="EX11" s="39"/>
      <c r="EY11" s="39"/>
      <c r="EZ11" s="39"/>
    </row>
    <row r="12" spans="1:156" s="8" customFormat="1" ht="20.100000000000001" customHeight="1" x14ac:dyDescent="0.15">
      <c r="A12" s="29"/>
      <c r="B12" s="22"/>
      <c r="C12" s="5" t="s">
        <v>174</v>
      </c>
      <c r="D12" s="61" t="e">
        <f>#REF!</f>
        <v>#REF!</v>
      </c>
      <c r="E12" s="25" t="e">
        <f ca="1">IF(egTextCal(D12)&lt;&gt;0, egTextCal(D12),"")</f>
        <v>#NAME?</v>
      </c>
      <c r="F12" s="24"/>
      <c r="G12" s="24"/>
      <c r="H12" s="24"/>
      <c r="I12" s="24"/>
      <c r="J12" s="24"/>
      <c r="K12" s="24"/>
      <c r="L12" s="24"/>
      <c r="M12" s="24" t="e">
        <f ca="1">IF(E12*M11&lt;&gt;0,E12*M11,  )</f>
        <v>#NAME?</v>
      </c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39"/>
      <c r="AB12" s="39"/>
      <c r="AC12" s="39"/>
      <c r="AD12" s="39"/>
      <c r="AE12" s="39"/>
      <c r="AF12" s="39"/>
      <c r="AG12" s="39"/>
      <c r="AH12" s="39"/>
      <c r="AI12" s="39"/>
      <c r="AJ12" s="39"/>
      <c r="AK12" s="39"/>
      <c r="AL12" s="39"/>
      <c r="AM12" s="39"/>
      <c r="AN12" s="39"/>
      <c r="AO12" s="39"/>
      <c r="AP12" s="39"/>
      <c r="AQ12" s="39"/>
      <c r="AR12" s="39"/>
      <c r="AS12" s="39"/>
      <c r="AT12" s="39"/>
      <c r="AU12" s="39"/>
      <c r="AV12" s="39"/>
      <c r="AW12" s="39"/>
      <c r="AX12" s="39"/>
      <c r="AY12" s="39"/>
      <c r="AZ12" s="39"/>
      <c r="BA12" s="39"/>
      <c r="BB12" s="39"/>
      <c r="BC12" s="39"/>
      <c r="BD12" s="39"/>
      <c r="BE12" s="39"/>
      <c r="BF12" s="39"/>
      <c r="BG12" s="39"/>
      <c r="BH12" s="39"/>
      <c r="BI12" s="39"/>
      <c r="BJ12" s="39"/>
      <c r="BK12" s="39"/>
      <c r="BL12" s="39"/>
      <c r="BM12" s="39"/>
      <c r="BN12" s="39"/>
      <c r="BO12" s="39"/>
      <c r="BP12" s="39"/>
      <c r="BQ12" s="39"/>
      <c r="BR12" s="39"/>
      <c r="BS12" s="39"/>
      <c r="BT12" s="39"/>
      <c r="BU12" s="39"/>
      <c r="BV12" s="39"/>
      <c r="BW12" s="39"/>
      <c r="BX12" s="39"/>
      <c r="BY12" s="39"/>
      <c r="BZ12" s="39"/>
      <c r="CA12" s="39"/>
      <c r="CB12" s="39"/>
      <c r="CC12" s="39"/>
      <c r="CD12" s="39"/>
      <c r="CE12" s="39"/>
      <c r="CF12" s="39"/>
      <c r="CG12" s="39"/>
      <c r="CH12" s="39" t="e">
        <f ca="1">M12</f>
        <v>#NAME?</v>
      </c>
      <c r="CI12" s="39"/>
      <c r="CJ12" s="39"/>
      <c r="CK12" s="39"/>
      <c r="CL12" s="39"/>
      <c r="CM12" s="39"/>
      <c r="CN12" s="39"/>
      <c r="CO12" s="39"/>
      <c r="CP12" s="39"/>
      <c r="CQ12" s="39"/>
      <c r="CR12" s="39"/>
      <c r="CS12" s="39"/>
      <c r="CT12" s="39"/>
      <c r="CU12" s="39"/>
      <c r="CV12" s="39"/>
      <c r="CW12" s="39"/>
      <c r="CX12" s="39"/>
      <c r="CY12" s="39"/>
      <c r="CZ12" s="39"/>
      <c r="DA12" s="39"/>
      <c r="DB12" s="39"/>
      <c r="DC12" s="39"/>
      <c r="DD12" s="39"/>
      <c r="DE12" s="39"/>
      <c r="DF12" s="39"/>
      <c r="DG12" s="39"/>
      <c r="DH12" s="39"/>
      <c r="DI12" s="39"/>
      <c r="DJ12" s="39"/>
      <c r="DK12" s="39"/>
      <c r="DL12" s="39"/>
      <c r="DM12" s="39"/>
      <c r="DN12" s="39"/>
      <c r="DO12" s="39"/>
      <c r="DP12" s="39"/>
      <c r="DQ12" s="39"/>
      <c r="DR12" s="39"/>
      <c r="DS12" s="39"/>
      <c r="DT12" s="39"/>
      <c r="DU12" s="39"/>
      <c r="DV12" s="39"/>
      <c r="DW12" s="39"/>
      <c r="DX12" s="39"/>
      <c r="DY12" s="39"/>
      <c r="DZ12" s="39"/>
      <c r="EA12" s="39"/>
      <c r="EB12" s="39"/>
      <c r="EC12" s="39"/>
      <c r="ED12" s="39"/>
      <c r="EE12" s="39"/>
      <c r="EF12" s="39"/>
      <c r="EG12" s="39"/>
      <c r="EH12" s="39"/>
      <c r="EI12" s="39"/>
      <c r="EJ12" s="39"/>
      <c r="EK12" s="39"/>
      <c r="EL12" s="39"/>
      <c r="EM12" s="39"/>
      <c r="EN12" s="39"/>
      <c r="EO12" s="39"/>
      <c r="EP12" s="39"/>
      <c r="EQ12" s="39"/>
      <c r="ER12" s="39"/>
      <c r="ES12" s="39"/>
      <c r="ET12" s="39"/>
      <c r="EU12" s="39"/>
      <c r="EV12" s="39"/>
      <c r="EW12" s="39"/>
      <c r="EX12" s="39"/>
      <c r="EY12" s="39"/>
      <c r="EZ12" s="39"/>
    </row>
    <row r="13" spans="1:156" s="8" customFormat="1" ht="20.100000000000001" customHeight="1" x14ac:dyDescent="0.15">
      <c r="A13" s="29"/>
      <c r="B13" s="22"/>
      <c r="C13" s="13"/>
      <c r="D13" s="26" t="s">
        <v>96</v>
      </c>
      <c r="E13" s="6"/>
      <c r="F13" s="43"/>
      <c r="G13" s="43"/>
      <c r="H13" s="43"/>
      <c r="I13" s="43"/>
      <c r="J13" s="43"/>
      <c r="K13" s="43"/>
      <c r="L13" s="43"/>
      <c r="M13" s="43"/>
      <c r="N13" s="43">
        <v>1</v>
      </c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39"/>
      <c r="AB13" s="39"/>
      <c r="AC13" s="39"/>
      <c r="AD13" s="39"/>
      <c r="AE13" s="39"/>
      <c r="AF13" s="39"/>
      <c r="AG13" s="39"/>
      <c r="AH13" s="39"/>
      <c r="AI13" s="39"/>
      <c r="AJ13" s="39"/>
      <c r="AK13" s="39"/>
      <c r="AL13" s="39"/>
      <c r="AM13" s="39"/>
      <c r="AN13" s="39"/>
      <c r="AO13" s="39"/>
      <c r="AP13" s="39"/>
      <c r="AQ13" s="39"/>
      <c r="AR13" s="39"/>
      <c r="AS13" s="39"/>
      <c r="AT13" s="39"/>
      <c r="AU13" s="39"/>
      <c r="AV13" s="39"/>
      <c r="AW13" s="39"/>
      <c r="AX13" s="39"/>
      <c r="AY13" s="39"/>
      <c r="AZ13" s="39"/>
      <c r="BA13" s="39"/>
      <c r="BB13" s="39"/>
      <c r="BC13" s="39"/>
      <c r="BD13" s="39"/>
      <c r="BE13" s="39"/>
      <c r="BF13" s="39"/>
      <c r="BG13" s="39"/>
      <c r="BH13" s="39"/>
      <c r="BI13" s="39"/>
      <c r="BJ13" s="39"/>
      <c r="BK13" s="39"/>
      <c r="BL13" s="39"/>
      <c r="BM13" s="39"/>
      <c r="BN13" s="39"/>
      <c r="BO13" s="39"/>
      <c r="BP13" s="39"/>
      <c r="BQ13" s="39"/>
      <c r="BR13" s="39"/>
      <c r="BS13" s="39"/>
      <c r="BT13" s="39"/>
      <c r="BU13" s="39"/>
      <c r="BV13" s="39"/>
      <c r="BW13" s="39"/>
      <c r="BX13" s="39"/>
      <c r="BY13" s="39"/>
      <c r="BZ13" s="39"/>
      <c r="CA13" s="39"/>
      <c r="CB13" s="39"/>
      <c r="CC13" s="39"/>
      <c r="CD13" s="39"/>
      <c r="CE13" s="39"/>
      <c r="CF13" s="39"/>
      <c r="CG13" s="39"/>
      <c r="CH13" s="39"/>
      <c r="CI13" s="39"/>
      <c r="CJ13" s="39"/>
      <c r="CK13" s="39"/>
      <c r="CL13" s="39"/>
      <c r="CM13" s="39"/>
      <c r="CN13" s="39"/>
      <c r="CO13" s="39"/>
      <c r="CP13" s="39"/>
      <c r="CQ13" s="39"/>
      <c r="CR13" s="39"/>
      <c r="CS13" s="39"/>
      <c r="CT13" s="39"/>
      <c r="CU13" s="39"/>
      <c r="CV13" s="39"/>
      <c r="CW13" s="39"/>
      <c r="CX13" s="39"/>
      <c r="CY13" s="39"/>
      <c r="CZ13" s="39"/>
      <c r="DA13" s="39"/>
      <c r="DB13" s="39"/>
      <c r="DC13" s="39"/>
      <c r="DD13" s="39"/>
      <c r="DE13" s="39"/>
      <c r="DF13" s="39"/>
      <c r="DG13" s="39"/>
      <c r="DH13" s="39"/>
      <c r="DI13" s="39"/>
      <c r="DJ13" s="39"/>
      <c r="DK13" s="39"/>
      <c r="DL13" s="39"/>
      <c r="DM13" s="39"/>
      <c r="DN13" s="39"/>
      <c r="DO13" s="39"/>
      <c r="DP13" s="39"/>
      <c r="DQ13" s="39"/>
      <c r="DR13" s="39"/>
      <c r="DS13" s="39"/>
      <c r="DT13" s="39"/>
      <c r="DU13" s="39"/>
      <c r="DV13" s="39"/>
      <c r="DW13" s="39"/>
      <c r="DX13" s="39"/>
      <c r="DY13" s="39"/>
      <c r="DZ13" s="39"/>
      <c r="EA13" s="39"/>
      <c r="EB13" s="39"/>
      <c r="EC13" s="39"/>
      <c r="ED13" s="39"/>
      <c r="EE13" s="39"/>
      <c r="EF13" s="39"/>
      <c r="EG13" s="39"/>
      <c r="EH13" s="39"/>
      <c r="EI13" s="39"/>
      <c r="EJ13" s="39"/>
      <c r="EK13" s="39"/>
      <c r="EL13" s="39"/>
      <c r="EM13" s="39"/>
      <c r="EN13" s="39"/>
      <c r="EO13" s="39"/>
      <c r="EP13" s="39"/>
      <c r="EQ13" s="39"/>
      <c r="ER13" s="39"/>
      <c r="ES13" s="39"/>
      <c r="ET13" s="39"/>
      <c r="EU13" s="39"/>
      <c r="EV13" s="39"/>
      <c r="EW13" s="39"/>
      <c r="EX13" s="39"/>
      <c r="EY13" s="39"/>
      <c r="EZ13" s="39"/>
    </row>
    <row r="14" spans="1:156" s="8" customFormat="1" ht="20.100000000000001" customHeight="1" x14ac:dyDescent="0.15">
      <c r="A14" s="29"/>
      <c r="B14" s="22"/>
      <c r="C14" s="5" t="s">
        <v>175</v>
      </c>
      <c r="D14" s="61" t="e">
        <f>#REF!</f>
        <v>#REF!</v>
      </c>
      <c r="E14" s="25" t="e">
        <f ca="1">IF(egTextCal(D14)&lt;&gt;0, egTextCal(D14),"")</f>
        <v>#NAME?</v>
      </c>
      <c r="F14" s="24"/>
      <c r="G14" s="24"/>
      <c r="H14" s="24"/>
      <c r="I14" s="24"/>
      <c r="J14" s="24"/>
      <c r="K14" s="24"/>
      <c r="L14" s="24"/>
      <c r="M14" s="24"/>
      <c r="N14" s="24" t="e">
        <f ca="1">IF(E14*N13&lt;&gt;0,E14*N13,  )</f>
        <v>#NAME?</v>
      </c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9"/>
      <c r="AL14" s="39"/>
      <c r="AM14" s="39"/>
      <c r="AN14" s="39"/>
      <c r="AO14" s="39"/>
      <c r="AP14" s="39"/>
      <c r="AQ14" s="39"/>
      <c r="AR14" s="39"/>
      <c r="AS14" s="39"/>
      <c r="AT14" s="39"/>
      <c r="AU14" s="39"/>
      <c r="AV14" s="39"/>
      <c r="AW14" s="39"/>
      <c r="AX14" s="39"/>
      <c r="AY14" s="39"/>
      <c r="AZ14" s="39"/>
      <c r="BA14" s="39"/>
      <c r="BB14" s="39"/>
      <c r="BC14" s="39"/>
      <c r="BD14" s="39"/>
      <c r="BE14" s="39"/>
      <c r="BF14" s="39"/>
      <c r="BG14" s="39"/>
      <c r="BH14" s="39"/>
      <c r="BI14" s="39"/>
      <c r="BJ14" s="39"/>
      <c r="BK14" s="39"/>
      <c r="BL14" s="39"/>
      <c r="BM14" s="39"/>
      <c r="BN14" s="39"/>
      <c r="BO14" s="39"/>
      <c r="BP14" s="39"/>
      <c r="BQ14" s="39"/>
      <c r="BR14" s="39"/>
      <c r="BS14" s="39"/>
      <c r="BT14" s="39"/>
      <c r="BU14" s="39"/>
      <c r="BV14" s="39"/>
      <c r="BW14" s="39"/>
      <c r="BX14" s="39"/>
      <c r="BY14" s="39"/>
      <c r="BZ14" s="39"/>
      <c r="CA14" s="39"/>
      <c r="CB14" s="39"/>
      <c r="CC14" s="39"/>
      <c r="CD14" s="39"/>
      <c r="CE14" s="39"/>
      <c r="CF14" s="39"/>
      <c r="CG14" s="39"/>
      <c r="CH14" s="39"/>
      <c r="CI14" s="39" t="e">
        <f ca="1">N14</f>
        <v>#NAME?</v>
      </c>
      <c r="CJ14" s="39"/>
      <c r="CK14" s="39"/>
      <c r="CL14" s="39"/>
      <c r="CM14" s="39"/>
      <c r="CN14" s="39"/>
      <c r="CO14" s="39"/>
      <c r="CP14" s="39"/>
      <c r="CQ14" s="39"/>
      <c r="CR14" s="39"/>
      <c r="CS14" s="39"/>
      <c r="CT14" s="39"/>
      <c r="CU14" s="39"/>
      <c r="CV14" s="39"/>
      <c r="CW14" s="39"/>
      <c r="CX14" s="39"/>
      <c r="CY14" s="39"/>
      <c r="CZ14" s="39"/>
      <c r="DA14" s="39"/>
      <c r="DB14" s="39"/>
      <c r="DC14" s="39"/>
      <c r="DD14" s="39"/>
      <c r="DE14" s="39"/>
      <c r="DF14" s="39"/>
      <c r="DG14" s="39"/>
      <c r="DH14" s="39"/>
      <c r="DI14" s="39"/>
      <c r="DJ14" s="39"/>
      <c r="DK14" s="39"/>
      <c r="DL14" s="39"/>
      <c r="DM14" s="39"/>
      <c r="DN14" s="39"/>
      <c r="DO14" s="39"/>
      <c r="DP14" s="39"/>
      <c r="DQ14" s="39"/>
      <c r="DR14" s="39"/>
      <c r="DS14" s="39"/>
      <c r="DT14" s="39"/>
      <c r="DU14" s="39"/>
      <c r="DV14" s="39"/>
      <c r="DW14" s="39"/>
      <c r="DX14" s="39"/>
      <c r="DY14" s="39"/>
      <c r="DZ14" s="39"/>
      <c r="EA14" s="39"/>
      <c r="EB14" s="39"/>
      <c r="EC14" s="39"/>
      <c r="ED14" s="39"/>
      <c r="EE14" s="39"/>
      <c r="EF14" s="39"/>
      <c r="EG14" s="39"/>
      <c r="EH14" s="39"/>
      <c r="EI14" s="39"/>
      <c r="EJ14" s="39"/>
      <c r="EK14" s="39"/>
      <c r="EL14" s="39"/>
      <c r="EM14" s="39"/>
      <c r="EN14" s="39"/>
      <c r="EO14" s="39"/>
      <c r="EP14" s="39"/>
      <c r="EQ14" s="39"/>
      <c r="ER14" s="39"/>
      <c r="ES14" s="39"/>
      <c r="ET14" s="39"/>
      <c r="EU14" s="39"/>
      <c r="EV14" s="39"/>
      <c r="EW14" s="39"/>
      <c r="EX14" s="39"/>
      <c r="EY14" s="39"/>
      <c r="EZ14" s="39"/>
    </row>
    <row r="15" spans="1:156" s="8" customFormat="1" ht="20.100000000000001" customHeight="1" x14ac:dyDescent="0.15">
      <c r="A15" s="29"/>
      <c r="B15" s="22"/>
      <c r="C15" s="13"/>
      <c r="D15" s="26" t="s">
        <v>100</v>
      </c>
      <c r="E15" s="6"/>
      <c r="F15" s="43"/>
      <c r="G15" s="43"/>
      <c r="H15" s="43"/>
      <c r="I15" s="43"/>
      <c r="J15" s="43"/>
      <c r="K15" s="43"/>
      <c r="L15" s="43">
        <v>1</v>
      </c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39"/>
      <c r="BB15" s="39"/>
      <c r="BC15" s="39"/>
      <c r="BD15" s="39"/>
      <c r="BE15" s="39"/>
      <c r="BF15" s="39"/>
      <c r="BG15" s="39"/>
      <c r="BH15" s="39"/>
      <c r="BI15" s="39"/>
      <c r="BJ15" s="39"/>
      <c r="BK15" s="39"/>
      <c r="BL15" s="39"/>
      <c r="BM15" s="39"/>
      <c r="BN15" s="39"/>
      <c r="BO15" s="39"/>
      <c r="BP15" s="39"/>
      <c r="BQ15" s="39"/>
      <c r="BR15" s="39"/>
      <c r="BS15" s="39"/>
      <c r="BT15" s="39"/>
      <c r="BU15" s="39"/>
      <c r="BV15" s="39"/>
      <c r="BW15" s="39"/>
      <c r="BX15" s="39"/>
      <c r="BY15" s="39"/>
      <c r="BZ15" s="39"/>
      <c r="CA15" s="39"/>
      <c r="CB15" s="39"/>
      <c r="CC15" s="39"/>
      <c r="CD15" s="39"/>
      <c r="CE15" s="39"/>
      <c r="CF15" s="39"/>
      <c r="CG15" s="39"/>
      <c r="CH15" s="39"/>
      <c r="CI15" s="39"/>
      <c r="CJ15" s="39"/>
      <c r="CK15" s="39"/>
      <c r="CL15" s="39"/>
      <c r="CM15" s="39"/>
      <c r="CN15" s="39"/>
      <c r="CO15" s="39"/>
      <c r="CP15" s="39"/>
      <c r="CQ15" s="39"/>
      <c r="CR15" s="39"/>
      <c r="CS15" s="39"/>
      <c r="CT15" s="39"/>
      <c r="CU15" s="39"/>
      <c r="CV15" s="39"/>
      <c r="CW15" s="39"/>
      <c r="CX15" s="39"/>
      <c r="CY15" s="39"/>
      <c r="CZ15" s="39"/>
      <c r="DA15" s="39"/>
      <c r="DB15" s="39"/>
      <c r="DC15" s="39"/>
      <c r="DD15" s="39"/>
      <c r="DE15" s="39"/>
      <c r="DF15" s="39"/>
      <c r="DG15" s="39"/>
      <c r="DH15" s="39"/>
      <c r="DI15" s="39"/>
      <c r="DJ15" s="39"/>
      <c r="DK15" s="39"/>
      <c r="DL15" s="39"/>
      <c r="DM15" s="39"/>
      <c r="DN15" s="39"/>
      <c r="DO15" s="39"/>
      <c r="DP15" s="39"/>
      <c r="DQ15" s="39"/>
      <c r="DR15" s="39"/>
      <c r="DS15" s="39"/>
      <c r="DT15" s="39"/>
      <c r="DU15" s="39"/>
      <c r="DV15" s="39"/>
      <c r="DW15" s="39"/>
      <c r="DX15" s="39"/>
      <c r="DY15" s="39"/>
      <c r="DZ15" s="39"/>
      <c r="EA15" s="39"/>
      <c r="EB15" s="39"/>
      <c r="EC15" s="39"/>
      <c r="ED15" s="39"/>
      <c r="EE15" s="39"/>
      <c r="EF15" s="39"/>
      <c r="EG15" s="39"/>
      <c r="EH15" s="39"/>
      <c r="EI15" s="39"/>
      <c r="EJ15" s="39"/>
      <c r="EK15" s="39"/>
      <c r="EL15" s="39"/>
      <c r="EM15" s="39"/>
      <c r="EN15" s="39"/>
      <c r="EO15" s="39"/>
      <c r="EP15" s="39"/>
      <c r="EQ15" s="39"/>
      <c r="ER15" s="39"/>
      <c r="ES15" s="39"/>
      <c r="ET15" s="39"/>
      <c r="EU15" s="39"/>
      <c r="EV15" s="39"/>
      <c r="EW15" s="39"/>
      <c r="EX15" s="39"/>
      <c r="EY15" s="39"/>
      <c r="EZ15" s="39"/>
    </row>
    <row r="16" spans="1:156" s="8" customFormat="1" ht="20.100000000000001" customHeight="1" x14ac:dyDescent="0.15">
      <c r="A16" s="29"/>
      <c r="B16" s="22"/>
      <c r="C16" s="5" t="s">
        <v>176</v>
      </c>
      <c r="D16" s="61" t="e">
        <f>#REF!</f>
        <v>#REF!</v>
      </c>
      <c r="E16" s="25" t="e">
        <f ca="1">IF(egTextCal(D16)&lt;&gt;0, egTextCal(D16),"")</f>
        <v>#NAME?</v>
      </c>
      <c r="F16" s="24"/>
      <c r="G16" s="24"/>
      <c r="H16" s="24"/>
      <c r="I16" s="24"/>
      <c r="J16" s="24"/>
      <c r="K16" s="24"/>
      <c r="L16" s="24" t="e">
        <f ca="1">IF(E16*L15&lt;&gt;0,E16*L15,  )</f>
        <v>#NAME?</v>
      </c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  <c r="BH16" s="39"/>
      <c r="BI16" s="39"/>
      <c r="BJ16" s="39"/>
      <c r="BK16" s="39"/>
      <c r="BL16" s="39"/>
      <c r="BM16" s="39"/>
      <c r="BN16" s="39"/>
      <c r="BO16" s="39"/>
      <c r="BP16" s="39"/>
      <c r="BQ16" s="39"/>
      <c r="BR16" s="39"/>
      <c r="BS16" s="39"/>
      <c r="BT16" s="39"/>
      <c r="BU16" s="39"/>
      <c r="BV16" s="39"/>
      <c r="BW16" s="39"/>
      <c r="BX16" s="39"/>
      <c r="BY16" s="39"/>
      <c r="BZ16" s="39"/>
      <c r="CA16" s="39"/>
      <c r="CB16" s="39"/>
      <c r="CC16" s="39"/>
      <c r="CD16" s="39"/>
      <c r="CE16" s="39"/>
      <c r="CF16" s="39"/>
      <c r="CG16" s="39" t="e">
        <f ca="1">L16</f>
        <v>#NAME?</v>
      </c>
      <c r="CH16" s="39"/>
      <c r="CI16" s="39"/>
      <c r="CJ16" s="39"/>
      <c r="CK16" s="39"/>
      <c r="CL16" s="39"/>
      <c r="CM16" s="39"/>
      <c r="CN16" s="39"/>
      <c r="CO16" s="39"/>
      <c r="CP16" s="39"/>
      <c r="CQ16" s="39"/>
      <c r="CR16" s="39"/>
      <c r="CS16" s="39"/>
      <c r="CT16" s="39"/>
      <c r="CU16" s="39"/>
      <c r="CV16" s="39"/>
      <c r="CW16" s="39"/>
      <c r="CX16" s="39"/>
      <c r="CY16" s="39"/>
      <c r="CZ16" s="39"/>
      <c r="DA16" s="39"/>
      <c r="DB16" s="39"/>
      <c r="DC16" s="39"/>
      <c r="DD16" s="39"/>
      <c r="DE16" s="39"/>
      <c r="DF16" s="39"/>
      <c r="DG16" s="39"/>
      <c r="DH16" s="39"/>
      <c r="DI16" s="39"/>
      <c r="DJ16" s="39"/>
      <c r="DK16" s="39"/>
      <c r="DL16" s="39"/>
      <c r="DM16" s="39"/>
      <c r="DN16" s="39"/>
      <c r="DO16" s="39"/>
      <c r="DP16" s="39"/>
      <c r="DQ16" s="39"/>
      <c r="DR16" s="39"/>
      <c r="DS16" s="39"/>
      <c r="DT16" s="39"/>
      <c r="DU16" s="39"/>
      <c r="DV16" s="39"/>
      <c r="DW16" s="39"/>
      <c r="DX16" s="39"/>
      <c r="DY16" s="39"/>
      <c r="DZ16" s="39"/>
      <c r="EA16" s="39"/>
      <c r="EB16" s="39"/>
      <c r="EC16" s="39"/>
      <c r="ED16" s="39"/>
      <c r="EE16" s="39"/>
      <c r="EF16" s="39"/>
      <c r="EG16" s="39"/>
      <c r="EH16" s="39"/>
      <c r="EI16" s="39"/>
      <c r="EJ16" s="39"/>
      <c r="EK16" s="39"/>
      <c r="EL16" s="39"/>
      <c r="EM16" s="39"/>
      <c r="EN16" s="39"/>
      <c r="EO16" s="39"/>
      <c r="EP16" s="39"/>
      <c r="EQ16" s="39"/>
      <c r="ER16" s="39"/>
      <c r="ES16" s="39"/>
      <c r="ET16" s="39"/>
      <c r="EU16" s="39"/>
      <c r="EV16" s="39"/>
      <c r="EW16" s="39"/>
      <c r="EX16" s="39"/>
      <c r="EY16" s="39"/>
      <c r="EZ16" s="39"/>
    </row>
    <row r="17" spans="1:156" s="8" customFormat="1" ht="20.100000000000001" customHeight="1" x14ac:dyDescent="0.15">
      <c r="A17" s="29"/>
      <c r="B17" s="22"/>
      <c r="C17" s="13"/>
      <c r="D17" s="26" t="s">
        <v>104</v>
      </c>
      <c r="E17" s="6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>
        <v>1</v>
      </c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39"/>
      <c r="AB17" s="39"/>
      <c r="AC17" s="39"/>
      <c r="AD17" s="39"/>
      <c r="AE17" s="39"/>
      <c r="AF17" s="39"/>
      <c r="AG17" s="39"/>
      <c r="AH17" s="39"/>
      <c r="AI17" s="39"/>
      <c r="AJ17" s="39"/>
      <c r="AK17" s="39"/>
      <c r="AL17" s="39"/>
      <c r="AM17" s="39"/>
      <c r="AN17" s="39"/>
      <c r="AO17" s="39"/>
      <c r="AP17" s="39"/>
      <c r="AQ17" s="39"/>
      <c r="AR17" s="39"/>
      <c r="AS17" s="39"/>
      <c r="AT17" s="39"/>
      <c r="AU17" s="39"/>
      <c r="AV17" s="39"/>
      <c r="AW17" s="39"/>
      <c r="AX17" s="39"/>
      <c r="AY17" s="39"/>
      <c r="AZ17" s="39"/>
      <c r="BA17" s="39"/>
      <c r="BB17" s="39"/>
      <c r="BC17" s="39"/>
      <c r="BD17" s="39"/>
      <c r="BE17" s="39"/>
      <c r="BF17" s="39"/>
      <c r="BG17" s="39"/>
      <c r="BH17" s="39"/>
      <c r="BI17" s="39"/>
      <c r="BJ17" s="39"/>
      <c r="BK17" s="39"/>
      <c r="BL17" s="39"/>
      <c r="BM17" s="39"/>
      <c r="BN17" s="39"/>
      <c r="BO17" s="39"/>
      <c r="BP17" s="39"/>
      <c r="BQ17" s="39"/>
      <c r="BR17" s="39"/>
      <c r="BS17" s="39"/>
      <c r="BT17" s="39"/>
      <c r="BU17" s="39"/>
      <c r="BV17" s="39"/>
      <c r="BW17" s="39"/>
      <c r="BX17" s="39"/>
      <c r="BY17" s="39"/>
      <c r="BZ17" s="39"/>
      <c r="CA17" s="39"/>
      <c r="CB17" s="39"/>
      <c r="CC17" s="39"/>
      <c r="CD17" s="39"/>
      <c r="CE17" s="39"/>
      <c r="CF17" s="39"/>
      <c r="CG17" s="39"/>
      <c r="CH17" s="39"/>
      <c r="CI17" s="39"/>
      <c r="CJ17" s="39"/>
      <c r="CK17" s="39"/>
      <c r="CL17" s="39"/>
      <c r="CM17" s="39"/>
      <c r="CN17" s="39"/>
      <c r="CO17" s="39"/>
      <c r="CP17" s="39"/>
      <c r="CQ17" s="39"/>
      <c r="CR17" s="39"/>
      <c r="CS17" s="39"/>
      <c r="CT17" s="39"/>
      <c r="CU17" s="39"/>
      <c r="CV17" s="39"/>
      <c r="CW17" s="39"/>
      <c r="CX17" s="39"/>
      <c r="CY17" s="39"/>
      <c r="CZ17" s="39"/>
      <c r="DA17" s="39"/>
      <c r="DB17" s="39"/>
      <c r="DC17" s="39"/>
      <c r="DD17" s="39"/>
      <c r="DE17" s="39"/>
      <c r="DF17" s="39"/>
      <c r="DG17" s="39"/>
      <c r="DH17" s="39"/>
      <c r="DI17" s="39"/>
      <c r="DJ17" s="39"/>
      <c r="DK17" s="39"/>
      <c r="DL17" s="39"/>
      <c r="DM17" s="39"/>
      <c r="DN17" s="39"/>
      <c r="DO17" s="39"/>
      <c r="DP17" s="39"/>
      <c r="DQ17" s="39"/>
      <c r="DR17" s="39"/>
      <c r="DS17" s="39"/>
      <c r="DT17" s="39"/>
      <c r="DU17" s="39"/>
      <c r="DV17" s="39"/>
      <c r="DW17" s="39"/>
      <c r="DX17" s="39"/>
      <c r="DY17" s="39"/>
      <c r="DZ17" s="39"/>
      <c r="EA17" s="39"/>
      <c r="EB17" s="39"/>
      <c r="EC17" s="39"/>
      <c r="ED17" s="39"/>
      <c r="EE17" s="39"/>
      <c r="EF17" s="39"/>
      <c r="EG17" s="39"/>
      <c r="EH17" s="39"/>
      <c r="EI17" s="39"/>
      <c r="EJ17" s="39"/>
      <c r="EK17" s="39"/>
      <c r="EL17" s="39"/>
      <c r="EM17" s="39"/>
      <c r="EN17" s="39"/>
      <c r="EO17" s="39"/>
      <c r="EP17" s="39"/>
      <c r="EQ17" s="39"/>
      <c r="ER17" s="39"/>
      <c r="ES17" s="39"/>
      <c r="ET17" s="39"/>
      <c r="EU17" s="39"/>
      <c r="EV17" s="39"/>
      <c r="EW17" s="39"/>
      <c r="EX17" s="39"/>
      <c r="EY17" s="39"/>
      <c r="EZ17" s="39"/>
    </row>
    <row r="18" spans="1:156" s="8" customFormat="1" ht="20.100000000000001" customHeight="1" x14ac:dyDescent="0.15">
      <c r="A18" s="29"/>
      <c r="B18" s="22"/>
      <c r="C18" s="5" t="s">
        <v>177</v>
      </c>
      <c r="D18" s="61" t="e">
        <f>#REF!</f>
        <v>#REF!</v>
      </c>
      <c r="E18" s="25" t="e">
        <f ca="1">IF(egTextCal(D18)&lt;&gt;0, egTextCal(D18),"")</f>
        <v>#NAME?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 t="e">
        <f ca="1">IF(E18*P17&lt;&gt;0,E18*P17,  )</f>
        <v>#NAME?</v>
      </c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9"/>
      <c r="BX18" s="39"/>
      <c r="BY18" s="39"/>
      <c r="BZ18" s="39"/>
      <c r="CA18" s="39"/>
      <c r="CB18" s="39"/>
      <c r="CC18" s="39"/>
      <c r="CD18" s="39"/>
      <c r="CE18" s="39"/>
      <c r="CF18" s="39"/>
      <c r="CG18" s="39"/>
      <c r="CH18" s="39"/>
      <c r="CI18" s="39"/>
      <c r="CJ18" s="39"/>
      <c r="CK18" s="39" t="e">
        <f ca="1">P18</f>
        <v>#NAME?</v>
      </c>
      <c r="CL18" s="39"/>
      <c r="CM18" s="39"/>
      <c r="CN18" s="39"/>
      <c r="CO18" s="39"/>
      <c r="CP18" s="39"/>
      <c r="CQ18" s="39"/>
      <c r="CR18" s="39"/>
      <c r="CS18" s="39"/>
      <c r="CT18" s="39"/>
      <c r="CU18" s="39"/>
      <c r="CV18" s="39"/>
      <c r="CW18" s="39"/>
      <c r="CX18" s="39"/>
      <c r="CY18" s="39"/>
      <c r="CZ18" s="39"/>
      <c r="DA18" s="39"/>
      <c r="DB18" s="39"/>
      <c r="DC18" s="39"/>
      <c r="DD18" s="39"/>
      <c r="DE18" s="39"/>
      <c r="DF18" s="39"/>
      <c r="DG18" s="39"/>
      <c r="DH18" s="39"/>
      <c r="DI18" s="39"/>
      <c r="DJ18" s="39"/>
      <c r="DK18" s="39"/>
      <c r="DL18" s="39"/>
      <c r="DM18" s="39"/>
      <c r="DN18" s="39"/>
      <c r="DO18" s="39"/>
      <c r="DP18" s="39"/>
      <c r="DQ18" s="39"/>
      <c r="DR18" s="39"/>
      <c r="DS18" s="39"/>
      <c r="DT18" s="39"/>
      <c r="DU18" s="39"/>
      <c r="DV18" s="39"/>
      <c r="DW18" s="39"/>
      <c r="DX18" s="39"/>
      <c r="DY18" s="39"/>
      <c r="DZ18" s="39"/>
      <c r="EA18" s="39"/>
      <c r="EB18" s="39"/>
      <c r="EC18" s="39"/>
      <c r="ED18" s="39"/>
      <c r="EE18" s="39"/>
      <c r="EF18" s="39"/>
      <c r="EG18" s="39"/>
      <c r="EH18" s="39"/>
      <c r="EI18" s="39"/>
      <c r="EJ18" s="39"/>
      <c r="EK18" s="39"/>
      <c r="EL18" s="39"/>
      <c r="EM18" s="39"/>
      <c r="EN18" s="39"/>
      <c r="EO18" s="39"/>
      <c r="EP18" s="39"/>
      <c r="EQ18" s="39"/>
      <c r="ER18" s="39"/>
      <c r="ES18" s="39"/>
      <c r="ET18" s="39"/>
      <c r="EU18" s="39"/>
      <c r="EV18" s="39"/>
      <c r="EW18" s="39"/>
      <c r="EX18" s="39"/>
      <c r="EY18" s="39"/>
      <c r="EZ18" s="39"/>
    </row>
    <row r="19" spans="1:156" s="8" customFormat="1" ht="20.100000000000001" customHeight="1" x14ac:dyDescent="0.15">
      <c r="A19" s="29"/>
      <c r="B19" s="22"/>
      <c r="C19" s="13"/>
      <c r="D19" s="26" t="s">
        <v>106</v>
      </c>
      <c r="E19" s="6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39"/>
      <c r="AB19" s="39"/>
      <c r="AC19" s="39"/>
      <c r="AD19" s="39"/>
      <c r="AE19" s="39"/>
      <c r="AF19" s="39"/>
      <c r="AG19" s="39"/>
      <c r="AH19" s="39"/>
      <c r="AI19" s="39"/>
      <c r="AJ19" s="39"/>
      <c r="AK19" s="39"/>
      <c r="AL19" s="39"/>
      <c r="AM19" s="39"/>
      <c r="AN19" s="39"/>
      <c r="AO19" s="39"/>
      <c r="AP19" s="39"/>
      <c r="AQ19" s="39"/>
      <c r="AR19" s="39"/>
      <c r="AS19" s="39"/>
      <c r="AT19" s="39"/>
      <c r="AU19" s="39"/>
      <c r="AV19" s="39"/>
      <c r="AW19" s="39"/>
      <c r="AX19" s="39"/>
      <c r="AY19" s="39"/>
      <c r="AZ19" s="39"/>
      <c r="BA19" s="39"/>
      <c r="BB19" s="39"/>
      <c r="BC19" s="39"/>
      <c r="BD19" s="39"/>
      <c r="BE19" s="39"/>
      <c r="BF19" s="39"/>
      <c r="BG19" s="39"/>
      <c r="BH19" s="39"/>
      <c r="BI19" s="39"/>
      <c r="BJ19" s="39"/>
      <c r="BK19" s="39"/>
      <c r="BL19" s="39"/>
      <c r="BM19" s="39"/>
      <c r="BN19" s="39"/>
      <c r="BO19" s="39"/>
      <c r="BP19" s="39"/>
      <c r="BQ19" s="39"/>
      <c r="BR19" s="39"/>
      <c r="BS19" s="39"/>
      <c r="BT19" s="39"/>
      <c r="BU19" s="39"/>
      <c r="BV19" s="39"/>
      <c r="BW19" s="39"/>
      <c r="BX19" s="39"/>
      <c r="BY19" s="39"/>
      <c r="BZ19" s="39"/>
      <c r="CA19" s="39"/>
      <c r="CB19" s="39"/>
      <c r="CC19" s="39"/>
      <c r="CD19" s="39"/>
      <c r="CE19" s="39"/>
      <c r="CF19" s="39"/>
      <c r="CG19" s="39"/>
      <c r="CH19" s="39"/>
      <c r="CI19" s="39"/>
      <c r="CJ19" s="39"/>
      <c r="CK19" s="39"/>
      <c r="CL19" s="39"/>
      <c r="CM19" s="39"/>
      <c r="CN19" s="39"/>
      <c r="CO19" s="39"/>
      <c r="CP19" s="39"/>
      <c r="CQ19" s="39"/>
      <c r="CR19" s="39"/>
      <c r="CS19" s="39"/>
      <c r="CT19" s="39"/>
      <c r="CU19" s="39"/>
      <c r="CV19" s="39"/>
      <c r="CW19" s="39"/>
      <c r="CX19" s="39"/>
      <c r="CY19" s="39"/>
      <c r="CZ19" s="39"/>
      <c r="DA19" s="39"/>
      <c r="DB19" s="39"/>
      <c r="DC19" s="39"/>
      <c r="DD19" s="39"/>
      <c r="DE19" s="39"/>
      <c r="DF19" s="39"/>
      <c r="DG19" s="39"/>
      <c r="DH19" s="39"/>
      <c r="DI19" s="39"/>
      <c r="DJ19" s="39"/>
      <c r="DK19" s="39"/>
      <c r="DL19" s="39"/>
      <c r="DM19" s="39"/>
      <c r="DN19" s="39"/>
      <c r="DO19" s="39"/>
      <c r="DP19" s="39"/>
      <c r="DQ19" s="39"/>
      <c r="DR19" s="39"/>
      <c r="DS19" s="39"/>
      <c r="DT19" s="39"/>
      <c r="DU19" s="39"/>
      <c r="DV19" s="39"/>
      <c r="DW19" s="39"/>
      <c r="DX19" s="39"/>
      <c r="DY19" s="39"/>
      <c r="DZ19" s="39"/>
      <c r="EA19" s="39"/>
      <c r="EB19" s="39"/>
      <c r="EC19" s="39"/>
      <c r="ED19" s="39"/>
      <c r="EE19" s="39"/>
      <c r="EF19" s="39"/>
      <c r="EG19" s="39"/>
      <c r="EH19" s="39"/>
      <c r="EI19" s="39"/>
      <c r="EJ19" s="39"/>
      <c r="EK19" s="39"/>
      <c r="EL19" s="39"/>
      <c r="EM19" s="39"/>
      <c r="EN19" s="39"/>
      <c r="EO19" s="39"/>
      <c r="EP19" s="39"/>
      <c r="EQ19" s="39"/>
      <c r="ER19" s="39"/>
      <c r="ES19" s="39"/>
      <c r="ET19" s="39"/>
      <c r="EU19" s="39"/>
      <c r="EV19" s="39"/>
      <c r="EW19" s="39"/>
      <c r="EX19" s="39"/>
      <c r="EY19" s="39"/>
      <c r="EZ19" s="39"/>
    </row>
    <row r="20" spans="1:156" s="8" customFormat="1" ht="20.100000000000001" customHeight="1" x14ac:dyDescent="0.15">
      <c r="A20" s="29"/>
      <c r="B20" s="22"/>
      <c r="C20" s="5" t="s">
        <v>178</v>
      </c>
      <c r="D20" s="40"/>
      <c r="E20" s="25" t="e">
        <f ca="1">IF(egTextCal(D20)&lt;&gt;0, egTextCal(D20),"")</f>
        <v>#NAME?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39"/>
      <c r="AB20" s="39"/>
      <c r="AC20" s="39"/>
      <c r="AD20" s="39"/>
      <c r="AE20" s="39"/>
      <c r="AF20" s="39"/>
      <c r="AG20" s="39"/>
      <c r="AH20" s="39"/>
      <c r="AI20" s="39"/>
      <c r="AJ20" s="39"/>
      <c r="AK20" s="39"/>
      <c r="AL20" s="39"/>
      <c r="AM20" s="39"/>
      <c r="AN20" s="39"/>
      <c r="AO20" s="39"/>
      <c r="AP20" s="39"/>
      <c r="AQ20" s="39"/>
      <c r="AR20" s="39"/>
      <c r="AS20" s="39"/>
      <c r="AT20" s="39"/>
      <c r="AU20" s="39"/>
      <c r="AV20" s="39"/>
      <c r="AW20" s="39"/>
      <c r="AX20" s="39"/>
      <c r="AY20" s="39"/>
      <c r="AZ20" s="39"/>
      <c r="BA20" s="39"/>
      <c r="BB20" s="39"/>
      <c r="BC20" s="39"/>
      <c r="BD20" s="39"/>
      <c r="BE20" s="39"/>
      <c r="BF20" s="39"/>
      <c r="BG20" s="39"/>
      <c r="BH20" s="39"/>
      <c r="BI20" s="39"/>
      <c r="BJ20" s="39"/>
      <c r="BK20" s="39"/>
      <c r="BL20" s="39"/>
      <c r="BM20" s="39"/>
      <c r="BN20" s="39"/>
      <c r="BO20" s="39"/>
      <c r="BP20" s="39"/>
      <c r="BQ20" s="39"/>
      <c r="BR20" s="39"/>
      <c r="BS20" s="39"/>
      <c r="BT20" s="39"/>
      <c r="BU20" s="39"/>
      <c r="BV20" s="39"/>
      <c r="BW20" s="39"/>
      <c r="BX20" s="39"/>
      <c r="BY20" s="39"/>
      <c r="BZ20" s="39"/>
      <c r="CA20" s="39"/>
      <c r="CB20" s="39"/>
      <c r="CC20" s="39"/>
      <c r="CD20" s="39"/>
      <c r="CE20" s="39"/>
      <c r="CF20" s="39"/>
      <c r="CG20" s="39"/>
      <c r="CH20" s="39"/>
      <c r="CI20" s="39"/>
      <c r="CJ20" s="39"/>
      <c r="CK20" s="39"/>
      <c r="CL20" s="39"/>
      <c r="CM20" s="39"/>
      <c r="CN20" s="39"/>
      <c r="CO20" s="39"/>
      <c r="CP20" s="39"/>
      <c r="CQ20" s="39"/>
      <c r="CR20" s="39"/>
      <c r="CS20" s="39"/>
      <c r="CT20" s="39"/>
      <c r="CU20" s="39"/>
      <c r="CV20" s="39"/>
      <c r="CW20" s="39"/>
      <c r="CX20" s="39"/>
      <c r="CY20" s="39"/>
      <c r="CZ20" s="39"/>
      <c r="DA20" s="39"/>
      <c r="DB20" s="39"/>
      <c r="DC20" s="39"/>
      <c r="DD20" s="39"/>
      <c r="DE20" s="39"/>
      <c r="DF20" s="39"/>
      <c r="DG20" s="39"/>
      <c r="DH20" s="39"/>
      <c r="DI20" s="39"/>
      <c r="DJ20" s="39"/>
      <c r="DK20" s="39"/>
      <c r="DL20" s="39"/>
      <c r="DM20" s="39"/>
      <c r="DN20" s="39"/>
      <c r="DO20" s="39"/>
      <c r="DP20" s="39"/>
      <c r="DQ20" s="39"/>
      <c r="DR20" s="39"/>
      <c r="DS20" s="39"/>
      <c r="DT20" s="39"/>
      <c r="DU20" s="39"/>
      <c r="DV20" s="39"/>
      <c r="DW20" s="39"/>
      <c r="DX20" s="39"/>
      <c r="DY20" s="39"/>
      <c r="DZ20" s="39"/>
      <c r="EA20" s="39"/>
      <c r="EB20" s="39"/>
      <c r="EC20" s="39"/>
      <c r="ED20" s="39"/>
      <c r="EE20" s="39"/>
      <c r="EF20" s="39"/>
      <c r="EG20" s="39"/>
      <c r="EH20" s="39"/>
      <c r="EI20" s="39"/>
      <c r="EJ20" s="39"/>
      <c r="EK20" s="39"/>
      <c r="EL20" s="39"/>
      <c r="EM20" s="39"/>
      <c r="EN20" s="39"/>
      <c r="EO20" s="39"/>
      <c r="EP20" s="39"/>
      <c r="EQ20" s="39"/>
      <c r="ER20" s="39"/>
      <c r="ES20" s="39"/>
      <c r="ET20" s="39"/>
      <c r="EU20" s="39"/>
      <c r="EV20" s="39"/>
      <c r="EW20" s="39"/>
      <c r="EX20" s="39"/>
      <c r="EY20" s="39"/>
      <c r="EZ20" s="39"/>
    </row>
    <row r="21" spans="1:156" s="8" customFormat="1" ht="20.100000000000001" customHeight="1" x14ac:dyDescent="0.15">
      <c r="A21" s="29"/>
      <c r="B21" s="22"/>
      <c r="C21" s="13"/>
      <c r="D21" s="26" t="s">
        <v>107</v>
      </c>
      <c r="E21" s="6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>
        <v>1</v>
      </c>
      <c r="W21" s="43"/>
      <c r="X21" s="43"/>
      <c r="Y21" s="43"/>
      <c r="Z21" s="43"/>
      <c r="AA21" s="39"/>
      <c r="AB21" s="39"/>
      <c r="AC21" s="39"/>
      <c r="AD21" s="39"/>
      <c r="AE21" s="39"/>
      <c r="AF21" s="39"/>
      <c r="AG21" s="39"/>
      <c r="AH21" s="39"/>
      <c r="AI21" s="39"/>
      <c r="AJ21" s="39"/>
      <c r="AK21" s="39"/>
      <c r="AL21" s="39"/>
      <c r="AM21" s="39"/>
      <c r="AN21" s="39"/>
      <c r="AO21" s="39"/>
      <c r="AP21" s="39"/>
      <c r="AQ21" s="39"/>
      <c r="AR21" s="39"/>
      <c r="AS21" s="39"/>
      <c r="AT21" s="39"/>
      <c r="AU21" s="39"/>
      <c r="AV21" s="39"/>
      <c r="AW21" s="39"/>
      <c r="AX21" s="39"/>
      <c r="AY21" s="39"/>
      <c r="AZ21" s="39"/>
      <c r="BA21" s="39"/>
      <c r="BB21" s="39"/>
      <c r="BC21" s="39"/>
      <c r="BD21" s="39"/>
      <c r="BE21" s="39"/>
      <c r="BF21" s="39"/>
      <c r="BG21" s="39"/>
      <c r="BH21" s="39"/>
      <c r="BI21" s="39"/>
      <c r="BJ21" s="39"/>
      <c r="BK21" s="39"/>
      <c r="BL21" s="39"/>
      <c r="BM21" s="39"/>
      <c r="BN21" s="39"/>
      <c r="BO21" s="39"/>
      <c r="BP21" s="39"/>
      <c r="BQ21" s="39"/>
      <c r="BR21" s="39"/>
      <c r="BS21" s="39"/>
      <c r="BT21" s="39"/>
      <c r="BU21" s="39"/>
      <c r="BV21" s="39"/>
      <c r="BW21" s="39"/>
      <c r="BX21" s="39"/>
      <c r="BY21" s="39"/>
      <c r="BZ21" s="39"/>
      <c r="CA21" s="39"/>
      <c r="CB21" s="39"/>
      <c r="CC21" s="39"/>
      <c r="CD21" s="39"/>
      <c r="CE21" s="39"/>
      <c r="CF21" s="39"/>
      <c r="CG21" s="39"/>
      <c r="CH21" s="39"/>
      <c r="CI21" s="39"/>
      <c r="CJ21" s="39"/>
      <c r="CK21" s="39"/>
      <c r="CL21" s="39"/>
      <c r="CM21" s="39"/>
      <c r="CN21" s="39"/>
      <c r="CO21" s="39"/>
      <c r="CP21" s="39"/>
      <c r="CQ21" s="39"/>
      <c r="CR21" s="39"/>
      <c r="CS21" s="39"/>
      <c r="CT21" s="39"/>
      <c r="CU21" s="39"/>
      <c r="CV21" s="39"/>
      <c r="CW21" s="39"/>
      <c r="CX21" s="39"/>
      <c r="CY21" s="39"/>
      <c r="CZ21" s="39"/>
      <c r="DA21" s="39"/>
      <c r="DB21" s="39"/>
      <c r="DC21" s="39"/>
      <c r="DD21" s="39"/>
      <c r="DE21" s="39"/>
      <c r="DF21" s="39"/>
      <c r="DG21" s="39"/>
      <c r="DH21" s="39"/>
      <c r="DI21" s="39"/>
      <c r="DJ21" s="39"/>
      <c r="DK21" s="39"/>
      <c r="DL21" s="39"/>
      <c r="DM21" s="39"/>
      <c r="DN21" s="39"/>
      <c r="DO21" s="39"/>
      <c r="DP21" s="39"/>
      <c r="DQ21" s="39"/>
      <c r="DR21" s="39"/>
      <c r="DS21" s="39"/>
      <c r="DT21" s="39"/>
      <c r="DU21" s="39"/>
      <c r="DV21" s="39"/>
      <c r="DW21" s="39"/>
      <c r="DX21" s="39"/>
      <c r="DY21" s="39"/>
      <c r="DZ21" s="39"/>
      <c r="EA21" s="39"/>
      <c r="EB21" s="39"/>
      <c r="EC21" s="39"/>
      <c r="ED21" s="39"/>
      <c r="EE21" s="39"/>
      <c r="EF21" s="39"/>
      <c r="EG21" s="39"/>
      <c r="EH21" s="39"/>
      <c r="EI21" s="39"/>
      <c r="EJ21" s="39"/>
      <c r="EK21" s="39"/>
      <c r="EL21" s="39"/>
      <c r="EM21" s="39"/>
      <c r="EN21" s="39"/>
      <c r="EO21" s="39"/>
      <c r="EP21" s="39"/>
      <c r="EQ21" s="39"/>
      <c r="ER21" s="39"/>
      <c r="ES21" s="39"/>
      <c r="ET21" s="39"/>
      <c r="EU21" s="39"/>
      <c r="EV21" s="39"/>
      <c r="EW21" s="39"/>
      <c r="EX21" s="39"/>
      <c r="EY21" s="39"/>
      <c r="EZ21" s="39"/>
    </row>
    <row r="22" spans="1:156" s="8" customFormat="1" ht="20.100000000000001" customHeight="1" x14ac:dyDescent="0.15">
      <c r="A22" s="29"/>
      <c r="B22" s="22"/>
      <c r="C22" s="5" t="s">
        <v>179</v>
      </c>
      <c r="D22" s="61" t="e">
        <f>#REF!</f>
        <v>#REF!</v>
      </c>
      <c r="E22" s="25" t="e">
        <f ca="1">IF(egTextCal(D22)&lt;&gt;0, egTextCal(D22),"")</f>
        <v>#NAME?</v>
      </c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 t="e">
        <f ca="1">IF(E22*V21&lt;&gt;0,E22*V21,  )</f>
        <v>#NAME?</v>
      </c>
      <c r="W22" s="24"/>
      <c r="X22" s="24"/>
      <c r="Y22" s="24"/>
      <c r="Z22" s="24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  <c r="BH22" s="39"/>
      <c r="BI22" s="39"/>
      <c r="BJ22" s="39"/>
      <c r="BK22" s="39"/>
      <c r="BL22" s="39"/>
      <c r="BM22" s="39"/>
      <c r="BN22" s="39"/>
      <c r="BO22" s="39"/>
      <c r="BP22" s="39"/>
      <c r="BQ22" s="39"/>
      <c r="BR22" s="39"/>
      <c r="BS22" s="39"/>
      <c r="BT22" s="39"/>
      <c r="BU22" s="39"/>
      <c r="BV22" s="39"/>
      <c r="BW22" s="39"/>
      <c r="BX22" s="39"/>
      <c r="BY22" s="39"/>
      <c r="BZ22" s="39"/>
      <c r="CA22" s="39"/>
      <c r="CB22" s="39"/>
      <c r="CC22" s="39"/>
      <c r="CD22" s="39"/>
      <c r="CE22" s="39"/>
      <c r="CF22" s="39"/>
      <c r="CG22" s="39"/>
      <c r="CH22" s="39"/>
      <c r="CI22" s="39"/>
      <c r="CJ22" s="39"/>
      <c r="CK22" s="39"/>
      <c r="CL22" s="39"/>
      <c r="CM22" s="39"/>
      <c r="CN22" s="39"/>
      <c r="CO22" s="39"/>
      <c r="CP22" s="39"/>
      <c r="CQ22" s="39" t="e">
        <f ca="1">V22</f>
        <v>#NAME?</v>
      </c>
      <c r="CR22" s="39"/>
      <c r="CS22" s="39"/>
      <c r="CT22" s="39"/>
      <c r="CU22" s="39"/>
      <c r="CV22" s="39"/>
      <c r="CW22" s="39"/>
      <c r="CX22" s="39"/>
      <c r="CY22" s="39"/>
      <c r="CZ22" s="39"/>
      <c r="DA22" s="39"/>
      <c r="DB22" s="39"/>
      <c r="DC22" s="39"/>
      <c r="DD22" s="39"/>
      <c r="DE22" s="39"/>
      <c r="DF22" s="39"/>
      <c r="DG22" s="39"/>
      <c r="DH22" s="39"/>
      <c r="DI22" s="39"/>
      <c r="DJ22" s="39"/>
      <c r="DK22" s="39"/>
      <c r="DL22" s="39"/>
      <c r="DM22" s="39"/>
      <c r="DN22" s="39"/>
      <c r="DO22" s="39"/>
      <c r="DP22" s="39"/>
      <c r="DQ22" s="39"/>
      <c r="DR22" s="39"/>
      <c r="DS22" s="39"/>
      <c r="DT22" s="39"/>
      <c r="DU22" s="39"/>
      <c r="DV22" s="39"/>
      <c r="DW22" s="39"/>
      <c r="DX22" s="39"/>
      <c r="DY22" s="39"/>
      <c r="DZ22" s="39"/>
      <c r="EA22" s="39"/>
      <c r="EB22" s="39"/>
      <c r="EC22" s="39"/>
      <c r="ED22" s="39"/>
      <c r="EE22" s="39"/>
      <c r="EF22" s="39"/>
      <c r="EG22" s="39"/>
      <c r="EH22" s="39"/>
      <c r="EI22" s="39"/>
      <c r="EJ22" s="39"/>
      <c r="EK22" s="39"/>
      <c r="EL22" s="39"/>
      <c r="EM22" s="39"/>
      <c r="EN22" s="39"/>
      <c r="EO22" s="39"/>
      <c r="EP22" s="39"/>
      <c r="EQ22" s="39"/>
      <c r="ER22" s="39"/>
      <c r="ES22" s="39"/>
      <c r="ET22" s="39"/>
      <c r="EU22" s="39"/>
      <c r="EV22" s="39"/>
      <c r="EW22" s="39"/>
      <c r="EX22" s="39"/>
      <c r="EY22" s="39"/>
      <c r="EZ22" s="39"/>
    </row>
    <row r="23" spans="1:156" s="8" customFormat="1" ht="20.100000000000001" customHeight="1" x14ac:dyDescent="0.15">
      <c r="A23" s="29"/>
      <c r="B23" s="22"/>
      <c r="C23" s="13"/>
      <c r="D23" s="26" t="s">
        <v>111</v>
      </c>
      <c r="E23" s="6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>
        <v>1</v>
      </c>
      <c r="S23" s="43"/>
      <c r="T23" s="43"/>
      <c r="U23" s="43"/>
      <c r="V23" s="43"/>
      <c r="W23" s="43"/>
      <c r="X23" s="43"/>
      <c r="Y23" s="43"/>
      <c r="Z23" s="43"/>
      <c r="AA23" s="39"/>
      <c r="AB23" s="39"/>
      <c r="AC23" s="39"/>
      <c r="AD23" s="39"/>
      <c r="AE23" s="39"/>
      <c r="AF23" s="39"/>
      <c r="AG23" s="39"/>
      <c r="AH23" s="39"/>
      <c r="AI23" s="39"/>
      <c r="AJ23" s="39"/>
      <c r="AK23" s="39"/>
      <c r="AL23" s="39"/>
      <c r="AM23" s="39"/>
      <c r="AN23" s="39"/>
      <c r="AO23" s="39"/>
      <c r="AP23" s="39"/>
      <c r="AQ23" s="39"/>
      <c r="AR23" s="39"/>
      <c r="AS23" s="39"/>
      <c r="AT23" s="39"/>
      <c r="AU23" s="39"/>
      <c r="AV23" s="39"/>
      <c r="AW23" s="39"/>
      <c r="AX23" s="39"/>
      <c r="AY23" s="39"/>
      <c r="AZ23" s="39"/>
      <c r="BA23" s="39"/>
      <c r="BB23" s="39"/>
      <c r="BC23" s="39"/>
      <c r="BD23" s="39"/>
      <c r="BE23" s="39"/>
      <c r="BF23" s="39"/>
      <c r="BG23" s="39"/>
      <c r="BH23" s="39"/>
      <c r="BI23" s="39"/>
      <c r="BJ23" s="39"/>
      <c r="BK23" s="39"/>
      <c r="BL23" s="39"/>
      <c r="BM23" s="39"/>
      <c r="BN23" s="39"/>
      <c r="BO23" s="39"/>
      <c r="BP23" s="39"/>
      <c r="BQ23" s="39"/>
      <c r="BR23" s="39"/>
      <c r="BS23" s="39"/>
      <c r="BT23" s="39"/>
      <c r="BU23" s="39"/>
      <c r="BV23" s="39"/>
      <c r="BW23" s="39"/>
      <c r="BX23" s="39"/>
      <c r="BY23" s="39"/>
      <c r="BZ23" s="39"/>
      <c r="CA23" s="39"/>
      <c r="CB23" s="39"/>
      <c r="CC23" s="39"/>
      <c r="CD23" s="39"/>
      <c r="CE23" s="39"/>
      <c r="CF23" s="39"/>
      <c r="CG23" s="39"/>
      <c r="CH23" s="39"/>
      <c r="CI23" s="39"/>
      <c r="CJ23" s="39"/>
      <c r="CK23" s="39"/>
      <c r="CL23" s="39"/>
      <c r="CM23" s="39"/>
      <c r="CN23" s="39"/>
      <c r="CO23" s="39"/>
      <c r="CP23" s="39"/>
      <c r="CQ23" s="39"/>
      <c r="CR23" s="39"/>
      <c r="CS23" s="39"/>
      <c r="CT23" s="39"/>
      <c r="CU23" s="39"/>
      <c r="CV23" s="39"/>
      <c r="CW23" s="39"/>
      <c r="CX23" s="39"/>
      <c r="CY23" s="39"/>
      <c r="CZ23" s="39"/>
      <c r="DA23" s="39"/>
      <c r="DB23" s="39"/>
      <c r="DC23" s="39"/>
      <c r="DD23" s="39"/>
      <c r="DE23" s="39"/>
      <c r="DF23" s="39"/>
      <c r="DG23" s="39"/>
      <c r="DH23" s="39"/>
      <c r="DI23" s="39"/>
      <c r="DJ23" s="39"/>
      <c r="DK23" s="39"/>
      <c r="DL23" s="39"/>
      <c r="DM23" s="39"/>
      <c r="DN23" s="39"/>
      <c r="DO23" s="39"/>
      <c r="DP23" s="39"/>
      <c r="DQ23" s="39"/>
      <c r="DR23" s="39"/>
      <c r="DS23" s="39"/>
      <c r="DT23" s="39"/>
      <c r="DU23" s="39"/>
      <c r="DV23" s="39"/>
      <c r="DW23" s="39"/>
      <c r="DX23" s="39"/>
      <c r="DY23" s="39"/>
      <c r="DZ23" s="39"/>
      <c r="EA23" s="39"/>
      <c r="EB23" s="39"/>
      <c r="EC23" s="39"/>
      <c r="ED23" s="39"/>
      <c r="EE23" s="39"/>
      <c r="EF23" s="39"/>
      <c r="EG23" s="39"/>
      <c r="EH23" s="39"/>
      <c r="EI23" s="39"/>
      <c r="EJ23" s="39"/>
      <c r="EK23" s="39"/>
      <c r="EL23" s="39"/>
      <c r="EM23" s="39"/>
      <c r="EN23" s="39"/>
      <c r="EO23" s="39"/>
      <c r="EP23" s="39"/>
      <c r="EQ23" s="39"/>
      <c r="ER23" s="39"/>
      <c r="ES23" s="39"/>
      <c r="ET23" s="39"/>
      <c r="EU23" s="39"/>
      <c r="EV23" s="39"/>
      <c r="EW23" s="39"/>
      <c r="EX23" s="39"/>
      <c r="EY23" s="39"/>
      <c r="EZ23" s="39"/>
    </row>
    <row r="24" spans="1:156" s="8" customFormat="1" ht="20.100000000000001" customHeight="1" x14ac:dyDescent="0.15">
      <c r="A24" s="29"/>
      <c r="B24" s="22"/>
      <c r="C24" s="5" t="s">
        <v>180</v>
      </c>
      <c r="D24" s="61" t="e">
        <f>#REF!</f>
        <v>#REF!</v>
      </c>
      <c r="E24" s="25" t="e">
        <f ca="1">IF(egTextCal(D24)&lt;&gt;0, egTextCal(D24),"")</f>
        <v>#NAME?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 t="e">
        <f ca="1">IF(E24*R23&lt;&gt;0,E24*R23,  )</f>
        <v>#NAME?</v>
      </c>
      <c r="S24" s="24"/>
      <c r="T24" s="24"/>
      <c r="U24" s="24"/>
      <c r="V24" s="24"/>
      <c r="W24" s="24"/>
      <c r="X24" s="24"/>
      <c r="Y24" s="24"/>
      <c r="Z24" s="24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9"/>
      <c r="AP24" s="39"/>
      <c r="AQ24" s="39"/>
      <c r="AR24" s="39"/>
      <c r="AS24" s="39"/>
      <c r="AT24" s="39"/>
      <c r="AU24" s="39"/>
      <c r="AV24" s="39"/>
      <c r="AW24" s="39"/>
      <c r="AX24" s="39"/>
      <c r="AY24" s="39"/>
      <c r="AZ24" s="39"/>
      <c r="BA24" s="39"/>
      <c r="BB24" s="39"/>
      <c r="BC24" s="39"/>
      <c r="BD24" s="39"/>
      <c r="BE24" s="39"/>
      <c r="BF24" s="39"/>
      <c r="BG24" s="39"/>
      <c r="BH24" s="39"/>
      <c r="BI24" s="39"/>
      <c r="BJ24" s="39"/>
      <c r="BK24" s="39"/>
      <c r="BL24" s="39"/>
      <c r="BM24" s="39"/>
      <c r="BN24" s="39"/>
      <c r="BO24" s="39"/>
      <c r="BP24" s="39"/>
      <c r="BQ24" s="39"/>
      <c r="BR24" s="39"/>
      <c r="BS24" s="39"/>
      <c r="BT24" s="39"/>
      <c r="BU24" s="39"/>
      <c r="BV24" s="39"/>
      <c r="BW24" s="39"/>
      <c r="BX24" s="39"/>
      <c r="BY24" s="39"/>
      <c r="BZ24" s="39"/>
      <c r="CA24" s="39"/>
      <c r="CB24" s="39"/>
      <c r="CC24" s="39"/>
      <c r="CD24" s="39"/>
      <c r="CE24" s="39"/>
      <c r="CF24" s="39"/>
      <c r="CG24" s="39"/>
      <c r="CH24" s="39"/>
      <c r="CI24" s="39"/>
      <c r="CJ24" s="39"/>
      <c r="CK24" s="39"/>
      <c r="CL24" s="39"/>
      <c r="CM24" s="39" t="e">
        <f ca="1">R24</f>
        <v>#NAME?</v>
      </c>
      <c r="CN24" s="39"/>
      <c r="CO24" s="39"/>
      <c r="CP24" s="39"/>
      <c r="CQ24" s="39"/>
      <c r="CR24" s="39"/>
      <c r="CS24" s="39"/>
      <c r="CT24" s="39"/>
      <c r="CU24" s="39"/>
      <c r="CV24" s="39"/>
      <c r="CW24" s="39"/>
      <c r="CX24" s="39"/>
      <c r="CY24" s="39"/>
      <c r="CZ24" s="39"/>
      <c r="DA24" s="39"/>
      <c r="DB24" s="39"/>
      <c r="DC24" s="39"/>
      <c r="DD24" s="39"/>
      <c r="DE24" s="39"/>
      <c r="DF24" s="39"/>
      <c r="DG24" s="39"/>
      <c r="DH24" s="39"/>
      <c r="DI24" s="39"/>
      <c r="DJ24" s="39"/>
      <c r="DK24" s="39"/>
      <c r="DL24" s="39"/>
      <c r="DM24" s="39"/>
      <c r="DN24" s="39"/>
      <c r="DO24" s="39"/>
      <c r="DP24" s="39"/>
      <c r="DQ24" s="39"/>
      <c r="DR24" s="39"/>
      <c r="DS24" s="39"/>
      <c r="DT24" s="39"/>
      <c r="DU24" s="39"/>
      <c r="DV24" s="39"/>
      <c r="DW24" s="39"/>
      <c r="DX24" s="39"/>
      <c r="DY24" s="39"/>
      <c r="DZ24" s="39"/>
      <c r="EA24" s="39"/>
      <c r="EB24" s="39"/>
      <c r="EC24" s="39"/>
      <c r="ED24" s="39"/>
      <c r="EE24" s="39"/>
      <c r="EF24" s="39"/>
      <c r="EG24" s="39"/>
      <c r="EH24" s="39"/>
      <c r="EI24" s="39"/>
      <c r="EJ24" s="39"/>
      <c r="EK24" s="39"/>
      <c r="EL24" s="39"/>
      <c r="EM24" s="39"/>
      <c r="EN24" s="39"/>
      <c r="EO24" s="39"/>
      <c r="EP24" s="39"/>
      <c r="EQ24" s="39"/>
      <c r="ER24" s="39"/>
      <c r="ES24" s="39"/>
      <c r="ET24" s="39"/>
      <c r="EU24" s="39"/>
      <c r="EV24" s="39"/>
      <c r="EW24" s="39"/>
      <c r="EX24" s="39"/>
      <c r="EY24" s="39"/>
      <c r="EZ24" s="39"/>
    </row>
    <row r="25" spans="1:156" s="8" customFormat="1" ht="20.100000000000001" customHeight="1" x14ac:dyDescent="0.15">
      <c r="A25" s="29"/>
      <c r="B25" s="22"/>
      <c r="C25" s="13"/>
      <c r="D25" s="26" t="s">
        <v>113</v>
      </c>
      <c r="E25" s="6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>
        <v>1</v>
      </c>
      <c r="V25" s="43"/>
      <c r="W25" s="43"/>
      <c r="X25" s="43"/>
      <c r="Y25" s="43"/>
      <c r="Z25" s="43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9"/>
      <c r="AP25" s="39"/>
      <c r="AQ25" s="39"/>
      <c r="AR25" s="39"/>
      <c r="AS25" s="39"/>
      <c r="AT25" s="39"/>
      <c r="AU25" s="39"/>
      <c r="AV25" s="39"/>
      <c r="AW25" s="39"/>
      <c r="AX25" s="39"/>
      <c r="AY25" s="39"/>
      <c r="AZ25" s="39"/>
      <c r="BA25" s="39"/>
      <c r="BB25" s="39"/>
      <c r="BC25" s="39"/>
      <c r="BD25" s="39"/>
      <c r="BE25" s="39"/>
      <c r="BF25" s="39"/>
      <c r="BG25" s="39"/>
      <c r="BH25" s="39"/>
      <c r="BI25" s="39"/>
      <c r="BJ25" s="39"/>
      <c r="BK25" s="39"/>
      <c r="BL25" s="39"/>
      <c r="BM25" s="39"/>
      <c r="BN25" s="39"/>
      <c r="BO25" s="39"/>
      <c r="BP25" s="39"/>
      <c r="BQ25" s="39"/>
      <c r="BR25" s="39"/>
      <c r="BS25" s="39"/>
      <c r="BT25" s="39"/>
      <c r="BU25" s="39"/>
      <c r="BV25" s="39"/>
      <c r="BW25" s="39"/>
      <c r="BX25" s="39"/>
      <c r="BY25" s="39"/>
      <c r="BZ25" s="39"/>
      <c r="CA25" s="39"/>
      <c r="CB25" s="39"/>
      <c r="CC25" s="39"/>
      <c r="CD25" s="39"/>
      <c r="CE25" s="39"/>
      <c r="CF25" s="39"/>
      <c r="CG25" s="39"/>
      <c r="CH25" s="39"/>
      <c r="CI25" s="39"/>
      <c r="CJ25" s="39"/>
      <c r="CK25" s="39"/>
      <c r="CL25" s="39"/>
      <c r="CM25" s="39"/>
      <c r="CN25" s="39"/>
      <c r="CO25" s="39"/>
      <c r="CP25" s="39"/>
      <c r="CQ25" s="39"/>
      <c r="CR25" s="39"/>
      <c r="CS25" s="39"/>
      <c r="CT25" s="39"/>
      <c r="CU25" s="39"/>
      <c r="CV25" s="39"/>
      <c r="CW25" s="39"/>
      <c r="CX25" s="39"/>
      <c r="CY25" s="39"/>
      <c r="CZ25" s="39"/>
      <c r="DA25" s="39"/>
      <c r="DB25" s="39"/>
      <c r="DC25" s="39"/>
      <c r="DD25" s="39"/>
      <c r="DE25" s="39"/>
      <c r="DF25" s="39"/>
      <c r="DG25" s="39"/>
      <c r="DH25" s="39"/>
      <c r="DI25" s="39"/>
      <c r="DJ25" s="39"/>
      <c r="DK25" s="39"/>
      <c r="DL25" s="39"/>
      <c r="DM25" s="39"/>
      <c r="DN25" s="39"/>
      <c r="DO25" s="39"/>
      <c r="DP25" s="39"/>
      <c r="DQ25" s="39"/>
      <c r="DR25" s="39"/>
      <c r="DS25" s="39"/>
      <c r="DT25" s="39"/>
      <c r="DU25" s="39"/>
      <c r="DV25" s="39"/>
      <c r="DW25" s="39"/>
      <c r="DX25" s="39"/>
      <c r="DY25" s="39"/>
      <c r="DZ25" s="39"/>
      <c r="EA25" s="39"/>
      <c r="EB25" s="39"/>
      <c r="EC25" s="39"/>
      <c r="ED25" s="39"/>
      <c r="EE25" s="39"/>
      <c r="EF25" s="39"/>
      <c r="EG25" s="39"/>
      <c r="EH25" s="39"/>
      <c r="EI25" s="39"/>
      <c r="EJ25" s="39"/>
      <c r="EK25" s="39"/>
      <c r="EL25" s="39"/>
      <c r="EM25" s="39"/>
      <c r="EN25" s="39"/>
      <c r="EO25" s="39"/>
      <c r="EP25" s="39"/>
      <c r="EQ25" s="39"/>
      <c r="ER25" s="39"/>
      <c r="ES25" s="39"/>
      <c r="ET25" s="39"/>
      <c r="EU25" s="39"/>
      <c r="EV25" s="39"/>
      <c r="EW25" s="39"/>
      <c r="EX25" s="39"/>
      <c r="EY25" s="39"/>
      <c r="EZ25" s="39"/>
    </row>
    <row r="26" spans="1:156" s="8" customFormat="1" ht="20.100000000000001" customHeight="1" x14ac:dyDescent="0.15">
      <c r="A26" s="29"/>
      <c r="B26" s="22"/>
      <c r="C26" s="5" t="s">
        <v>181</v>
      </c>
      <c r="D26" s="61" t="e">
        <f>#REF!</f>
        <v>#REF!</v>
      </c>
      <c r="E26" s="25" t="e">
        <f ca="1">IF(egTextCal(D26)&lt;&gt;0, egTextCal(D26),"")</f>
        <v>#NAME?</v>
      </c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 t="e">
        <f ca="1">IF(E26*U25&lt;&gt;0,E26*U25,  )</f>
        <v>#NAME?</v>
      </c>
      <c r="V26" s="24"/>
      <c r="W26" s="24"/>
      <c r="X26" s="24"/>
      <c r="Y26" s="24"/>
      <c r="Z26" s="24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  <c r="AO26" s="39"/>
      <c r="AP26" s="39"/>
      <c r="AQ26" s="39"/>
      <c r="AR26" s="39"/>
      <c r="AS26" s="39"/>
      <c r="AT26" s="39"/>
      <c r="AU26" s="39"/>
      <c r="AV26" s="39"/>
      <c r="AW26" s="39"/>
      <c r="AX26" s="39"/>
      <c r="AY26" s="39"/>
      <c r="AZ26" s="39"/>
      <c r="BA26" s="39"/>
      <c r="BB26" s="39"/>
      <c r="BC26" s="39"/>
      <c r="BD26" s="39"/>
      <c r="BE26" s="39"/>
      <c r="BF26" s="39"/>
      <c r="BG26" s="39"/>
      <c r="BH26" s="39"/>
      <c r="BI26" s="39"/>
      <c r="BJ26" s="39"/>
      <c r="BK26" s="39"/>
      <c r="BL26" s="39"/>
      <c r="BM26" s="39"/>
      <c r="BN26" s="39"/>
      <c r="BO26" s="39"/>
      <c r="BP26" s="39"/>
      <c r="BQ26" s="39"/>
      <c r="BR26" s="39"/>
      <c r="BS26" s="39"/>
      <c r="BT26" s="39"/>
      <c r="BU26" s="39"/>
      <c r="BV26" s="39"/>
      <c r="BW26" s="39"/>
      <c r="BX26" s="39"/>
      <c r="BY26" s="39"/>
      <c r="BZ26" s="39"/>
      <c r="CA26" s="39"/>
      <c r="CB26" s="39"/>
      <c r="CC26" s="39"/>
      <c r="CD26" s="39"/>
      <c r="CE26" s="39"/>
      <c r="CF26" s="39"/>
      <c r="CG26" s="39"/>
      <c r="CH26" s="39"/>
      <c r="CI26" s="39"/>
      <c r="CJ26" s="39"/>
      <c r="CK26" s="39"/>
      <c r="CL26" s="39"/>
      <c r="CM26" s="39"/>
      <c r="CN26" s="39"/>
      <c r="CO26" s="39"/>
      <c r="CP26" s="39" t="e">
        <f ca="1">U26</f>
        <v>#NAME?</v>
      </c>
      <c r="CQ26" s="39"/>
      <c r="CR26" s="39"/>
      <c r="CS26" s="39"/>
      <c r="CT26" s="39"/>
      <c r="CU26" s="39"/>
      <c r="CV26" s="39"/>
      <c r="CW26" s="39"/>
      <c r="CX26" s="39"/>
      <c r="CY26" s="39"/>
      <c r="CZ26" s="39"/>
      <c r="DA26" s="39"/>
      <c r="DB26" s="39"/>
      <c r="DC26" s="39"/>
      <c r="DD26" s="39"/>
      <c r="DE26" s="39"/>
      <c r="DF26" s="39"/>
      <c r="DG26" s="39"/>
      <c r="DH26" s="39"/>
      <c r="DI26" s="39"/>
      <c r="DJ26" s="39"/>
      <c r="DK26" s="39"/>
      <c r="DL26" s="39"/>
      <c r="DM26" s="39"/>
      <c r="DN26" s="39"/>
      <c r="DO26" s="39"/>
      <c r="DP26" s="39"/>
      <c r="DQ26" s="39"/>
      <c r="DR26" s="39"/>
      <c r="DS26" s="39"/>
      <c r="DT26" s="39"/>
      <c r="DU26" s="39"/>
      <c r="DV26" s="39"/>
      <c r="DW26" s="39"/>
      <c r="DX26" s="39"/>
      <c r="DY26" s="39"/>
      <c r="DZ26" s="39"/>
      <c r="EA26" s="39"/>
      <c r="EB26" s="39"/>
      <c r="EC26" s="39"/>
      <c r="ED26" s="39"/>
      <c r="EE26" s="39"/>
      <c r="EF26" s="39"/>
      <c r="EG26" s="39"/>
      <c r="EH26" s="39"/>
      <c r="EI26" s="39"/>
      <c r="EJ26" s="39"/>
      <c r="EK26" s="39"/>
      <c r="EL26" s="39"/>
      <c r="EM26" s="39"/>
      <c r="EN26" s="39"/>
      <c r="EO26" s="39"/>
      <c r="EP26" s="39"/>
      <c r="EQ26" s="39"/>
      <c r="ER26" s="39"/>
      <c r="ES26" s="39"/>
      <c r="ET26" s="39"/>
      <c r="EU26" s="39"/>
      <c r="EV26" s="39"/>
      <c r="EW26" s="39"/>
      <c r="EX26" s="39"/>
      <c r="EY26" s="39"/>
      <c r="EZ26" s="39"/>
    </row>
    <row r="27" spans="1:156" s="8" customFormat="1" ht="20.100000000000001" customHeight="1" x14ac:dyDescent="0.15">
      <c r="A27" s="29"/>
      <c r="B27" s="22"/>
      <c r="C27" s="13"/>
      <c r="D27" s="26" t="s">
        <v>117</v>
      </c>
      <c r="E27" s="6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>
        <v>1</v>
      </c>
      <c r="U27" s="43"/>
      <c r="V27" s="43"/>
      <c r="W27" s="43"/>
      <c r="X27" s="43"/>
      <c r="Y27" s="43"/>
      <c r="Z27" s="43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9"/>
      <c r="AP27" s="39"/>
      <c r="AQ27" s="39"/>
      <c r="AR27" s="39"/>
      <c r="AS27" s="39"/>
      <c r="AT27" s="39"/>
      <c r="AU27" s="39"/>
      <c r="AV27" s="39"/>
      <c r="AW27" s="39"/>
      <c r="AX27" s="39"/>
      <c r="AY27" s="39"/>
      <c r="AZ27" s="39"/>
      <c r="BA27" s="39"/>
      <c r="BB27" s="39"/>
      <c r="BC27" s="39"/>
      <c r="BD27" s="39"/>
      <c r="BE27" s="39"/>
      <c r="BF27" s="39"/>
      <c r="BG27" s="39"/>
      <c r="BH27" s="39"/>
      <c r="BI27" s="39"/>
      <c r="BJ27" s="39"/>
      <c r="BK27" s="39"/>
      <c r="BL27" s="39"/>
      <c r="BM27" s="39"/>
      <c r="BN27" s="39"/>
      <c r="BO27" s="39"/>
      <c r="BP27" s="39"/>
      <c r="BQ27" s="39"/>
      <c r="BR27" s="39"/>
      <c r="BS27" s="39"/>
      <c r="BT27" s="39"/>
      <c r="BU27" s="39"/>
      <c r="BV27" s="39"/>
      <c r="BW27" s="39"/>
      <c r="BX27" s="39"/>
      <c r="BY27" s="39"/>
      <c r="BZ27" s="39"/>
      <c r="CA27" s="39"/>
      <c r="CB27" s="39"/>
      <c r="CC27" s="39"/>
      <c r="CD27" s="39"/>
      <c r="CE27" s="39"/>
      <c r="CF27" s="39"/>
      <c r="CG27" s="39"/>
      <c r="CH27" s="39"/>
      <c r="CI27" s="39"/>
      <c r="CJ27" s="39"/>
      <c r="CK27" s="39"/>
      <c r="CL27" s="39"/>
      <c r="CM27" s="39"/>
      <c r="CN27" s="39"/>
      <c r="CO27" s="39"/>
      <c r="CP27" s="39"/>
      <c r="CQ27" s="39"/>
      <c r="CR27" s="39"/>
      <c r="CS27" s="39"/>
      <c r="CT27" s="39"/>
      <c r="CU27" s="39"/>
      <c r="CV27" s="39"/>
      <c r="CW27" s="39"/>
      <c r="CX27" s="39"/>
      <c r="CY27" s="39"/>
      <c r="CZ27" s="39"/>
      <c r="DA27" s="39"/>
      <c r="DB27" s="39"/>
      <c r="DC27" s="39"/>
      <c r="DD27" s="39"/>
      <c r="DE27" s="39"/>
      <c r="DF27" s="39"/>
      <c r="DG27" s="39"/>
      <c r="DH27" s="39"/>
      <c r="DI27" s="39"/>
      <c r="DJ27" s="39"/>
      <c r="DK27" s="39"/>
      <c r="DL27" s="39"/>
      <c r="DM27" s="39"/>
      <c r="DN27" s="39"/>
      <c r="DO27" s="39"/>
      <c r="DP27" s="39"/>
      <c r="DQ27" s="39"/>
      <c r="DR27" s="39"/>
      <c r="DS27" s="39"/>
      <c r="DT27" s="39"/>
      <c r="DU27" s="39"/>
      <c r="DV27" s="39"/>
      <c r="DW27" s="39"/>
      <c r="DX27" s="39"/>
      <c r="DY27" s="39"/>
      <c r="DZ27" s="39"/>
      <c r="EA27" s="39"/>
      <c r="EB27" s="39"/>
      <c r="EC27" s="39"/>
      <c r="ED27" s="39"/>
      <c r="EE27" s="39"/>
      <c r="EF27" s="39"/>
      <c r="EG27" s="39"/>
      <c r="EH27" s="39"/>
      <c r="EI27" s="39"/>
      <c r="EJ27" s="39"/>
      <c r="EK27" s="39"/>
      <c r="EL27" s="39"/>
      <c r="EM27" s="39"/>
      <c r="EN27" s="39"/>
      <c r="EO27" s="39"/>
      <c r="EP27" s="39"/>
      <c r="EQ27" s="39"/>
      <c r="ER27" s="39"/>
      <c r="ES27" s="39"/>
      <c r="ET27" s="39"/>
      <c r="EU27" s="39"/>
      <c r="EV27" s="39"/>
      <c r="EW27" s="39"/>
      <c r="EX27" s="39"/>
      <c r="EY27" s="39"/>
      <c r="EZ27" s="39"/>
    </row>
    <row r="28" spans="1:156" s="8" customFormat="1" ht="20.100000000000001" customHeight="1" x14ac:dyDescent="0.15">
      <c r="A28" s="29"/>
      <c r="B28" s="22"/>
      <c r="C28" s="5" t="s">
        <v>182</v>
      </c>
      <c r="D28" s="61" t="e">
        <f>#REF!</f>
        <v>#REF!</v>
      </c>
      <c r="E28" s="25" t="e">
        <f ca="1">IF(egTextCal(D28)&lt;&gt;0, egTextCal(D28),"")</f>
        <v>#NAME?</v>
      </c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 t="e">
        <f ca="1">IF(E28*T27&lt;&gt;0,E28*T27,  )</f>
        <v>#NAME?</v>
      </c>
      <c r="U28" s="24"/>
      <c r="V28" s="24"/>
      <c r="W28" s="24"/>
      <c r="X28" s="24"/>
      <c r="Y28" s="24"/>
      <c r="Z28" s="24"/>
      <c r="AA28" s="39"/>
      <c r="AB28" s="39"/>
      <c r="AC28" s="39"/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/>
      <c r="AO28" s="39"/>
      <c r="AP28" s="39"/>
      <c r="AQ28" s="39"/>
      <c r="AR28" s="39"/>
      <c r="AS28" s="39"/>
      <c r="AT28" s="39"/>
      <c r="AU28" s="39"/>
      <c r="AV28" s="39"/>
      <c r="AW28" s="39"/>
      <c r="AX28" s="39"/>
      <c r="AY28" s="39"/>
      <c r="AZ28" s="39"/>
      <c r="BA28" s="39"/>
      <c r="BB28" s="39"/>
      <c r="BC28" s="39"/>
      <c r="BD28" s="39"/>
      <c r="BE28" s="39"/>
      <c r="BF28" s="39"/>
      <c r="BG28" s="39"/>
      <c r="BH28" s="39"/>
      <c r="BI28" s="39"/>
      <c r="BJ28" s="39"/>
      <c r="BK28" s="39"/>
      <c r="BL28" s="39"/>
      <c r="BM28" s="39"/>
      <c r="BN28" s="39"/>
      <c r="BO28" s="39"/>
      <c r="BP28" s="39"/>
      <c r="BQ28" s="39"/>
      <c r="BR28" s="39"/>
      <c r="BS28" s="39"/>
      <c r="BT28" s="39"/>
      <c r="BU28" s="39"/>
      <c r="BV28" s="39"/>
      <c r="BW28" s="39"/>
      <c r="BX28" s="39"/>
      <c r="BY28" s="39"/>
      <c r="BZ28" s="39"/>
      <c r="CA28" s="39"/>
      <c r="CB28" s="39"/>
      <c r="CC28" s="39"/>
      <c r="CD28" s="39"/>
      <c r="CE28" s="39"/>
      <c r="CF28" s="39"/>
      <c r="CG28" s="39"/>
      <c r="CH28" s="39"/>
      <c r="CI28" s="39"/>
      <c r="CJ28" s="39"/>
      <c r="CK28" s="39"/>
      <c r="CL28" s="39"/>
      <c r="CM28" s="39"/>
      <c r="CN28" s="39"/>
      <c r="CO28" s="39" t="e">
        <f ca="1">T28</f>
        <v>#NAME?</v>
      </c>
      <c r="CP28" s="39"/>
      <c r="CQ28" s="39"/>
      <c r="CR28" s="39"/>
      <c r="CS28" s="39"/>
      <c r="CT28" s="39"/>
      <c r="CU28" s="39"/>
      <c r="CV28" s="39"/>
      <c r="CW28" s="39"/>
      <c r="CX28" s="39"/>
      <c r="CY28" s="39"/>
      <c r="CZ28" s="39"/>
      <c r="DA28" s="39"/>
      <c r="DB28" s="39"/>
      <c r="DC28" s="39"/>
      <c r="DD28" s="39"/>
      <c r="DE28" s="39"/>
      <c r="DF28" s="39"/>
      <c r="DG28" s="39"/>
      <c r="DH28" s="39"/>
      <c r="DI28" s="39"/>
      <c r="DJ28" s="39"/>
      <c r="DK28" s="39"/>
      <c r="DL28" s="39"/>
      <c r="DM28" s="39"/>
      <c r="DN28" s="39"/>
      <c r="DO28" s="39"/>
      <c r="DP28" s="39"/>
      <c r="DQ28" s="39"/>
      <c r="DR28" s="39"/>
      <c r="DS28" s="39"/>
      <c r="DT28" s="39"/>
      <c r="DU28" s="39"/>
      <c r="DV28" s="39"/>
      <c r="DW28" s="39"/>
      <c r="DX28" s="39"/>
      <c r="DY28" s="39"/>
      <c r="DZ28" s="39"/>
      <c r="EA28" s="39"/>
      <c r="EB28" s="39"/>
      <c r="EC28" s="39"/>
      <c r="ED28" s="39"/>
      <c r="EE28" s="39"/>
      <c r="EF28" s="39"/>
      <c r="EG28" s="39"/>
      <c r="EH28" s="39"/>
      <c r="EI28" s="39"/>
      <c r="EJ28" s="39"/>
      <c r="EK28" s="39"/>
      <c r="EL28" s="39"/>
      <c r="EM28" s="39"/>
      <c r="EN28" s="39"/>
      <c r="EO28" s="39"/>
      <c r="EP28" s="39"/>
      <c r="EQ28" s="39"/>
      <c r="ER28" s="39"/>
      <c r="ES28" s="39"/>
      <c r="ET28" s="39"/>
      <c r="EU28" s="39"/>
      <c r="EV28" s="39"/>
      <c r="EW28" s="39"/>
      <c r="EX28" s="39"/>
      <c r="EY28" s="39"/>
      <c r="EZ28" s="39"/>
    </row>
    <row r="29" spans="1:156" s="8" customFormat="1" ht="20.100000000000001" customHeight="1" x14ac:dyDescent="0.15">
      <c r="A29" s="29"/>
      <c r="B29" s="22"/>
      <c r="C29" s="13"/>
      <c r="D29" s="26" t="s">
        <v>119</v>
      </c>
      <c r="E29" s="6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</row>
    <row r="30" spans="1:156" s="8" customFormat="1" ht="20.100000000000001" customHeight="1" x14ac:dyDescent="0.15">
      <c r="A30" s="29"/>
      <c r="B30" s="22"/>
      <c r="C30" s="5" t="s">
        <v>183</v>
      </c>
      <c r="D30" s="40"/>
      <c r="E30" s="25" t="e">
        <f ca="1">IF(egTextCal(D30)&lt;&gt;0, egTextCal(D30),"")</f>
        <v>#NAME?</v>
      </c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</row>
    <row r="31" spans="1:156" s="8" customFormat="1" ht="20.100000000000001" customHeight="1" x14ac:dyDescent="0.15">
      <c r="A31" s="29"/>
      <c r="B31" s="22"/>
      <c r="C31" s="13"/>
      <c r="D31" s="26" t="s">
        <v>107</v>
      </c>
      <c r="E31" s="6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>
        <v>1</v>
      </c>
      <c r="W31" s="43"/>
      <c r="X31" s="43"/>
      <c r="Y31" s="43"/>
      <c r="Z31" s="43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</row>
    <row r="32" spans="1:156" s="8" customFormat="1" ht="20.100000000000001" customHeight="1" x14ac:dyDescent="0.15">
      <c r="A32" s="29"/>
      <c r="B32" s="22"/>
      <c r="C32" s="5" t="s">
        <v>184</v>
      </c>
      <c r="D32" s="61" t="e">
        <f>#REF!</f>
        <v>#REF!</v>
      </c>
      <c r="E32" s="25" t="e">
        <f ca="1">IF(egTextCal(D32)&lt;&gt;0, egTextCal(D32),"")</f>
        <v>#NAME?</v>
      </c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 t="e">
        <f ca="1">IF(E32*V31&lt;&gt;0,E32*V31,  )</f>
        <v>#NAME?</v>
      </c>
      <c r="W32" s="24"/>
      <c r="X32" s="24"/>
      <c r="Y32" s="24"/>
      <c r="Z32" s="24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 t="e">
        <f ca="1">V32</f>
        <v>#NAME?</v>
      </c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</row>
    <row r="33" spans="1:156" s="8" customFormat="1" ht="20.100000000000001" customHeight="1" x14ac:dyDescent="0.15">
      <c r="A33" s="29"/>
      <c r="B33" s="22"/>
      <c r="C33" s="13"/>
      <c r="D33" s="26" t="s">
        <v>111</v>
      </c>
      <c r="E33" s="6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>
        <v>1</v>
      </c>
      <c r="S33" s="43"/>
      <c r="T33" s="43"/>
      <c r="U33" s="43"/>
      <c r="V33" s="43"/>
      <c r="W33" s="43"/>
      <c r="X33" s="43"/>
      <c r="Y33" s="43"/>
      <c r="Z33" s="43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</row>
    <row r="34" spans="1:156" s="8" customFormat="1" ht="20.100000000000001" customHeight="1" x14ac:dyDescent="0.15">
      <c r="A34" s="29"/>
      <c r="B34" s="22"/>
      <c r="C34" s="5" t="s">
        <v>185</v>
      </c>
      <c r="D34" s="61" t="e">
        <f>#REF!</f>
        <v>#REF!</v>
      </c>
      <c r="E34" s="25" t="e">
        <f ca="1">IF(egTextCal(D34)&lt;&gt;0, egTextCal(D34),"")</f>
        <v>#NAME?</v>
      </c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 t="e">
        <f ca="1">IF(E34*R33&lt;&gt;0,E34*R33,  )</f>
        <v>#NAME?</v>
      </c>
      <c r="S34" s="24"/>
      <c r="T34" s="24"/>
      <c r="U34" s="24"/>
      <c r="V34" s="24"/>
      <c r="W34" s="24"/>
      <c r="X34" s="24"/>
      <c r="Y34" s="24"/>
      <c r="Z34" s="24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  <c r="AQ34" s="39"/>
      <c r="AR34" s="39"/>
      <c r="AS34" s="39"/>
      <c r="AT34" s="39"/>
      <c r="AU34" s="39"/>
      <c r="AV34" s="39"/>
      <c r="AW34" s="39"/>
      <c r="AX34" s="39"/>
      <c r="AY34" s="39"/>
      <c r="AZ34" s="39"/>
      <c r="BA34" s="39"/>
      <c r="BB34" s="39"/>
      <c r="BC34" s="39"/>
      <c r="BD34" s="39"/>
      <c r="BE34" s="39"/>
      <c r="BF34" s="39"/>
      <c r="BG34" s="39"/>
      <c r="BH34" s="39"/>
      <c r="BI34" s="39"/>
      <c r="BJ34" s="39"/>
      <c r="BK34" s="39"/>
      <c r="BL34" s="39"/>
      <c r="BM34" s="39"/>
      <c r="BN34" s="39"/>
      <c r="BO34" s="39"/>
      <c r="BP34" s="39"/>
      <c r="BQ34" s="39"/>
      <c r="BR34" s="39"/>
      <c r="BS34" s="39"/>
      <c r="BT34" s="39"/>
      <c r="BU34" s="39"/>
      <c r="BV34" s="39"/>
      <c r="BW34" s="39"/>
      <c r="BX34" s="39"/>
      <c r="BY34" s="39"/>
      <c r="BZ34" s="39"/>
      <c r="CA34" s="39"/>
      <c r="CB34" s="39"/>
      <c r="CC34" s="39"/>
      <c r="CD34" s="39"/>
      <c r="CE34" s="39"/>
      <c r="CF34" s="39"/>
      <c r="CG34" s="39"/>
      <c r="CH34" s="39"/>
      <c r="CI34" s="39"/>
      <c r="CJ34" s="39"/>
      <c r="CK34" s="39"/>
      <c r="CL34" s="39"/>
      <c r="CM34" s="39" t="e">
        <f ca="1">R34</f>
        <v>#NAME?</v>
      </c>
      <c r="CN34" s="39"/>
      <c r="CO34" s="39"/>
      <c r="CP34" s="39"/>
      <c r="CQ34" s="39"/>
      <c r="CR34" s="39"/>
      <c r="CS34" s="39"/>
      <c r="CT34" s="39"/>
      <c r="CU34" s="39"/>
      <c r="CV34" s="39"/>
      <c r="CW34" s="39"/>
      <c r="CX34" s="39"/>
      <c r="CY34" s="39"/>
      <c r="CZ34" s="39"/>
      <c r="DA34" s="39"/>
      <c r="DB34" s="39"/>
      <c r="DC34" s="39"/>
      <c r="DD34" s="39"/>
      <c r="DE34" s="39"/>
      <c r="DF34" s="39"/>
      <c r="DG34" s="39"/>
      <c r="DH34" s="39"/>
      <c r="DI34" s="39"/>
      <c r="DJ34" s="39"/>
      <c r="DK34" s="39"/>
      <c r="DL34" s="39"/>
      <c r="DM34" s="39"/>
      <c r="DN34" s="39"/>
      <c r="DO34" s="39"/>
      <c r="DP34" s="39"/>
      <c r="DQ34" s="39"/>
      <c r="DR34" s="39"/>
      <c r="DS34" s="39"/>
      <c r="DT34" s="39"/>
      <c r="DU34" s="39"/>
      <c r="DV34" s="39"/>
      <c r="DW34" s="39"/>
      <c r="DX34" s="39"/>
      <c r="DY34" s="39"/>
      <c r="DZ34" s="39"/>
      <c r="EA34" s="39"/>
      <c r="EB34" s="39"/>
      <c r="EC34" s="39"/>
      <c r="ED34" s="39"/>
      <c r="EE34" s="39"/>
      <c r="EF34" s="39"/>
      <c r="EG34" s="39"/>
      <c r="EH34" s="39"/>
      <c r="EI34" s="39"/>
      <c r="EJ34" s="39"/>
      <c r="EK34" s="39"/>
      <c r="EL34" s="39"/>
      <c r="EM34" s="39"/>
      <c r="EN34" s="39"/>
      <c r="EO34" s="39"/>
      <c r="EP34" s="39"/>
      <c r="EQ34" s="39"/>
      <c r="ER34" s="39"/>
      <c r="ES34" s="39"/>
      <c r="ET34" s="39"/>
      <c r="EU34" s="39"/>
      <c r="EV34" s="39"/>
      <c r="EW34" s="39"/>
      <c r="EX34" s="39"/>
      <c r="EY34" s="39"/>
      <c r="EZ34" s="39"/>
    </row>
    <row r="35" spans="1:156" s="8" customFormat="1" ht="20.100000000000001" customHeight="1" x14ac:dyDescent="0.15">
      <c r="A35" s="29"/>
      <c r="B35" s="22"/>
      <c r="C35" s="13"/>
      <c r="D35" s="26" t="s">
        <v>120</v>
      </c>
      <c r="E35" s="6"/>
      <c r="F35" s="43"/>
      <c r="G35" s="43"/>
      <c r="H35" s="43"/>
      <c r="I35" s="43"/>
      <c r="J35" s="43">
        <v>1</v>
      </c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39"/>
      <c r="AB35" s="39"/>
      <c r="AC35" s="39"/>
      <c r="AD35" s="39"/>
      <c r="AE35" s="39"/>
      <c r="AF35" s="39"/>
      <c r="AG35" s="39"/>
      <c r="AH35" s="39"/>
      <c r="AI35" s="39"/>
      <c r="AJ35" s="39"/>
      <c r="AK35" s="39"/>
      <c r="AL35" s="39"/>
      <c r="AM35" s="39"/>
      <c r="AN35" s="39"/>
      <c r="AO35" s="39"/>
      <c r="AP35" s="39"/>
      <c r="AQ35" s="39"/>
      <c r="AR35" s="39"/>
      <c r="AS35" s="39"/>
      <c r="AT35" s="39"/>
      <c r="AU35" s="39"/>
      <c r="AV35" s="39"/>
      <c r="AW35" s="39"/>
      <c r="AX35" s="39"/>
      <c r="AY35" s="39"/>
      <c r="AZ35" s="39"/>
      <c r="BA35" s="39"/>
      <c r="BB35" s="39"/>
      <c r="BC35" s="39"/>
      <c r="BD35" s="39"/>
      <c r="BE35" s="39"/>
      <c r="BF35" s="39"/>
      <c r="BG35" s="39"/>
      <c r="BH35" s="39"/>
      <c r="BI35" s="39"/>
      <c r="BJ35" s="39"/>
      <c r="BK35" s="39"/>
      <c r="BL35" s="39"/>
      <c r="BM35" s="39"/>
      <c r="BN35" s="39"/>
      <c r="BO35" s="39"/>
      <c r="BP35" s="39"/>
      <c r="BQ35" s="39"/>
      <c r="BR35" s="39"/>
      <c r="BS35" s="39"/>
      <c r="BT35" s="39"/>
      <c r="BU35" s="39"/>
      <c r="BV35" s="39"/>
      <c r="BW35" s="39"/>
      <c r="BX35" s="39"/>
      <c r="BY35" s="39"/>
      <c r="BZ35" s="39"/>
      <c r="CA35" s="39"/>
      <c r="CB35" s="39"/>
      <c r="CC35" s="39"/>
      <c r="CD35" s="39"/>
      <c r="CE35" s="39"/>
      <c r="CF35" s="39"/>
      <c r="CG35" s="39"/>
      <c r="CH35" s="39"/>
      <c r="CI35" s="39"/>
      <c r="CJ35" s="39"/>
      <c r="CK35" s="39"/>
      <c r="CL35" s="39"/>
      <c r="CM35" s="39"/>
      <c r="CN35" s="39"/>
      <c r="CO35" s="39"/>
      <c r="CP35" s="39"/>
      <c r="CQ35" s="39"/>
      <c r="CR35" s="39"/>
      <c r="CS35" s="39"/>
      <c r="CT35" s="39"/>
      <c r="CU35" s="39"/>
      <c r="CV35" s="39"/>
      <c r="CW35" s="39"/>
      <c r="CX35" s="39"/>
      <c r="CY35" s="39"/>
      <c r="CZ35" s="39"/>
      <c r="DA35" s="39"/>
      <c r="DB35" s="39"/>
      <c r="DC35" s="39"/>
      <c r="DD35" s="39"/>
      <c r="DE35" s="39"/>
      <c r="DF35" s="39"/>
      <c r="DG35" s="39"/>
      <c r="DH35" s="39"/>
      <c r="DI35" s="39"/>
      <c r="DJ35" s="39"/>
      <c r="DK35" s="39"/>
      <c r="DL35" s="39"/>
      <c r="DM35" s="39"/>
      <c r="DN35" s="39"/>
      <c r="DO35" s="39"/>
      <c r="DP35" s="39"/>
      <c r="DQ35" s="39"/>
      <c r="DR35" s="39"/>
      <c r="DS35" s="39"/>
      <c r="DT35" s="39"/>
      <c r="DU35" s="39"/>
      <c r="DV35" s="39"/>
      <c r="DW35" s="39"/>
      <c r="DX35" s="39"/>
      <c r="DY35" s="39"/>
      <c r="DZ35" s="39"/>
      <c r="EA35" s="39"/>
      <c r="EB35" s="39"/>
      <c r="EC35" s="39"/>
      <c r="ED35" s="39"/>
      <c r="EE35" s="39"/>
      <c r="EF35" s="39"/>
      <c r="EG35" s="39"/>
      <c r="EH35" s="39"/>
      <c r="EI35" s="39"/>
      <c r="EJ35" s="39"/>
      <c r="EK35" s="39"/>
      <c r="EL35" s="39"/>
      <c r="EM35" s="39"/>
      <c r="EN35" s="39"/>
      <c r="EO35" s="39"/>
      <c r="EP35" s="39"/>
      <c r="EQ35" s="39"/>
      <c r="ER35" s="39"/>
      <c r="ES35" s="39"/>
      <c r="ET35" s="39"/>
      <c r="EU35" s="39"/>
      <c r="EV35" s="39"/>
      <c r="EW35" s="39"/>
      <c r="EX35" s="39"/>
      <c r="EY35" s="39"/>
      <c r="EZ35" s="39"/>
    </row>
    <row r="36" spans="1:156" s="8" customFormat="1" ht="20.100000000000001" customHeight="1" x14ac:dyDescent="0.15">
      <c r="A36" s="29"/>
      <c r="B36" s="22"/>
      <c r="C36" s="5" t="s">
        <v>186</v>
      </c>
      <c r="D36" s="61" t="e">
        <f>#REF!</f>
        <v>#REF!</v>
      </c>
      <c r="E36" s="25" t="e">
        <f ca="1">IF(egTextCal(D36)&lt;&gt;0, egTextCal(D36),"")</f>
        <v>#NAME?</v>
      </c>
      <c r="F36" s="24"/>
      <c r="G36" s="24"/>
      <c r="H36" s="24"/>
      <c r="I36" s="24"/>
      <c r="J36" s="24" t="e">
        <f ca="1">IF(E36*J35&lt;&gt;0,E36*J35,  )</f>
        <v>#NAME?</v>
      </c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  <c r="BA36" s="39"/>
      <c r="BB36" s="39"/>
      <c r="BC36" s="39"/>
      <c r="BD36" s="39"/>
      <c r="BE36" s="39"/>
      <c r="BF36" s="39"/>
      <c r="BG36" s="39"/>
      <c r="BH36" s="39"/>
      <c r="BI36" s="39"/>
      <c r="BJ36" s="39"/>
      <c r="BK36" s="39"/>
      <c r="BL36" s="39"/>
      <c r="BM36" s="39"/>
      <c r="BN36" s="39"/>
      <c r="BO36" s="39"/>
      <c r="BP36" s="39"/>
      <c r="BQ36" s="39"/>
      <c r="BR36" s="39"/>
      <c r="BS36" s="39"/>
      <c r="BT36" s="39"/>
      <c r="BU36" s="39"/>
      <c r="BV36" s="39"/>
      <c r="BW36" s="39"/>
      <c r="BX36" s="39"/>
      <c r="BY36" s="39"/>
      <c r="BZ36" s="39"/>
      <c r="CA36" s="39"/>
      <c r="CB36" s="39"/>
      <c r="CC36" s="39"/>
      <c r="CD36" s="39"/>
      <c r="CE36" s="39" t="e">
        <f ca="1">J36</f>
        <v>#NAME?</v>
      </c>
      <c r="CF36" s="39"/>
      <c r="CG36" s="39"/>
      <c r="CH36" s="39"/>
      <c r="CI36" s="39"/>
      <c r="CJ36" s="39"/>
      <c r="CK36" s="39"/>
      <c r="CL36" s="39"/>
      <c r="CM36" s="39"/>
      <c r="CN36" s="39"/>
      <c r="CO36" s="39"/>
      <c r="CP36" s="39"/>
      <c r="CQ36" s="39"/>
      <c r="CR36" s="39"/>
      <c r="CS36" s="39"/>
      <c r="CT36" s="39"/>
      <c r="CU36" s="39"/>
      <c r="CV36" s="39"/>
      <c r="CW36" s="39"/>
      <c r="CX36" s="39"/>
      <c r="CY36" s="39"/>
      <c r="CZ36" s="39"/>
      <c r="DA36" s="39"/>
      <c r="DB36" s="39"/>
      <c r="DC36" s="39"/>
      <c r="DD36" s="39"/>
      <c r="DE36" s="39"/>
      <c r="DF36" s="39"/>
      <c r="DG36" s="39"/>
      <c r="DH36" s="39"/>
      <c r="DI36" s="39"/>
      <c r="DJ36" s="39"/>
      <c r="DK36" s="39"/>
      <c r="DL36" s="39"/>
      <c r="DM36" s="39"/>
      <c r="DN36" s="39"/>
      <c r="DO36" s="39"/>
      <c r="DP36" s="39"/>
      <c r="DQ36" s="39"/>
      <c r="DR36" s="39"/>
      <c r="DS36" s="39"/>
      <c r="DT36" s="39"/>
      <c r="DU36" s="39"/>
      <c r="DV36" s="39"/>
      <c r="DW36" s="39"/>
      <c r="DX36" s="39"/>
      <c r="DY36" s="39"/>
      <c r="DZ36" s="39"/>
      <c r="EA36" s="39"/>
      <c r="EB36" s="39"/>
      <c r="EC36" s="39"/>
      <c r="ED36" s="39"/>
      <c r="EE36" s="39"/>
      <c r="EF36" s="39"/>
      <c r="EG36" s="39"/>
      <c r="EH36" s="39"/>
      <c r="EI36" s="39"/>
      <c r="EJ36" s="39"/>
      <c r="EK36" s="39"/>
      <c r="EL36" s="39"/>
      <c r="EM36" s="39"/>
      <c r="EN36" s="39"/>
      <c r="EO36" s="39"/>
      <c r="EP36" s="39"/>
      <c r="EQ36" s="39"/>
      <c r="ER36" s="39"/>
      <c r="ES36" s="39"/>
      <c r="ET36" s="39"/>
      <c r="EU36" s="39"/>
      <c r="EV36" s="39"/>
      <c r="EW36" s="39"/>
      <c r="EX36" s="39"/>
      <c r="EY36" s="39"/>
      <c r="EZ36" s="39"/>
    </row>
    <row r="37" spans="1:156" s="8" customFormat="1" ht="20.100000000000001" customHeight="1" x14ac:dyDescent="0.15">
      <c r="A37" s="29"/>
      <c r="B37" s="22"/>
      <c r="C37" s="13"/>
      <c r="D37" s="26" t="s">
        <v>124</v>
      </c>
      <c r="E37" s="6"/>
      <c r="F37" s="43"/>
      <c r="G37" s="43"/>
      <c r="H37" s="43"/>
      <c r="I37" s="43"/>
      <c r="J37" s="43"/>
      <c r="K37" s="43">
        <v>1</v>
      </c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  <c r="BM37" s="39"/>
      <c r="BN37" s="39"/>
      <c r="BO37" s="39"/>
      <c r="BP37" s="39"/>
      <c r="BQ37" s="39"/>
      <c r="BR37" s="39"/>
      <c r="BS37" s="39"/>
      <c r="BT37" s="39"/>
      <c r="BU37" s="39"/>
      <c r="BV37" s="39"/>
      <c r="BW37" s="39"/>
      <c r="BX37" s="39"/>
      <c r="BY37" s="39"/>
      <c r="BZ37" s="39"/>
      <c r="CA37" s="39"/>
      <c r="CB37" s="39"/>
      <c r="CC37" s="39"/>
      <c r="CD37" s="39"/>
      <c r="CE37" s="39"/>
      <c r="CF37" s="39"/>
      <c r="CG37" s="39"/>
      <c r="CH37" s="39"/>
      <c r="CI37" s="39"/>
      <c r="CJ37" s="39"/>
      <c r="CK37" s="39"/>
      <c r="CL37" s="39"/>
      <c r="CM37" s="39"/>
      <c r="CN37" s="39"/>
      <c r="CO37" s="39"/>
      <c r="CP37" s="39"/>
      <c r="CQ37" s="39"/>
      <c r="CR37" s="39"/>
      <c r="CS37" s="39"/>
      <c r="CT37" s="39"/>
      <c r="CU37" s="39"/>
      <c r="CV37" s="39"/>
      <c r="CW37" s="39"/>
      <c r="CX37" s="39"/>
      <c r="CY37" s="39"/>
      <c r="CZ37" s="39"/>
      <c r="DA37" s="39"/>
      <c r="DB37" s="39"/>
      <c r="DC37" s="39"/>
      <c r="DD37" s="39"/>
      <c r="DE37" s="39"/>
      <c r="DF37" s="39"/>
      <c r="DG37" s="39"/>
      <c r="DH37" s="39"/>
      <c r="DI37" s="39"/>
      <c r="DJ37" s="39"/>
      <c r="DK37" s="39"/>
      <c r="DL37" s="39"/>
      <c r="DM37" s="39"/>
      <c r="DN37" s="39"/>
      <c r="DO37" s="39"/>
      <c r="DP37" s="39"/>
      <c r="DQ37" s="39"/>
      <c r="DR37" s="39"/>
      <c r="DS37" s="39"/>
      <c r="DT37" s="39"/>
      <c r="DU37" s="39"/>
      <c r="DV37" s="39"/>
      <c r="DW37" s="39"/>
      <c r="DX37" s="39"/>
      <c r="DY37" s="39"/>
      <c r="DZ37" s="39"/>
      <c r="EA37" s="39"/>
      <c r="EB37" s="39"/>
      <c r="EC37" s="39"/>
      <c r="ED37" s="39"/>
      <c r="EE37" s="39"/>
      <c r="EF37" s="39"/>
      <c r="EG37" s="39"/>
      <c r="EH37" s="39"/>
      <c r="EI37" s="39"/>
      <c r="EJ37" s="39"/>
      <c r="EK37" s="39"/>
      <c r="EL37" s="39"/>
      <c r="EM37" s="39"/>
      <c r="EN37" s="39"/>
      <c r="EO37" s="39"/>
      <c r="EP37" s="39"/>
      <c r="EQ37" s="39"/>
      <c r="ER37" s="39"/>
      <c r="ES37" s="39"/>
      <c r="ET37" s="39"/>
      <c r="EU37" s="39"/>
      <c r="EV37" s="39"/>
      <c r="EW37" s="39"/>
      <c r="EX37" s="39"/>
      <c r="EY37" s="39"/>
      <c r="EZ37" s="39"/>
    </row>
    <row r="38" spans="1:156" s="8" customFormat="1" ht="20.100000000000001" customHeight="1" x14ac:dyDescent="0.15">
      <c r="A38" s="29"/>
      <c r="B38" s="22"/>
      <c r="C38" s="5" t="s">
        <v>187</v>
      </c>
      <c r="D38" s="61" t="e">
        <f>#REF!</f>
        <v>#REF!</v>
      </c>
      <c r="E38" s="25" t="e">
        <f ca="1">IF(egTextCal(D38)&lt;&gt;0, egTextCal(D38),"")</f>
        <v>#NAME?</v>
      </c>
      <c r="F38" s="24"/>
      <c r="G38" s="24"/>
      <c r="H38" s="24"/>
      <c r="I38" s="24"/>
      <c r="J38" s="24"/>
      <c r="K38" s="24" t="e">
        <f ca="1">IF(E38*K37&lt;&gt;0,E38*K37,  )</f>
        <v>#NAME?</v>
      </c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 t="e">
        <f ca="1">K38</f>
        <v>#NAME?</v>
      </c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</row>
    <row r="39" spans="1:156" s="8" customFormat="1" ht="20.100000000000001" customHeight="1" x14ac:dyDescent="0.15">
      <c r="A39" s="29"/>
      <c r="B39" s="22"/>
      <c r="C39" s="13"/>
      <c r="D39" s="26" t="s">
        <v>127</v>
      </c>
      <c r="E39" s="6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>
        <v>1</v>
      </c>
      <c r="T39" s="43"/>
      <c r="U39" s="43"/>
      <c r="V39" s="43"/>
      <c r="W39" s="43"/>
      <c r="X39" s="43"/>
      <c r="Y39" s="43"/>
      <c r="Z39" s="43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</row>
    <row r="40" spans="1:156" s="8" customFormat="1" ht="20.100000000000001" customHeight="1" x14ac:dyDescent="0.15">
      <c r="A40" s="29"/>
      <c r="B40" s="22"/>
      <c r="C40" s="5" t="s">
        <v>188</v>
      </c>
      <c r="D40" s="61" t="e">
        <f>#REF!</f>
        <v>#REF!</v>
      </c>
      <c r="E40" s="25" t="e">
        <f ca="1">IF(egTextCal(D40)&lt;&gt;0, egTextCal(D40),"")</f>
        <v>#NAME?</v>
      </c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 t="e">
        <f ca="1">IF(E40*S39&lt;&gt;0,E40*S39,  )</f>
        <v>#NAME?</v>
      </c>
      <c r="T40" s="24"/>
      <c r="U40" s="24"/>
      <c r="V40" s="24"/>
      <c r="W40" s="24"/>
      <c r="X40" s="24"/>
      <c r="Y40" s="24"/>
      <c r="Z40" s="24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 t="e">
        <f ca="1">S40</f>
        <v>#NAME?</v>
      </c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</row>
    <row r="41" spans="1:156" s="8" customFormat="1" ht="20.100000000000001" customHeight="1" x14ac:dyDescent="0.15">
      <c r="A41" s="29"/>
      <c r="B41" s="22"/>
      <c r="C41" s="13"/>
      <c r="D41" s="26" t="s">
        <v>130</v>
      </c>
      <c r="E41" s="6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>
        <v>1</v>
      </c>
      <c r="R41" s="43"/>
      <c r="S41" s="43"/>
      <c r="T41" s="43"/>
      <c r="U41" s="43"/>
      <c r="V41" s="43"/>
      <c r="W41" s="43"/>
      <c r="X41" s="43"/>
      <c r="Y41" s="43"/>
      <c r="Z41" s="43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</row>
    <row r="42" spans="1:156" s="8" customFormat="1" ht="20.100000000000001" customHeight="1" x14ac:dyDescent="0.15">
      <c r="A42" s="29"/>
      <c r="B42" s="22"/>
      <c r="C42" s="5" t="s">
        <v>189</v>
      </c>
      <c r="D42" s="61" t="e">
        <f>#REF!</f>
        <v>#REF!</v>
      </c>
      <c r="E42" s="25" t="e">
        <f ca="1">IF(egTextCal(D42)&lt;&gt;0, egTextCal(D42),"")</f>
        <v>#NAME?</v>
      </c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 t="e">
        <f ca="1">IF(E42*Q41&lt;&gt;0,E42*Q41,  )</f>
        <v>#NAME?</v>
      </c>
      <c r="R42" s="24"/>
      <c r="S42" s="24"/>
      <c r="T42" s="24"/>
      <c r="U42" s="24"/>
      <c r="V42" s="24"/>
      <c r="W42" s="24"/>
      <c r="X42" s="24"/>
      <c r="Y42" s="24"/>
      <c r="Z42" s="24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 t="e">
        <f ca="1">Q42</f>
        <v>#NAME?</v>
      </c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9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  <c r="EC42" s="39"/>
      <c r="ED42" s="39"/>
      <c r="EE42" s="39"/>
      <c r="EF42" s="39"/>
      <c r="EG42" s="39"/>
      <c r="EH42" s="39"/>
      <c r="EI42" s="39"/>
      <c r="EJ42" s="39"/>
      <c r="EK42" s="39"/>
      <c r="EL42" s="39"/>
      <c r="EM42" s="39"/>
      <c r="EN42" s="39"/>
      <c r="EO42" s="39"/>
      <c r="EP42" s="39"/>
      <c r="EQ42" s="39"/>
      <c r="ER42" s="39"/>
      <c r="ES42" s="39"/>
      <c r="ET42" s="39"/>
      <c r="EU42" s="39"/>
      <c r="EV42" s="39"/>
      <c r="EW42" s="39"/>
      <c r="EX42" s="39"/>
      <c r="EY42" s="39"/>
      <c r="EZ42" s="39"/>
    </row>
    <row r="43" spans="1:156" s="8" customFormat="1" ht="20.100000000000001" customHeight="1" x14ac:dyDescent="0.15">
      <c r="A43" s="29"/>
      <c r="B43" s="22"/>
      <c r="C43" s="13"/>
      <c r="D43" s="26" t="s">
        <v>134</v>
      </c>
      <c r="E43" s="6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  <c r="BQ43" s="39"/>
      <c r="BR43" s="39"/>
      <c r="BS43" s="39"/>
      <c r="BT43" s="39"/>
      <c r="BU43" s="39"/>
      <c r="BV43" s="39"/>
      <c r="BW43" s="39"/>
      <c r="BX43" s="39"/>
      <c r="BY43" s="39"/>
      <c r="BZ43" s="39"/>
      <c r="CA43" s="39"/>
      <c r="CB43" s="39"/>
      <c r="CC43" s="39"/>
      <c r="CD43" s="39"/>
      <c r="CE43" s="39"/>
      <c r="CF43" s="39"/>
      <c r="CG43" s="39"/>
      <c r="CH43" s="39"/>
      <c r="CI43" s="39"/>
      <c r="CJ43" s="39"/>
      <c r="CK43" s="39"/>
      <c r="CL43" s="39"/>
      <c r="CM43" s="39"/>
      <c r="CN43" s="39"/>
      <c r="CO43" s="39"/>
      <c r="CP43" s="39"/>
      <c r="CQ43" s="39"/>
      <c r="CR43" s="39"/>
      <c r="CS43" s="39"/>
      <c r="CT43" s="39"/>
      <c r="CU43" s="39"/>
      <c r="CV43" s="39"/>
      <c r="CW43" s="39"/>
      <c r="CX43" s="39"/>
      <c r="CY43" s="39"/>
      <c r="CZ43" s="39"/>
      <c r="DA43" s="39"/>
      <c r="DB43" s="39"/>
      <c r="DC43" s="39"/>
      <c r="DD43" s="39"/>
      <c r="DE43" s="39"/>
      <c r="DF43" s="39"/>
      <c r="DG43" s="39"/>
      <c r="DH43" s="39"/>
      <c r="DI43" s="39"/>
      <c r="DJ43" s="39"/>
      <c r="DK43" s="39"/>
      <c r="DL43" s="39"/>
      <c r="DM43" s="39"/>
      <c r="DN43" s="39"/>
      <c r="DO43" s="39"/>
      <c r="DP43" s="39"/>
      <c r="DQ43" s="39"/>
      <c r="DR43" s="39"/>
      <c r="DS43" s="39"/>
      <c r="DT43" s="39"/>
      <c r="DU43" s="39"/>
      <c r="DV43" s="39"/>
      <c r="DW43" s="39"/>
      <c r="DX43" s="39"/>
      <c r="DY43" s="39"/>
      <c r="DZ43" s="39"/>
      <c r="EA43" s="39"/>
      <c r="EB43" s="39"/>
      <c r="EC43" s="39"/>
      <c r="ED43" s="39"/>
      <c r="EE43" s="39"/>
      <c r="EF43" s="39"/>
      <c r="EG43" s="39"/>
      <c r="EH43" s="39"/>
      <c r="EI43" s="39"/>
      <c r="EJ43" s="39"/>
      <c r="EK43" s="39"/>
      <c r="EL43" s="39"/>
      <c r="EM43" s="39"/>
      <c r="EN43" s="39"/>
      <c r="EO43" s="39"/>
      <c r="EP43" s="39"/>
      <c r="EQ43" s="39"/>
      <c r="ER43" s="39"/>
      <c r="ES43" s="39"/>
      <c r="ET43" s="39"/>
      <c r="EU43" s="39"/>
      <c r="EV43" s="39"/>
      <c r="EW43" s="39"/>
      <c r="EX43" s="39"/>
      <c r="EY43" s="39"/>
      <c r="EZ43" s="39"/>
    </row>
    <row r="44" spans="1:156" s="8" customFormat="1" ht="20.100000000000001" customHeight="1" x14ac:dyDescent="0.15">
      <c r="A44" s="29"/>
      <c r="B44" s="22"/>
      <c r="C44" s="5" t="s">
        <v>190</v>
      </c>
      <c r="D44" s="40"/>
      <c r="E44" s="25" t="e">
        <f ca="1">IF(egTextCal(D44)&lt;&gt;0, egTextCal(D44),"")</f>
        <v>#NAME?</v>
      </c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39"/>
      <c r="BP44" s="39"/>
      <c r="BQ44" s="39"/>
      <c r="BR44" s="39"/>
      <c r="BS44" s="39"/>
      <c r="BT44" s="39"/>
      <c r="BU44" s="39"/>
      <c r="BV44" s="39"/>
      <c r="BW44" s="39"/>
      <c r="BX44" s="39"/>
      <c r="BY44" s="39"/>
      <c r="BZ44" s="39"/>
      <c r="CA44" s="39"/>
      <c r="CB44" s="39"/>
      <c r="CC44" s="39"/>
      <c r="CD44" s="39"/>
      <c r="CE44" s="39"/>
      <c r="CF44" s="39"/>
      <c r="CG44" s="39"/>
      <c r="CH44" s="39"/>
      <c r="CI44" s="39"/>
      <c r="CJ44" s="39"/>
      <c r="CK44" s="39"/>
      <c r="CL44" s="39"/>
      <c r="CM44" s="39"/>
      <c r="CN44" s="39"/>
      <c r="CO44" s="39"/>
      <c r="CP44" s="39"/>
      <c r="CQ44" s="39"/>
      <c r="CR44" s="39"/>
      <c r="CS44" s="39"/>
      <c r="CT44" s="39"/>
      <c r="CU44" s="39"/>
      <c r="CV44" s="39"/>
      <c r="CW44" s="39"/>
      <c r="CX44" s="39"/>
      <c r="CY44" s="39"/>
      <c r="CZ44" s="39"/>
      <c r="DA44" s="39"/>
      <c r="DB44" s="39"/>
      <c r="DC44" s="39"/>
      <c r="DD44" s="39"/>
      <c r="DE44" s="39"/>
      <c r="DF44" s="39"/>
      <c r="DG44" s="39"/>
      <c r="DH44" s="39"/>
      <c r="DI44" s="39"/>
      <c r="DJ44" s="39"/>
      <c r="DK44" s="39"/>
      <c r="DL44" s="39"/>
      <c r="DM44" s="39"/>
      <c r="DN44" s="39"/>
      <c r="DO44" s="39"/>
      <c r="DP44" s="39"/>
      <c r="DQ44" s="39"/>
      <c r="DR44" s="39"/>
      <c r="DS44" s="39"/>
      <c r="DT44" s="39"/>
      <c r="DU44" s="39"/>
      <c r="DV44" s="39"/>
      <c r="DW44" s="39"/>
      <c r="DX44" s="39"/>
      <c r="DY44" s="39"/>
      <c r="DZ44" s="39"/>
      <c r="EA44" s="39"/>
      <c r="EB44" s="39"/>
      <c r="EC44" s="39"/>
      <c r="ED44" s="39"/>
      <c r="EE44" s="39"/>
      <c r="EF44" s="39"/>
      <c r="EG44" s="39"/>
      <c r="EH44" s="39"/>
      <c r="EI44" s="39"/>
      <c r="EJ44" s="39"/>
      <c r="EK44" s="39"/>
      <c r="EL44" s="39"/>
      <c r="EM44" s="39"/>
      <c r="EN44" s="39"/>
      <c r="EO44" s="39"/>
      <c r="EP44" s="39"/>
      <c r="EQ44" s="39"/>
      <c r="ER44" s="39"/>
      <c r="ES44" s="39"/>
      <c r="ET44" s="39"/>
      <c r="EU44" s="39"/>
      <c r="EV44" s="39"/>
      <c r="EW44" s="39"/>
      <c r="EX44" s="39"/>
      <c r="EY44" s="39"/>
      <c r="EZ44" s="39"/>
    </row>
    <row r="45" spans="1:156" s="8" customFormat="1" ht="20.100000000000001" customHeight="1" x14ac:dyDescent="0.15">
      <c r="A45" s="29"/>
      <c r="B45" s="22"/>
      <c r="C45" s="13"/>
      <c r="D45" s="26" t="s">
        <v>79</v>
      </c>
      <c r="E45" s="6"/>
      <c r="F45" s="43">
        <v>1</v>
      </c>
      <c r="G45" s="43"/>
      <c r="H45" s="43"/>
      <c r="I45" s="43">
        <v>1</v>
      </c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9"/>
      <c r="DN45" s="39"/>
      <c r="DO45" s="39"/>
      <c r="DP45" s="39"/>
      <c r="DQ45" s="39"/>
      <c r="DR45" s="39"/>
      <c r="DS45" s="39"/>
      <c r="DT45" s="39"/>
      <c r="DU45" s="39"/>
      <c r="DV45" s="39"/>
      <c r="DW45" s="39"/>
      <c r="DX45" s="39"/>
      <c r="DY45" s="39"/>
      <c r="DZ45" s="39"/>
      <c r="EA45" s="39"/>
      <c r="EB45" s="39"/>
      <c r="EC45" s="39"/>
      <c r="ED45" s="39"/>
      <c r="EE45" s="39"/>
      <c r="EF45" s="39"/>
      <c r="EG45" s="39"/>
      <c r="EH45" s="39"/>
      <c r="EI45" s="39"/>
      <c r="EJ45" s="39"/>
      <c r="EK45" s="39"/>
      <c r="EL45" s="39"/>
      <c r="EM45" s="39"/>
      <c r="EN45" s="39"/>
      <c r="EO45" s="39"/>
      <c r="EP45" s="39"/>
      <c r="EQ45" s="39"/>
      <c r="ER45" s="39"/>
      <c r="ES45" s="39"/>
      <c r="ET45" s="39"/>
      <c r="EU45" s="39"/>
      <c r="EV45" s="39"/>
      <c r="EW45" s="39"/>
      <c r="EX45" s="39"/>
      <c r="EY45" s="39"/>
      <c r="EZ45" s="39"/>
    </row>
    <row r="46" spans="1:156" s="8" customFormat="1" ht="20.100000000000001" customHeight="1" x14ac:dyDescent="0.15">
      <c r="A46" s="29"/>
      <c r="B46" s="22"/>
      <c r="C46" s="5" t="s">
        <v>191</v>
      </c>
      <c r="D46" s="61" t="e">
        <f>#REF!</f>
        <v>#REF!</v>
      </c>
      <c r="E46" s="25" t="e">
        <f ca="1">IF(egTextCal(D46)&lt;&gt;0, egTextCal(D46),"")</f>
        <v>#NAME?</v>
      </c>
      <c r="F46" s="24" t="e">
        <f ca="1">IF(E46*F45&lt;&gt;0,E46*F45,  )</f>
        <v>#NAME?</v>
      </c>
      <c r="G46" s="24"/>
      <c r="H46" s="24"/>
      <c r="I46" s="24" t="e">
        <f ca="1">IF(E46*I45&lt;&gt;0,E46*I45,  )</f>
        <v>#NAME?</v>
      </c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39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39" t="e">
        <f ca="1">F46</f>
        <v>#NAME?</v>
      </c>
      <c r="CB46" s="39"/>
      <c r="CC46" s="39"/>
      <c r="CD46" s="39" t="e">
        <f ca="1">I46</f>
        <v>#NAME?</v>
      </c>
      <c r="CE46" s="39"/>
      <c r="CF46" s="39"/>
      <c r="CG46" s="39"/>
      <c r="CH46" s="39"/>
      <c r="CI46" s="39"/>
      <c r="CJ46" s="39"/>
      <c r="CK46" s="39"/>
      <c r="CL46" s="39"/>
      <c r="CM46" s="39"/>
      <c r="CN46" s="39"/>
      <c r="CO46" s="39"/>
      <c r="CP46" s="39"/>
      <c r="CQ46" s="39"/>
      <c r="CR46" s="39"/>
      <c r="CS46" s="39"/>
      <c r="CT46" s="39"/>
      <c r="CU46" s="39"/>
      <c r="CV46" s="39"/>
      <c r="CW46" s="39"/>
      <c r="CX46" s="39"/>
      <c r="CY46" s="39"/>
      <c r="CZ46" s="39"/>
      <c r="DA46" s="39"/>
      <c r="DB46" s="39"/>
      <c r="DC46" s="39"/>
      <c r="DD46" s="39"/>
      <c r="DE46" s="39"/>
      <c r="DF46" s="39"/>
      <c r="DG46" s="39"/>
      <c r="DH46" s="39"/>
      <c r="DI46" s="39"/>
      <c r="DJ46" s="39"/>
      <c r="DK46" s="39"/>
      <c r="DL46" s="39"/>
      <c r="DM46" s="39"/>
      <c r="DN46" s="39"/>
      <c r="DO46" s="39"/>
      <c r="DP46" s="39"/>
      <c r="DQ46" s="39"/>
      <c r="DR46" s="39"/>
      <c r="DS46" s="39"/>
      <c r="DT46" s="39"/>
      <c r="DU46" s="39"/>
      <c r="DV46" s="39"/>
      <c r="DW46" s="39"/>
      <c r="DX46" s="39"/>
      <c r="DY46" s="39"/>
      <c r="DZ46" s="39"/>
      <c r="EA46" s="39"/>
      <c r="EB46" s="39"/>
      <c r="EC46" s="39"/>
      <c r="ED46" s="39"/>
      <c r="EE46" s="39"/>
      <c r="EF46" s="39"/>
      <c r="EG46" s="39"/>
      <c r="EH46" s="39"/>
      <c r="EI46" s="39"/>
      <c r="EJ46" s="39"/>
      <c r="EK46" s="39"/>
      <c r="EL46" s="39"/>
      <c r="EM46" s="39"/>
      <c r="EN46" s="39"/>
      <c r="EO46" s="39"/>
      <c r="EP46" s="39"/>
      <c r="EQ46" s="39"/>
      <c r="ER46" s="39"/>
      <c r="ES46" s="39"/>
      <c r="ET46" s="39"/>
      <c r="EU46" s="39"/>
      <c r="EV46" s="39"/>
      <c r="EW46" s="39"/>
      <c r="EX46" s="39"/>
      <c r="EY46" s="39"/>
      <c r="EZ46" s="39"/>
    </row>
    <row r="47" spans="1:156" ht="20.100000000000001" customHeight="1" x14ac:dyDescent="0.15">
      <c r="D47" s="11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</row>
    <row r="48" spans="1:156" ht="20.100000000000001" customHeight="1" x14ac:dyDescent="0.15">
      <c r="B48" s="28"/>
      <c r="C48" s="17"/>
      <c r="D48" s="44"/>
      <c r="E48" s="44"/>
      <c r="F48" s="15" t="s">
        <v>150</v>
      </c>
      <c r="G48" s="15" t="s">
        <v>151</v>
      </c>
      <c r="H48" s="13" t="s">
        <v>152</v>
      </c>
      <c r="I48" s="13" t="s">
        <v>153</v>
      </c>
      <c r="J48" s="13" t="s">
        <v>154</v>
      </c>
      <c r="K48" s="13" t="s">
        <v>154</v>
      </c>
      <c r="L48" s="13" t="s">
        <v>102</v>
      </c>
      <c r="M48" s="13" t="s">
        <v>94</v>
      </c>
      <c r="N48" s="13" t="s">
        <v>98</v>
      </c>
      <c r="O48" s="13" t="s">
        <v>89</v>
      </c>
      <c r="P48" s="13"/>
      <c r="Q48" s="13" t="s">
        <v>131</v>
      </c>
      <c r="R48" s="13" t="s">
        <v>112</v>
      </c>
      <c r="S48" s="13" t="s">
        <v>128</v>
      </c>
      <c r="T48" s="13" t="s">
        <v>155</v>
      </c>
      <c r="U48" s="13" t="s">
        <v>156</v>
      </c>
      <c r="V48" s="13" t="s">
        <v>108</v>
      </c>
      <c r="W48" s="13"/>
      <c r="X48" s="13"/>
      <c r="Y48" s="13"/>
      <c r="Z48" s="13"/>
    </row>
    <row r="49" spans="1:95" ht="20.100000000000001" customHeight="1" x14ac:dyDescent="0.15">
      <c r="A49" s="29"/>
      <c r="B49" s="28"/>
      <c r="C49" s="4" t="s">
        <v>157</v>
      </c>
      <c r="D49" s="4" t="s">
        <v>158</v>
      </c>
      <c r="E49" s="4" t="s">
        <v>159</v>
      </c>
      <c r="F49" s="9" t="s">
        <v>160</v>
      </c>
      <c r="G49" s="9" t="s">
        <v>161</v>
      </c>
      <c r="H49" s="4" t="s">
        <v>162</v>
      </c>
      <c r="I49" s="4" t="s">
        <v>163</v>
      </c>
      <c r="J49" s="4" t="s">
        <v>164</v>
      </c>
      <c r="K49" s="4" t="s">
        <v>164</v>
      </c>
      <c r="L49" s="4"/>
      <c r="M49" s="4"/>
      <c r="N49" s="4"/>
      <c r="O49" s="4"/>
      <c r="P49" s="4" t="s">
        <v>165</v>
      </c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95" ht="20.100000000000001" customHeight="1" x14ac:dyDescent="0.15">
      <c r="A50" s="29"/>
      <c r="B50" s="28"/>
      <c r="C50" s="18"/>
      <c r="D50" s="18"/>
      <c r="E50" s="18"/>
      <c r="F50" s="16" t="s">
        <v>166</v>
      </c>
      <c r="G50" s="16" t="s">
        <v>167</v>
      </c>
      <c r="H50" s="14" t="s">
        <v>168</v>
      </c>
      <c r="I50" s="14" t="s">
        <v>169</v>
      </c>
      <c r="J50" s="14" t="s">
        <v>170</v>
      </c>
      <c r="K50" s="14" t="s">
        <v>171</v>
      </c>
      <c r="L50" s="14" t="s">
        <v>172</v>
      </c>
      <c r="M50" s="14" t="s">
        <v>95</v>
      </c>
      <c r="N50" s="14" t="s">
        <v>99</v>
      </c>
      <c r="O50" s="14" t="s">
        <v>173</v>
      </c>
      <c r="P50" s="14"/>
      <c r="Q50" s="14" t="s">
        <v>132</v>
      </c>
      <c r="R50" s="14" t="s">
        <v>109</v>
      </c>
      <c r="S50" s="14" t="s">
        <v>129</v>
      </c>
      <c r="T50" s="14" t="s">
        <v>115</v>
      </c>
      <c r="U50" s="14" t="s">
        <v>115</v>
      </c>
      <c r="V50" s="14" t="s">
        <v>109</v>
      </c>
      <c r="W50" s="14"/>
      <c r="X50" s="14"/>
      <c r="Y50" s="14"/>
      <c r="Z50" s="14"/>
    </row>
    <row r="51" spans="1:95" ht="20.100000000000001" customHeight="1" x14ac:dyDescent="0.15">
      <c r="A51" s="29"/>
      <c r="C51" s="13"/>
      <c r="D51" s="26" t="s">
        <v>87</v>
      </c>
      <c r="E51" s="6"/>
      <c r="F51" s="42"/>
      <c r="G51" s="42"/>
      <c r="H51" s="42"/>
      <c r="I51" s="42"/>
      <c r="J51" s="42"/>
      <c r="K51" s="42"/>
      <c r="L51" s="42"/>
      <c r="M51" s="42"/>
      <c r="N51" s="42"/>
      <c r="O51" s="42">
        <v>1</v>
      </c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</row>
    <row r="52" spans="1:95" ht="20.100000000000001" customHeight="1" x14ac:dyDescent="0.15">
      <c r="A52" s="29"/>
      <c r="C52" s="5" t="s">
        <v>75</v>
      </c>
      <c r="D52" s="61" t="e">
        <f>#REF!</f>
        <v>#REF!</v>
      </c>
      <c r="E52" s="25" t="e">
        <f ca="1">IF(egTextCal(D52)&lt;&gt;0, egTextCal(D52),"")</f>
        <v>#NAME?</v>
      </c>
      <c r="F52" s="24"/>
      <c r="G52" s="24"/>
      <c r="H52" s="24"/>
      <c r="I52" s="24"/>
      <c r="J52" s="24"/>
      <c r="K52" s="24"/>
      <c r="L52" s="24"/>
      <c r="M52" s="24"/>
      <c r="N52" s="24"/>
      <c r="O52" s="24" t="e">
        <f ca="1">IF(E52*O51&lt;&gt;0,E52*O51,  )</f>
        <v>#NAME?</v>
      </c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CJ52" s="1" t="e">
        <f ca="1">O52</f>
        <v>#NAME?</v>
      </c>
    </row>
    <row r="53" spans="1:95" ht="20.100000000000001" customHeight="1" x14ac:dyDescent="0.15">
      <c r="A53" s="29"/>
      <c r="C53" s="13"/>
      <c r="D53" s="27" t="s">
        <v>92</v>
      </c>
      <c r="E53" s="7"/>
      <c r="F53" s="43"/>
      <c r="G53" s="43"/>
      <c r="H53" s="43"/>
      <c r="I53" s="43"/>
      <c r="J53" s="43"/>
      <c r="K53" s="43"/>
      <c r="L53" s="43"/>
      <c r="M53" s="43">
        <v>1</v>
      </c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</row>
    <row r="54" spans="1:95" ht="20.100000000000001" customHeight="1" x14ac:dyDescent="0.15">
      <c r="A54" s="29"/>
      <c r="C54" s="5" t="s">
        <v>83</v>
      </c>
      <c r="D54" s="60" t="e">
        <f>#REF!</f>
        <v>#REF!</v>
      </c>
      <c r="E54" s="25" t="e">
        <f ca="1">IF(egTextCal(D54)&lt;&gt;0, egTextCal(D54),"")</f>
        <v>#NAME?</v>
      </c>
      <c r="F54" s="24"/>
      <c r="G54" s="24"/>
      <c r="H54" s="24"/>
      <c r="I54" s="24"/>
      <c r="J54" s="24"/>
      <c r="K54" s="24"/>
      <c r="L54" s="24"/>
      <c r="M54" s="24" t="e">
        <f ca="1">IF(E54*M53&lt;&gt;0,E54*M53,  )</f>
        <v>#NAME?</v>
      </c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CH54" s="1" t="e">
        <f ca="1">M54</f>
        <v>#NAME?</v>
      </c>
    </row>
    <row r="55" spans="1:95" ht="20.100000000000001" customHeight="1" x14ac:dyDescent="0.15">
      <c r="A55" s="29"/>
      <c r="C55" s="13"/>
      <c r="D55" s="27" t="s">
        <v>96</v>
      </c>
      <c r="E55" s="7"/>
      <c r="F55" s="43"/>
      <c r="G55" s="43"/>
      <c r="H55" s="43"/>
      <c r="I55" s="43"/>
      <c r="J55" s="43"/>
      <c r="K55" s="43"/>
      <c r="L55" s="43"/>
      <c r="M55" s="43"/>
      <c r="N55" s="43">
        <v>1</v>
      </c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</row>
    <row r="56" spans="1:95" ht="20.100000000000001" customHeight="1" x14ac:dyDescent="0.15">
      <c r="A56" s="29"/>
      <c r="C56" s="5" t="s">
        <v>148</v>
      </c>
      <c r="D56" s="60" t="e">
        <f>#REF!</f>
        <v>#REF!</v>
      </c>
      <c r="E56" s="25" t="e">
        <f ca="1">IF(egTextCal(D56)&lt;&gt;0, egTextCal(D56),"")</f>
        <v>#NAME?</v>
      </c>
      <c r="F56" s="24"/>
      <c r="G56" s="24"/>
      <c r="H56" s="24"/>
      <c r="I56" s="24"/>
      <c r="J56" s="24"/>
      <c r="K56" s="24"/>
      <c r="L56" s="24"/>
      <c r="M56" s="24"/>
      <c r="N56" s="24" t="e">
        <f ca="1">IF(E56*N55&lt;&gt;0,E56*N55,  )</f>
        <v>#NAME?</v>
      </c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CI56" s="1" t="e">
        <f ca="1">N56</f>
        <v>#NAME?</v>
      </c>
    </row>
    <row r="57" spans="1:95" ht="20.100000000000001" customHeight="1" x14ac:dyDescent="0.15">
      <c r="A57" s="29"/>
      <c r="C57" s="13"/>
      <c r="D57" s="26" t="s">
        <v>100</v>
      </c>
      <c r="E57" s="6"/>
      <c r="F57" s="43"/>
      <c r="G57" s="43"/>
      <c r="H57" s="43"/>
      <c r="I57" s="43"/>
      <c r="J57" s="43"/>
      <c r="K57" s="43"/>
      <c r="L57" s="43">
        <v>1</v>
      </c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</row>
    <row r="58" spans="1:95" ht="20.100000000000001" customHeight="1" x14ac:dyDescent="0.15">
      <c r="A58" s="29"/>
      <c r="C58" s="5" t="s">
        <v>174</v>
      </c>
      <c r="D58" s="61" t="e">
        <f>#REF!</f>
        <v>#REF!</v>
      </c>
      <c r="E58" s="25" t="e">
        <f ca="1">IF(egTextCal(D58)&lt;&gt;0, egTextCal(D58),"")</f>
        <v>#NAME?</v>
      </c>
      <c r="F58" s="24"/>
      <c r="G58" s="24"/>
      <c r="H58" s="24"/>
      <c r="I58" s="24"/>
      <c r="J58" s="24"/>
      <c r="K58" s="24"/>
      <c r="L58" s="24" t="e">
        <f ca="1">IF(E58*L57&lt;&gt;0,E58*L57,  )</f>
        <v>#NAME?</v>
      </c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CG58" s="1" t="e">
        <f ca="1">L58</f>
        <v>#NAME?</v>
      </c>
    </row>
    <row r="59" spans="1:95" ht="20.100000000000001" customHeight="1" x14ac:dyDescent="0.15">
      <c r="A59" s="29"/>
      <c r="C59" s="13"/>
      <c r="D59" s="26" t="s">
        <v>104</v>
      </c>
      <c r="E59" s="6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>
        <v>1</v>
      </c>
      <c r="Q59" s="43"/>
      <c r="R59" s="43"/>
      <c r="S59" s="43"/>
      <c r="T59" s="43"/>
      <c r="U59" s="43"/>
      <c r="V59" s="43"/>
      <c r="W59" s="43"/>
      <c r="X59" s="43"/>
      <c r="Y59" s="43"/>
      <c r="Z59" s="43"/>
    </row>
    <row r="60" spans="1:95" ht="20.100000000000001" customHeight="1" x14ac:dyDescent="0.15">
      <c r="A60" s="29"/>
      <c r="C60" s="5" t="s">
        <v>175</v>
      </c>
      <c r="D60" s="61" t="e">
        <f>#REF!</f>
        <v>#REF!</v>
      </c>
      <c r="E60" s="25" t="e">
        <f ca="1">IF(egTextCal(D60)&lt;&gt;0, egTextCal(D60),"")</f>
        <v>#NAME?</v>
      </c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 t="e">
        <f ca="1">IF(E60*P59&lt;&gt;0,E60*P59,  )</f>
        <v>#NAME?</v>
      </c>
      <c r="Q60" s="24"/>
      <c r="R60" s="24"/>
      <c r="S60" s="24"/>
      <c r="T60" s="24"/>
      <c r="U60" s="24"/>
      <c r="V60" s="24"/>
      <c r="W60" s="24"/>
      <c r="X60" s="24"/>
      <c r="Y60" s="24"/>
      <c r="Z60" s="24"/>
      <c r="CK60" s="1" t="e">
        <f ca="1">P60</f>
        <v>#NAME?</v>
      </c>
    </row>
    <row r="61" spans="1:95" ht="20.100000000000001" customHeight="1" x14ac:dyDescent="0.15">
      <c r="A61" s="29"/>
      <c r="C61" s="13"/>
      <c r="D61" s="26" t="s">
        <v>106</v>
      </c>
      <c r="E61" s="6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</row>
    <row r="62" spans="1:95" ht="20.100000000000001" customHeight="1" x14ac:dyDescent="0.15">
      <c r="A62" s="29"/>
      <c r="C62" s="5" t="s">
        <v>176</v>
      </c>
      <c r="D62" s="40"/>
      <c r="E62" s="25" t="e">
        <f ca="1">IF(egTextCal(D62)&lt;&gt;0, egTextCal(D62),"")</f>
        <v>#NAME?</v>
      </c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</row>
    <row r="63" spans="1:95" ht="20.100000000000001" customHeight="1" x14ac:dyDescent="0.15">
      <c r="A63" s="29"/>
      <c r="C63" s="13"/>
      <c r="D63" s="26" t="s">
        <v>107</v>
      </c>
      <c r="E63" s="6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>
        <v>1</v>
      </c>
      <c r="W63" s="43"/>
      <c r="X63" s="43"/>
      <c r="Y63" s="43"/>
      <c r="Z63" s="43"/>
    </row>
    <row r="64" spans="1:95" ht="20.100000000000001" customHeight="1" x14ac:dyDescent="0.15">
      <c r="A64" s="29"/>
      <c r="C64" s="5" t="s">
        <v>177</v>
      </c>
      <c r="D64" s="61" t="e">
        <f>#REF!</f>
        <v>#REF!</v>
      </c>
      <c r="E64" s="25" t="e">
        <f ca="1">IF(egTextCal(D64)&lt;&gt;0, egTextCal(D64),"")</f>
        <v>#NAME?</v>
      </c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 t="e">
        <f ca="1">IF(E64*V63&lt;&gt;0,E64*V63,  )</f>
        <v>#NAME?</v>
      </c>
      <c r="W64" s="24"/>
      <c r="X64" s="24"/>
      <c r="Y64" s="24"/>
      <c r="Z64" s="24"/>
      <c r="CQ64" s="1" t="e">
        <f ca="1">V64</f>
        <v>#NAME?</v>
      </c>
    </row>
    <row r="65" spans="1:95" ht="20.100000000000001" customHeight="1" x14ac:dyDescent="0.15">
      <c r="A65" s="29"/>
      <c r="C65" s="13"/>
      <c r="D65" s="26" t="s">
        <v>111</v>
      </c>
      <c r="E65" s="6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>
        <v>1</v>
      </c>
      <c r="S65" s="43"/>
      <c r="T65" s="43"/>
      <c r="U65" s="43"/>
      <c r="V65" s="43"/>
      <c r="W65" s="43"/>
      <c r="X65" s="43"/>
      <c r="Y65" s="43"/>
      <c r="Z65" s="43"/>
    </row>
    <row r="66" spans="1:95" ht="20.100000000000001" customHeight="1" x14ac:dyDescent="0.15">
      <c r="A66" s="29"/>
      <c r="C66" s="5" t="s">
        <v>178</v>
      </c>
      <c r="D66" s="61" t="e">
        <f>#REF!</f>
        <v>#REF!</v>
      </c>
      <c r="E66" s="25" t="e">
        <f ca="1">IF(egTextCal(D66)&lt;&gt;0, egTextCal(D66),"")</f>
        <v>#NAME?</v>
      </c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 t="e">
        <f ca="1">IF(E66*R65&lt;&gt;0,E66*R65,  )</f>
        <v>#NAME?</v>
      </c>
      <c r="S66" s="24"/>
      <c r="T66" s="24"/>
      <c r="U66" s="24"/>
      <c r="V66" s="24"/>
      <c r="W66" s="24"/>
      <c r="X66" s="24"/>
      <c r="Y66" s="24"/>
      <c r="Z66" s="24"/>
      <c r="CM66" s="1" t="e">
        <f ca="1">R66</f>
        <v>#NAME?</v>
      </c>
    </row>
    <row r="67" spans="1:95" ht="20.100000000000001" customHeight="1" x14ac:dyDescent="0.15">
      <c r="A67" s="29"/>
      <c r="C67" s="13"/>
      <c r="D67" s="26" t="s">
        <v>113</v>
      </c>
      <c r="E67" s="6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>
        <v>1</v>
      </c>
      <c r="V67" s="43"/>
      <c r="W67" s="43"/>
      <c r="X67" s="43"/>
      <c r="Y67" s="43"/>
      <c r="Z67" s="43"/>
    </row>
    <row r="68" spans="1:95" ht="20.100000000000001" customHeight="1" x14ac:dyDescent="0.15">
      <c r="A68" s="29"/>
      <c r="C68" s="5" t="s">
        <v>179</v>
      </c>
      <c r="D68" s="61" t="e">
        <f>#REF!</f>
        <v>#REF!</v>
      </c>
      <c r="E68" s="25" t="e">
        <f ca="1">IF(egTextCal(D68)&lt;&gt;0, egTextCal(D68),"")</f>
        <v>#NAME?</v>
      </c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 t="e">
        <f ca="1">IF(E68*U67&lt;&gt;0,E68*U67,  )</f>
        <v>#NAME?</v>
      </c>
      <c r="V68" s="24"/>
      <c r="W68" s="24"/>
      <c r="X68" s="24"/>
      <c r="Y68" s="24"/>
      <c r="Z68" s="24"/>
      <c r="CP68" s="1" t="e">
        <f ca="1">U68</f>
        <v>#NAME?</v>
      </c>
    </row>
    <row r="69" spans="1:95" ht="20.100000000000001" customHeight="1" x14ac:dyDescent="0.15">
      <c r="A69" s="29"/>
      <c r="C69" s="13"/>
      <c r="D69" s="26" t="s">
        <v>117</v>
      </c>
      <c r="E69" s="6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>
        <v>1</v>
      </c>
      <c r="U69" s="43"/>
      <c r="V69" s="43"/>
      <c r="W69" s="43"/>
      <c r="X69" s="43"/>
      <c r="Y69" s="43"/>
      <c r="Z69" s="43"/>
    </row>
    <row r="70" spans="1:95" ht="20.100000000000001" customHeight="1" x14ac:dyDescent="0.15">
      <c r="A70" s="29"/>
      <c r="C70" s="5" t="s">
        <v>180</v>
      </c>
      <c r="D70" s="61" t="e">
        <f>#REF!</f>
        <v>#REF!</v>
      </c>
      <c r="E70" s="25" t="e">
        <f ca="1">IF(egTextCal(D70)&lt;&gt;0, egTextCal(D70),"")</f>
        <v>#NAME?</v>
      </c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 t="e">
        <f ca="1">IF(E70*T69&lt;&gt;0,E70*T69,  )</f>
        <v>#NAME?</v>
      </c>
      <c r="U70" s="24"/>
      <c r="V70" s="24"/>
      <c r="W70" s="24"/>
      <c r="X70" s="24"/>
      <c r="Y70" s="24"/>
      <c r="Z70" s="24"/>
      <c r="CO70" s="1" t="e">
        <f ca="1">T70</f>
        <v>#NAME?</v>
      </c>
    </row>
    <row r="71" spans="1:95" ht="20.100000000000001" customHeight="1" x14ac:dyDescent="0.15">
      <c r="A71" s="29"/>
      <c r="C71" s="13"/>
      <c r="D71" s="26" t="s">
        <v>119</v>
      </c>
      <c r="E71" s="6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</row>
    <row r="72" spans="1:95" ht="20.100000000000001" customHeight="1" x14ac:dyDescent="0.15">
      <c r="A72" s="29"/>
      <c r="C72" s="5" t="s">
        <v>181</v>
      </c>
      <c r="D72" s="40"/>
      <c r="E72" s="25" t="e">
        <f ca="1">IF(egTextCal(D72)&lt;&gt;0, egTextCal(D72),"")</f>
        <v>#NAME?</v>
      </c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</row>
    <row r="73" spans="1:95" ht="20.100000000000001" customHeight="1" x14ac:dyDescent="0.15">
      <c r="A73" s="29"/>
      <c r="C73" s="13"/>
      <c r="D73" s="26" t="s">
        <v>107</v>
      </c>
      <c r="E73" s="6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>
        <v>1</v>
      </c>
      <c r="W73" s="43"/>
      <c r="X73" s="43"/>
      <c r="Y73" s="43"/>
      <c r="Z73" s="43"/>
    </row>
    <row r="74" spans="1:95" ht="20.100000000000001" customHeight="1" x14ac:dyDescent="0.15">
      <c r="A74" s="29"/>
      <c r="C74" s="5" t="s">
        <v>182</v>
      </c>
      <c r="D74" s="61" t="e">
        <f>#REF!</f>
        <v>#REF!</v>
      </c>
      <c r="E74" s="25" t="e">
        <f ca="1">IF(egTextCal(D74)&lt;&gt;0, egTextCal(D74),"")</f>
        <v>#NAME?</v>
      </c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 t="e">
        <f ca="1">IF(E74*V73&lt;&gt;0,E74*V73,  )</f>
        <v>#NAME?</v>
      </c>
      <c r="W74" s="24"/>
      <c r="X74" s="24"/>
      <c r="Y74" s="24"/>
      <c r="Z74" s="24"/>
      <c r="CQ74" s="1" t="e">
        <f ca="1">V74</f>
        <v>#NAME?</v>
      </c>
    </row>
    <row r="75" spans="1:95" ht="20.100000000000001" customHeight="1" x14ac:dyDescent="0.15">
      <c r="A75" s="29"/>
      <c r="C75" s="13"/>
      <c r="D75" s="26" t="s">
        <v>111</v>
      </c>
      <c r="E75" s="6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>
        <v>1</v>
      </c>
      <c r="S75" s="43"/>
      <c r="T75" s="43"/>
      <c r="U75" s="43"/>
      <c r="V75" s="43"/>
      <c r="W75" s="43"/>
      <c r="X75" s="43"/>
      <c r="Y75" s="43"/>
      <c r="Z75" s="43"/>
    </row>
    <row r="76" spans="1:95" ht="20.100000000000001" customHeight="1" x14ac:dyDescent="0.15">
      <c r="A76" s="29"/>
      <c r="C76" s="5" t="s">
        <v>183</v>
      </c>
      <c r="D76" s="61" t="e">
        <f>#REF!</f>
        <v>#REF!</v>
      </c>
      <c r="E76" s="25" t="e">
        <f ca="1">IF(egTextCal(D76)&lt;&gt;0, egTextCal(D76),"")</f>
        <v>#NAME?</v>
      </c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 t="e">
        <f ca="1">IF(E76*R75&lt;&gt;0,E76*R75,  )</f>
        <v>#NAME?</v>
      </c>
      <c r="S76" s="24"/>
      <c r="T76" s="24"/>
      <c r="U76" s="24"/>
      <c r="V76" s="24"/>
      <c r="W76" s="24"/>
      <c r="X76" s="24"/>
      <c r="Y76" s="24"/>
      <c r="Z76" s="24"/>
      <c r="CM76" s="1" t="e">
        <f ca="1">R76</f>
        <v>#NAME?</v>
      </c>
    </row>
    <row r="77" spans="1:95" ht="20.100000000000001" customHeight="1" x14ac:dyDescent="0.15">
      <c r="A77" s="29"/>
      <c r="C77" s="13"/>
      <c r="D77" s="26" t="s">
        <v>120</v>
      </c>
      <c r="E77" s="6"/>
      <c r="F77" s="43"/>
      <c r="G77" s="43"/>
      <c r="H77" s="43"/>
      <c r="I77" s="43"/>
      <c r="J77" s="43">
        <v>1</v>
      </c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</row>
    <row r="78" spans="1:95" ht="20.100000000000001" customHeight="1" x14ac:dyDescent="0.15">
      <c r="A78" s="29"/>
      <c r="C78" s="5" t="s">
        <v>184</v>
      </c>
      <c r="D78" s="61" t="e">
        <f>#REF!</f>
        <v>#REF!</v>
      </c>
      <c r="E78" s="25" t="e">
        <f ca="1">IF(egTextCal(D78)&lt;&gt;0, egTextCal(D78),"")</f>
        <v>#NAME?</v>
      </c>
      <c r="F78" s="24"/>
      <c r="G78" s="24"/>
      <c r="H78" s="24"/>
      <c r="I78" s="24"/>
      <c r="J78" s="24" t="e">
        <f ca="1">IF(E78*J77&lt;&gt;0,E78*J77,  )</f>
        <v>#NAME?</v>
      </c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CE78" s="1" t="e">
        <f ca="1">J78</f>
        <v>#NAME?</v>
      </c>
    </row>
    <row r="79" spans="1:95" ht="20.100000000000001" customHeight="1" x14ac:dyDescent="0.15">
      <c r="A79" s="29"/>
      <c r="C79" s="13"/>
      <c r="D79" s="26" t="s">
        <v>124</v>
      </c>
      <c r="E79" s="6"/>
      <c r="F79" s="43"/>
      <c r="G79" s="43"/>
      <c r="H79" s="43"/>
      <c r="I79" s="43"/>
      <c r="J79" s="43"/>
      <c r="K79" s="43">
        <v>1</v>
      </c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</row>
    <row r="80" spans="1:95" ht="20.100000000000001" customHeight="1" x14ac:dyDescent="0.15">
      <c r="A80" s="29"/>
      <c r="C80" s="5" t="s">
        <v>185</v>
      </c>
      <c r="D80" s="61" t="e">
        <f>#REF!</f>
        <v>#REF!</v>
      </c>
      <c r="E80" s="25" t="e">
        <f ca="1">IF(egTextCal(D80)&lt;&gt;0, egTextCal(D80),"")</f>
        <v>#NAME?</v>
      </c>
      <c r="F80" s="24"/>
      <c r="G80" s="24"/>
      <c r="H80" s="24"/>
      <c r="I80" s="24"/>
      <c r="J80" s="24"/>
      <c r="K80" s="24" t="e">
        <f ca="1">IF(E80*K79&lt;&gt;0,E80*K79,  )</f>
        <v>#NAME?</v>
      </c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CF80" s="1" t="e">
        <f ca="1">K80</f>
        <v>#NAME?</v>
      </c>
    </row>
    <row r="81" spans="1:92" ht="20.100000000000001" customHeight="1" x14ac:dyDescent="0.15">
      <c r="A81" s="29"/>
      <c r="C81" s="13"/>
      <c r="D81" s="26" t="s">
        <v>127</v>
      </c>
      <c r="E81" s="6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>
        <v>1</v>
      </c>
      <c r="T81" s="43"/>
      <c r="U81" s="43"/>
      <c r="V81" s="43"/>
      <c r="W81" s="43"/>
      <c r="X81" s="43"/>
      <c r="Y81" s="43"/>
      <c r="Z81" s="43"/>
    </row>
    <row r="82" spans="1:92" ht="20.100000000000001" customHeight="1" x14ac:dyDescent="0.15">
      <c r="A82" s="29"/>
      <c r="C82" s="5" t="s">
        <v>186</v>
      </c>
      <c r="D82" s="61" t="e">
        <f>#REF!</f>
        <v>#REF!</v>
      </c>
      <c r="E82" s="25" t="e">
        <f ca="1">IF(egTextCal(D82)&lt;&gt;0, egTextCal(D82),"")</f>
        <v>#NAME?</v>
      </c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 t="e">
        <f ca="1">IF(E82*S81&lt;&gt;0,E82*S81,  )</f>
        <v>#NAME?</v>
      </c>
      <c r="T82" s="24"/>
      <c r="U82" s="24"/>
      <c r="V82" s="24"/>
      <c r="W82" s="24"/>
      <c r="X82" s="24"/>
      <c r="Y82" s="24"/>
      <c r="Z82" s="24"/>
      <c r="CN82" s="1" t="e">
        <f ca="1">S82</f>
        <v>#NAME?</v>
      </c>
    </row>
    <row r="83" spans="1:92" ht="20.100000000000001" customHeight="1" x14ac:dyDescent="0.15">
      <c r="A83" s="29"/>
      <c r="C83" s="13"/>
      <c r="D83" s="26" t="s">
        <v>130</v>
      </c>
      <c r="E83" s="6"/>
      <c r="F83" s="43"/>
      <c r="G83" s="43"/>
      <c r="H83" s="43"/>
      <c r="I83" s="43"/>
      <c r="J83" s="43"/>
      <c r="K83" s="43"/>
      <c r="L83" s="43"/>
      <c r="M83" s="43"/>
      <c r="N83" s="43"/>
      <c r="O83" s="43"/>
      <c r="P83" s="43"/>
      <c r="Q83" s="43">
        <v>1</v>
      </c>
      <c r="R83" s="43"/>
      <c r="S83" s="43"/>
      <c r="T83" s="43"/>
      <c r="U83" s="43"/>
      <c r="V83" s="43"/>
      <c r="W83" s="43"/>
      <c r="X83" s="43"/>
      <c r="Y83" s="43"/>
      <c r="Z83" s="43"/>
    </row>
    <row r="84" spans="1:92" ht="20.100000000000001" customHeight="1" x14ac:dyDescent="0.15">
      <c r="A84" s="29"/>
      <c r="C84" s="5" t="s">
        <v>187</v>
      </c>
      <c r="D84" s="61" t="e">
        <f>#REF!</f>
        <v>#REF!</v>
      </c>
      <c r="E84" s="25" t="e">
        <f ca="1">IF(egTextCal(D84)&lt;&gt;0, egTextCal(D84),"")</f>
        <v>#NAME?</v>
      </c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 t="e">
        <f ca="1">IF(E84*Q83&lt;&gt;0,E84*Q83,  )</f>
        <v>#NAME?</v>
      </c>
      <c r="R84" s="24"/>
      <c r="S84" s="24"/>
      <c r="T84" s="24"/>
      <c r="U84" s="24"/>
      <c r="V84" s="24"/>
      <c r="W84" s="24"/>
      <c r="X84" s="24"/>
      <c r="Y84" s="24"/>
      <c r="Z84" s="24"/>
      <c r="CL84" s="1" t="e">
        <f ca="1">Q84</f>
        <v>#NAME?</v>
      </c>
    </row>
    <row r="85" spans="1:92" ht="20.100000000000001" customHeight="1" x14ac:dyDescent="0.15">
      <c r="A85" s="29"/>
      <c r="C85" s="13"/>
      <c r="D85" s="26" t="s">
        <v>135</v>
      </c>
      <c r="E85" s="6"/>
      <c r="F85" s="43"/>
      <c r="G85" s="43"/>
      <c r="H85" s="43"/>
      <c r="I85" s="43"/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</row>
    <row r="86" spans="1:92" ht="20.100000000000001" customHeight="1" x14ac:dyDescent="0.15">
      <c r="A86" s="29"/>
      <c r="C86" s="5" t="s">
        <v>188</v>
      </c>
      <c r="D86" s="40"/>
      <c r="E86" s="25" t="e">
        <f ca="1">IF(egTextCal(D86)&lt;&gt;0, egTextCal(D86),"")</f>
        <v>#NAME?</v>
      </c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</row>
    <row r="87" spans="1:92" ht="20.100000000000001" customHeight="1" x14ac:dyDescent="0.15">
      <c r="A87" s="29"/>
      <c r="C87" s="13"/>
      <c r="D87" s="26" t="s">
        <v>79</v>
      </c>
      <c r="E87" s="6"/>
      <c r="F87" s="43">
        <v>1</v>
      </c>
      <c r="G87" s="43"/>
      <c r="H87" s="43"/>
      <c r="I87" s="43">
        <v>1</v>
      </c>
      <c r="J87" s="43"/>
      <c r="K87" s="43"/>
      <c r="L87" s="43"/>
      <c r="M87" s="43"/>
      <c r="N87" s="43"/>
      <c r="O87" s="43"/>
      <c r="P87" s="43"/>
      <c r="Q87" s="43"/>
      <c r="R87" s="43"/>
      <c r="S87" s="43"/>
      <c r="T87" s="43"/>
      <c r="U87" s="43"/>
      <c r="V87" s="43"/>
      <c r="W87" s="43"/>
      <c r="X87" s="43"/>
      <c r="Y87" s="43"/>
      <c r="Z87" s="43"/>
    </row>
    <row r="88" spans="1:92" ht="20.100000000000001" customHeight="1" x14ac:dyDescent="0.15">
      <c r="A88" s="29"/>
      <c r="C88" s="5" t="s">
        <v>189</v>
      </c>
      <c r="D88" s="61" t="e">
        <f>#REF!</f>
        <v>#REF!</v>
      </c>
      <c r="E88" s="25" t="e">
        <f ca="1">IF(egTextCal(D88)&lt;&gt;0, egTextCal(D88),"")</f>
        <v>#NAME?</v>
      </c>
      <c r="F88" s="24" t="e">
        <f ca="1">IF(E88*F87&lt;&gt;0,E88*F87,  )</f>
        <v>#NAME?</v>
      </c>
      <c r="G88" s="24"/>
      <c r="H88" s="24"/>
      <c r="I88" s="24" t="e">
        <f ca="1">IF(E88*I87&lt;&gt;0,E88*I87,  )</f>
        <v>#NAME?</v>
      </c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CA88" s="1" t="e">
        <f ca="1">F88</f>
        <v>#NAME?</v>
      </c>
      <c r="CD88" s="1" t="e">
        <f ca="1">I88</f>
        <v>#NAME?</v>
      </c>
    </row>
    <row r="89" spans="1:92" ht="20.100000000000001" customHeight="1" x14ac:dyDescent="0.15">
      <c r="A89" s="29"/>
      <c r="C89" s="13"/>
      <c r="D89" s="26" t="s">
        <v>92</v>
      </c>
      <c r="E89" s="6"/>
      <c r="F89" s="43"/>
      <c r="G89" s="43"/>
      <c r="H89" s="43"/>
      <c r="I89" s="43"/>
      <c r="J89" s="43"/>
      <c r="K89" s="43"/>
      <c r="L89" s="43"/>
      <c r="M89" s="43">
        <v>1</v>
      </c>
      <c r="N89" s="43"/>
      <c r="O89" s="43"/>
      <c r="P89" s="43"/>
      <c r="Q89" s="43"/>
      <c r="R89" s="43"/>
      <c r="S89" s="43"/>
      <c r="T89" s="43"/>
      <c r="U89" s="43"/>
      <c r="V89" s="43"/>
      <c r="W89" s="43"/>
      <c r="X89" s="43"/>
      <c r="Y89" s="43"/>
      <c r="Z89" s="43"/>
    </row>
    <row r="90" spans="1:92" ht="20.100000000000001" customHeight="1" x14ac:dyDescent="0.15">
      <c r="A90" s="29"/>
      <c r="C90" s="5" t="s">
        <v>190</v>
      </c>
      <c r="D90" s="61" t="e">
        <f>#REF!</f>
        <v>#REF!</v>
      </c>
      <c r="E90" s="25" t="e">
        <f ca="1">IF(egTextCal(D90)&lt;&gt;0, egTextCal(D90),"")</f>
        <v>#NAME?</v>
      </c>
      <c r="F90" s="24"/>
      <c r="G90" s="24"/>
      <c r="H90" s="24"/>
      <c r="I90" s="24"/>
      <c r="J90" s="24"/>
      <c r="K90" s="24"/>
      <c r="L90" s="24"/>
      <c r="M90" s="24" t="e">
        <f ca="1">IF(E90*M89&lt;&gt;0,E90*M89,  )</f>
        <v>#NAME?</v>
      </c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  <c r="CH90" s="1" t="e">
        <f ca="1">M90</f>
        <v>#NAME?</v>
      </c>
    </row>
    <row r="91" spans="1:92" ht="20.100000000000001" customHeight="1" x14ac:dyDescent="0.15">
      <c r="A91" s="29"/>
      <c r="C91" s="13"/>
      <c r="D91" s="26" t="s">
        <v>96</v>
      </c>
      <c r="E91" s="6"/>
      <c r="F91" s="43"/>
      <c r="G91" s="43"/>
      <c r="H91" s="43"/>
      <c r="I91" s="43"/>
      <c r="J91" s="43"/>
      <c r="K91" s="43"/>
      <c r="L91" s="43"/>
      <c r="M91" s="43"/>
      <c r="N91" s="43">
        <v>1</v>
      </c>
      <c r="O91" s="43"/>
      <c r="P91" s="43"/>
      <c r="Q91" s="43"/>
      <c r="R91" s="43"/>
      <c r="S91" s="43"/>
      <c r="T91" s="43"/>
      <c r="U91" s="43"/>
      <c r="V91" s="43"/>
      <c r="W91" s="43"/>
      <c r="X91" s="43"/>
      <c r="Y91" s="43"/>
      <c r="Z91" s="43"/>
    </row>
    <row r="92" spans="1:92" ht="20.100000000000001" customHeight="1" x14ac:dyDescent="0.15">
      <c r="A92" s="29"/>
      <c r="C92" s="5" t="s">
        <v>191</v>
      </c>
      <c r="D92" s="61" t="e">
        <f>#REF!</f>
        <v>#REF!</v>
      </c>
      <c r="E92" s="25" t="e">
        <f ca="1">IF(egTextCal(D92)&lt;&gt;0, egTextCal(D92),"")</f>
        <v>#NAME?</v>
      </c>
      <c r="F92" s="24"/>
      <c r="G92" s="24"/>
      <c r="H92" s="24"/>
      <c r="I92" s="24"/>
      <c r="J92" s="24"/>
      <c r="K92" s="24"/>
      <c r="L92" s="24"/>
      <c r="M92" s="24"/>
      <c r="N92" s="24" t="e">
        <f ca="1">IF(E92*N91&lt;&gt;0,E92*N91,  )</f>
        <v>#NAME?</v>
      </c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CI92" s="1" t="e">
        <f ca="1">N92</f>
        <v>#NAME?</v>
      </c>
    </row>
    <row r="93" spans="1:92" ht="20.100000000000001" customHeight="1" x14ac:dyDescent="0.15">
      <c r="D93" s="11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</row>
    <row r="94" spans="1:92" ht="20.100000000000001" customHeight="1" x14ac:dyDescent="0.15">
      <c r="B94" s="28"/>
      <c r="C94" s="17"/>
      <c r="D94" s="44"/>
      <c r="E94" s="44"/>
      <c r="F94" s="15" t="s">
        <v>150</v>
      </c>
      <c r="G94" s="15" t="s">
        <v>151</v>
      </c>
      <c r="H94" s="13" t="s">
        <v>152</v>
      </c>
      <c r="I94" s="13" t="s">
        <v>153</v>
      </c>
      <c r="J94" s="13" t="s">
        <v>154</v>
      </c>
      <c r="K94" s="13" t="s">
        <v>154</v>
      </c>
      <c r="L94" s="13" t="s">
        <v>102</v>
      </c>
      <c r="M94" s="13" t="s">
        <v>94</v>
      </c>
      <c r="N94" s="13" t="s">
        <v>98</v>
      </c>
      <c r="O94" s="13" t="s">
        <v>89</v>
      </c>
      <c r="P94" s="13"/>
      <c r="Q94" s="13" t="s">
        <v>131</v>
      </c>
      <c r="R94" s="13" t="s">
        <v>112</v>
      </c>
      <c r="S94" s="13" t="s">
        <v>128</v>
      </c>
      <c r="T94" s="13" t="s">
        <v>155</v>
      </c>
      <c r="U94" s="13" t="s">
        <v>156</v>
      </c>
      <c r="V94" s="13" t="s">
        <v>108</v>
      </c>
      <c r="W94" s="13"/>
      <c r="X94" s="13"/>
      <c r="Y94" s="13"/>
      <c r="Z94" s="13"/>
    </row>
    <row r="95" spans="1:92" ht="20.100000000000001" customHeight="1" x14ac:dyDescent="0.15">
      <c r="A95" s="29"/>
      <c r="B95" s="28"/>
      <c r="C95" s="4" t="s">
        <v>157</v>
      </c>
      <c r="D95" s="4" t="s">
        <v>158</v>
      </c>
      <c r="E95" s="4" t="s">
        <v>159</v>
      </c>
      <c r="F95" s="9" t="s">
        <v>160</v>
      </c>
      <c r="G95" s="9" t="s">
        <v>161</v>
      </c>
      <c r="H95" s="4" t="s">
        <v>162</v>
      </c>
      <c r="I95" s="4" t="s">
        <v>163</v>
      </c>
      <c r="J95" s="4" t="s">
        <v>164</v>
      </c>
      <c r="K95" s="4" t="s">
        <v>164</v>
      </c>
      <c r="L95" s="4"/>
      <c r="M95" s="4"/>
      <c r="N95" s="4"/>
      <c r="O95" s="4"/>
      <c r="P95" s="4" t="s">
        <v>165</v>
      </c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92" ht="20.100000000000001" customHeight="1" x14ac:dyDescent="0.15">
      <c r="A96" s="29"/>
      <c r="B96" s="28"/>
      <c r="C96" s="18"/>
      <c r="D96" s="18"/>
      <c r="E96" s="18"/>
      <c r="F96" s="16" t="s">
        <v>166</v>
      </c>
      <c r="G96" s="16" t="s">
        <v>167</v>
      </c>
      <c r="H96" s="14" t="s">
        <v>168</v>
      </c>
      <c r="I96" s="14" t="s">
        <v>169</v>
      </c>
      <c r="J96" s="14" t="s">
        <v>170</v>
      </c>
      <c r="K96" s="14" t="s">
        <v>171</v>
      </c>
      <c r="L96" s="14" t="s">
        <v>172</v>
      </c>
      <c r="M96" s="14" t="s">
        <v>95</v>
      </c>
      <c r="N96" s="14" t="s">
        <v>99</v>
      </c>
      <c r="O96" s="14" t="s">
        <v>173</v>
      </c>
      <c r="P96" s="14"/>
      <c r="Q96" s="14" t="s">
        <v>132</v>
      </c>
      <c r="R96" s="14" t="s">
        <v>109</v>
      </c>
      <c r="S96" s="14" t="s">
        <v>129</v>
      </c>
      <c r="T96" s="14" t="s">
        <v>115</v>
      </c>
      <c r="U96" s="14" t="s">
        <v>115</v>
      </c>
      <c r="V96" s="14" t="s">
        <v>109</v>
      </c>
      <c r="W96" s="14"/>
      <c r="X96" s="14"/>
      <c r="Y96" s="14"/>
      <c r="Z96" s="14"/>
    </row>
    <row r="97" spans="1:95" ht="20.100000000000001" customHeight="1" x14ac:dyDescent="0.15">
      <c r="A97" s="29"/>
      <c r="C97" s="13"/>
      <c r="D97" s="26" t="s">
        <v>100</v>
      </c>
      <c r="E97" s="6"/>
      <c r="F97" s="42"/>
      <c r="G97" s="42"/>
      <c r="H97" s="42"/>
      <c r="I97" s="42"/>
      <c r="J97" s="42"/>
      <c r="K97" s="42"/>
      <c r="L97" s="42">
        <v>1</v>
      </c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2"/>
      <c r="Z97" s="42"/>
    </row>
    <row r="98" spans="1:95" ht="20.100000000000001" customHeight="1" x14ac:dyDescent="0.15">
      <c r="A98" s="29"/>
      <c r="C98" s="5" t="s">
        <v>75</v>
      </c>
      <c r="D98" s="61" t="e">
        <f>#REF!</f>
        <v>#REF!</v>
      </c>
      <c r="E98" s="25" t="e">
        <f ca="1">IF(egTextCal(D98)&lt;&gt;0, egTextCal(D98),"")</f>
        <v>#NAME?</v>
      </c>
      <c r="F98" s="24"/>
      <c r="G98" s="24"/>
      <c r="H98" s="24"/>
      <c r="I98" s="24"/>
      <c r="J98" s="24"/>
      <c r="K98" s="24"/>
      <c r="L98" s="24" t="e">
        <f ca="1">IF(E98*L97&lt;&gt;0,E98*L97,  )</f>
        <v>#NAME?</v>
      </c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  <c r="CG98" s="1" t="e">
        <f ca="1">L98</f>
        <v>#NAME?</v>
      </c>
    </row>
    <row r="99" spans="1:95" ht="20.100000000000001" customHeight="1" x14ac:dyDescent="0.15">
      <c r="A99" s="29"/>
      <c r="C99" s="13"/>
      <c r="D99" s="27" t="s">
        <v>104</v>
      </c>
      <c r="E99" s="7"/>
      <c r="F99" s="43"/>
      <c r="G99" s="43"/>
      <c r="H99" s="43"/>
      <c r="I99" s="43"/>
      <c r="J99" s="43"/>
      <c r="K99" s="43"/>
      <c r="L99" s="43"/>
      <c r="M99" s="43"/>
      <c r="N99" s="43"/>
      <c r="O99" s="43"/>
      <c r="P99" s="43">
        <v>1</v>
      </c>
      <c r="Q99" s="43"/>
      <c r="R99" s="43"/>
      <c r="S99" s="43"/>
      <c r="T99" s="43"/>
      <c r="U99" s="43"/>
      <c r="V99" s="43"/>
      <c r="W99" s="43"/>
      <c r="X99" s="43"/>
      <c r="Y99" s="43"/>
      <c r="Z99" s="43"/>
    </row>
    <row r="100" spans="1:95" ht="20.100000000000001" customHeight="1" x14ac:dyDescent="0.15">
      <c r="A100" s="29"/>
      <c r="C100" s="5" t="s">
        <v>83</v>
      </c>
      <c r="D100" s="60" t="e">
        <f>#REF!</f>
        <v>#REF!</v>
      </c>
      <c r="E100" s="25" t="e">
        <f ca="1">IF(egTextCal(D100)&lt;&gt;0, egTextCal(D100),"")</f>
        <v>#NAME?</v>
      </c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 t="e">
        <f ca="1">IF(E100*P99&lt;&gt;0,E100*P99,  )</f>
        <v>#NAME?</v>
      </c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CK100" s="1" t="e">
        <f ca="1">P100</f>
        <v>#NAME?</v>
      </c>
    </row>
    <row r="101" spans="1:95" ht="20.100000000000001" customHeight="1" x14ac:dyDescent="0.15">
      <c r="A101" s="29"/>
      <c r="C101" s="13"/>
      <c r="D101" s="27" t="s">
        <v>119</v>
      </c>
      <c r="E101" s="7"/>
      <c r="F101" s="43"/>
      <c r="G101" s="43"/>
      <c r="H101" s="43"/>
      <c r="I101" s="43"/>
      <c r="J101" s="43"/>
      <c r="K101" s="43"/>
      <c r="L101" s="43"/>
      <c r="M101" s="43"/>
      <c r="N101" s="43"/>
      <c r="O101" s="43"/>
      <c r="P101" s="43"/>
      <c r="Q101" s="43"/>
      <c r="R101" s="43"/>
      <c r="S101" s="43"/>
      <c r="T101" s="43"/>
      <c r="U101" s="43"/>
      <c r="V101" s="43"/>
      <c r="W101" s="43"/>
      <c r="X101" s="43"/>
      <c r="Y101" s="43"/>
      <c r="Z101" s="43"/>
    </row>
    <row r="102" spans="1:95" ht="20.100000000000001" customHeight="1" x14ac:dyDescent="0.15">
      <c r="A102" s="29"/>
      <c r="C102" s="5" t="s">
        <v>148</v>
      </c>
      <c r="D102" s="41"/>
      <c r="E102" s="25" t="e">
        <f ca="1">IF(egTextCal(D102)&lt;&gt;0, egTextCal(D102),"")</f>
        <v>#NAME?</v>
      </c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</row>
    <row r="103" spans="1:95" ht="20.100000000000001" customHeight="1" x14ac:dyDescent="0.15">
      <c r="A103" s="29"/>
      <c r="C103" s="13"/>
      <c r="D103" s="26" t="s">
        <v>107</v>
      </c>
      <c r="E103" s="6"/>
      <c r="F103" s="43"/>
      <c r="G103" s="43"/>
      <c r="H103" s="43"/>
      <c r="I103" s="43"/>
      <c r="J103" s="43"/>
      <c r="K103" s="43"/>
      <c r="L103" s="43"/>
      <c r="M103" s="43"/>
      <c r="N103" s="43"/>
      <c r="O103" s="43"/>
      <c r="P103" s="43"/>
      <c r="Q103" s="43"/>
      <c r="R103" s="43"/>
      <c r="S103" s="43"/>
      <c r="T103" s="43"/>
      <c r="U103" s="43"/>
      <c r="V103" s="43">
        <v>1</v>
      </c>
      <c r="W103" s="43"/>
      <c r="X103" s="43"/>
      <c r="Y103" s="43"/>
      <c r="Z103" s="43"/>
    </row>
    <row r="104" spans="1:95" ht="20.100000000000001" customHeight="1" x14ac:dyDescent="0.15">
      <c r="A104" s="29"/>
      <c r="C104" s="5" t="s">
        <v>174</v>
      </c>
      <c r="D104" s="61" t="e">
        <f>#REF!</f>
        <v>#REF!</v>
      </c>
      <c r="E104" s="25" t="e">
        <f ca="1">IF(egTextCal(D104)&lt;&gt;0, egTextCal(D104),"")</f>
        <v>#NAME?</v>
      </c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 t="e">
        <f ca="1">IF(E104*V103&lt;&gt;0,E104*V103,  )</f>
        <v>#NAME?</v>
      </c>
      <c r="W104" s="24"/>
      <c r="X104" s="24"/>
      <c r="Y104" s="24"/>
      <c r="Z104" s="24"/>
      <c r="CQ104" s="1" t="e">
        <f ca="1">V104</f>
        <v>#NAME?</v>
      </c>
    </row>
    <row r="105" spans="1:95" ht="20.100000000000001" customHeight="1" x14ac:dyDescent="0.15">
      <c r="A105" s="29"/>
      <c r="C105" s="13"/>
      <c r="D105" s="26" t="s">
        <v>111</v>
      </c>
      <c r="E105" s="6"/>
      <c r="F105" s="43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3">
        <v>1</v>
      </c>
      <c r="S105" s="43"/>
      <c r="T105" s="43"/>
      <c r="U105" s="43"/>
      <c r="V105" s="43"/>
      <c r="W105" s="43"/>
      <c r="X105" s="43"/>
      <c r="Y105" s="43"/>
      <c r="Z105" s="43"/>
    </row>
    <row r="106" spans="1:95" ht="20.100000000000001" customHeight="1" x14ac:dyDescent="0.15">
      <c r="A106" s="29"/>
      <c r="C106" s="5" t="s">
        <v>175</v>
      </c>
      <c r="D106" s="61" t="e">
        <f>#REF!</f>
        <v>#REF!</v>
      </c>
      <c r="E106" s="25" t="e">
        <f ca="1">IF(egTextCal(D106)&lt;&gt;0, egTextCal(D106),"")</f>
        <v>#NAME?</v>
      </c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 t="e">
        <f ca="1">IF(E106*R105&lt;&gt;0,E106*R105,  )</f>
        <v>#NAME?</v>
      </c>
      <c r="S106" s="24"/>
      <c r="T106" s="24"/>
      <c r="U106" s="24"/>
      <c r="V106" s="24"/>
      <c r="W106" s="24"/>
      <c r="X106" s="24"/>
      <c r="Y106" s="24"/>
      <c r="Z106" s="24"/>
      <c r="CM106" s="1" t="e">
        <f ca="1">R106</f>
        <v>#NAME?</v>
      </c>
    </row>
    <row r="107" spans="1:95" ht="20.100000000000001" customHeight="1" x14ac:dyDescent="0.15">
      <c r="A107" s="29"/>
      <c r="C107" s="13"/>
      <c r="D107" s="26" t="s">
        <v>120</v>
      </c>
      <c r="E107" s="6"/>
      <c r="F107" s="43"/>
      <c r="G107" s="43"/>
      <c r="H107" s="43"/>
      <c r="I107" s="43"/>
      <c r="J107" s="43">
        <v>1</v>
      </c>
      <c r="K107" s="43"/>
      <c r="L107" s="43"/>
      <c r="M107" s="43"/>
      <c r="N107" s="43"/>
      <c r="O107" s="43"/>
      <c r="P107" s="43"/>
      <c r="Q107" s="43"/>
      <c r="R107" s="43"/>
      <c r="S107" s="43"/>
      <c r="T107" s="43"/>
      <c r="U107" s="43"/>
      <c r="V107" s="43"/>
      <c r="W107" s="43"/>
      <c r="X107" s="43"/>
      <c r="Y107" s="43"/>
      <c r="Z107" s="43"/>
    </row>
    <row r="108" spans="1:95" ht="20.100000000000001" customHeight="1" x14ac:dyDescent="0.15">
      <c r="A108" s="29"/>
      <c r="C108" s="5" t="s">
        <v>176</v>
      </c>
      <c r="D108" s="61" t="e">
        <f>#REF!</f>
        <v>#REF!</v>
      </c>
      <c r="E108" s="25" t="e">
        <f ca="1">IF(egTextCal(D108)&lt;&gt;0, egTextCal(D108),"")</f>
        <v>#NAME?</v>
      </c>
      <c r="F108" s="24"/>
      <c r="G108" s="24"/>
      <c r="H108" s="24"/>
      <c r="I108" s="24"/>
      <c r="J108" s="24" t="e">
        <f ca="1">IF(E108*J107&lt;&gt;0,E108*J107,  )</f>
        <v>#NAME?</v>
      </c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  <c r="CE108" s="1" t="e">
        <f ca="1">J108</f>
        <v>#NAME?</v>
      </c>
    </row>
    <row r="109" spans="1:95" ht="20.100000000000001" customHeight="1" x14ac:dyDescent="0.15">
      <c r="A109" s="29"/>
      <c r="C109" s="13"/>
      <c r="D109" s="26" t="s">
        <v>124</v>
      </c>
      <c r="E109" s="6"/>
      <c r="F109" s="43"/>
      <c r="G109" s="43"/>
      <c r="H109" s="43"/>
      <c r="I109" s="43"/>
      <c r="J109" s="43"/>
      <c r="K109" s="43">
        <v>1</v>
      </c>
      <c r="L109" s="43"/>
      <c r="M109" s="43"/>
      <c r="N109" s="43"/>
      <c r="O109" s="43"/>
      <c r="P109" s="43"/>
      <c r="Q109" s="43"/>
      <c r="R109" s="43"/>
      <c r="S109" s="43"/>
      <c r="T109" s="43"/>
      <c r="U109" s="43"/>
      <c r="V109" s="43"/>
      <c r="W109" s="43"/>
      <c r="X109" s="43"/>
      <c r="Y109" s="43"/>
      <c r="Z109" s="43"/>
    </row>
    <row r="110" spans="1:95" ht="20.100000000000001" customHeight="1" x14ac:dyDescent="0.15">
      <c r="A110" s="29"/>
      <c r="C110" s="5" t="s">
        <v>177</v>
      </c>
      <c r="D110" s="61" t="e">
        <f>#REF!</f>
        <v>#REF!</v>
      </c>
      <c r="E110" s="25" t="e">
        <f ca="1">IF(egTextCal(D110)&lt;&gt;0, egTextCal(D110),"")</f>
        <v>#NAME?</v>
      </c>
      <c r="F110" s="24"/>
      <c r="G110" s="24"/>
      <c r="H110" s="24"/>
      <c r="I110" s="24"/>
      <c r="J110" s="24"/>
      <c r="K110" s="24" t="e">
        <f ca="1">IF(E110*K109&lt;&gt;0,E110*K109,  )</f>
        <v>#NAME?</v>
      </c>
      <c r="L110" s="24"/>
      <c r="M110" s="24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  <c r="CF110" s="1" t="e">
        <f ca="1">K110</f>
        <v>#NAME?</v>
      </c>
    </row>
    <row r="111" spans="1:95" ht="20.100000000000001" customHeight="1" x14ac:dyDescent="0.15">
      <c r="A111" s="29"/>
      <c r="C111" s="13"/>
      <c r="D111" s="26" t="s">
        <v>127</v>
      </c>
      <c r="E111" s="6"/>
      <c r="F111" s="43"/>
      <c r="G111" s="43"/>
      <c r="H111" s="43"/>
      <c r="I111" s="43"/>
      <c r="J111" s="43"/>
      <c r="K111" s="43"/>
      <c r="L111" s="43"/>
      <c r="M111" s="43"/>
      <c r="N111" s="43"/>
      <c r="O111" s="43"/>
      <c r="P111" s="43"/>
      <c r="Q111" s="43"/>
      <c r="R111" s="43"/>
      <c r="S111" s="43">
        <v>1</v>
      </c>
      <c r="T111" s="43"/>
      <c r="U111" s="43"/>
      <c r="V111" s="43"/>
      <c r="W111" s="43"/>
      <c r="X111" s="43"/>
      <c r="Y111" s="43"/>
      <c r="Z111" s="43"/>
    </row>
    <row r="112" spans="1:95" ht="20.100000000000001" customHeight="1" x14ac:dyDescent="0.15">
      <c r="A112" s="29"/>
      <c r="C112" s="5" t="s">
        <v>178</v>
      </c>
      <c r="D112" s="61" t="e">
        <f>#REF!</f>
        <v>#REF!</v>
      </c>
      <c r="E112" s="25" t="e">
        <f ca="1">IF(egTextCal(D112)&lt;&gt;0, egTextCal(D112),"")</f>
        <v>#NAME?</v>
      </c>
      <c r="F112" s="24"/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4"/>
      <c r="R112" s="24"/>
      <c r="S112" s="24" t="e">
        <f ca="1">IF(E112*S111&lt;&gt;0,E112*S111,  )</f>
        <v>#NAME?</v>
      </c>
      <c r="T112" s="24"/>
      <c r="U112" s="24"/>
      <c r="V112" s="24"/>
      <c r="W112" s="24"/>
      <c r="X112" s="24"/>
      <c r="Y112" s="24"/>
      <c r="Z112" s="24"/>
      <c r="CN112" s="1" t="e">
        <f ca="1">S112</f>
        <v>#NAME?</v>
      </c>
    </row>
    <row r="113" spans="1:90" ht="20.100000000000001" customHeight="1" x14ac:dyDescent="0.15">
      <c r="A113" s="29"/>
      <c r="C113" s="13"/>
      <c r="D113" s="26" t="s">
        <v>130</v>
      </c>
      <c r="E113" s="6"/>
      <c r="F113" s="43"/>
      <c r="G113" s="43"/>
      <c r="H113" s="43"/>
      <c r="I113" s="43"/>
      <c r="J113" s="43"/>
      <c r="K113" s="43"/>
      <c r="L113" s="43"/>
      <c r="M113" s="43"/>
      <c r="N113" s="43"/>
      <c r="O113" s="43"/>
      <c r="P113" s="43"/>
      <c r="Q113" s="43">
        <v>1</v>
      </c>
      <c r="R113" s="43"/>
      <c r="S113" s="43"/>
      <c r="T113" s="43"/>
      <c r="U113" s="43"/>
      <c r="V113" s="43"/>
      <c r="W113" s="43"/>
      <c r="X113" s="43"/>
      <c r="Y113" s="43"/>
      <c r="Z113" s="43"/>
    </row>
    <row r="114" spans="1:90" ht="20.100000000000001" customHeight="1" x14ac:dyDescent="0.15">
      <c r="A114" s="29"/>
      <c r="C114" s="5" t="s">
        <v>179</v>
      </c>
      <c r="D114" s="61" t="e">
        <f>#REF!</f>
        <v>#REF!</v>
      </c>
      <c r="E114" s="25" t="e">
        <f ca="1">IF(egTextCal(D114)&lt;&gt;0, egTextCal(D114),"")</f>
        <v>#NAME?</v>
      </c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 t="e">
        <f ca="1">IF(E114*Q113&lt;&gt;0,E114*Q113,  )</f>
        <v>#NAME?</v>
      </c>
      <c r="R114" s="24"/>
      <c r="S114" s="24"/>
      <c r="T114" s="24"/>
      <c r="U114" s="24"/>
      <c r="V114" s="24"/>
      <c r="W114" s="24"/>
      <c r="X114" s="24"/>
      <c r="Y114" s="24"/>
      <c r="Z114" s="24"/>
      <c r="CL114" s="1" t="e">
        <f ca="1">Q114</f>
        <v>#NAME?</v>
      </c>
    </row>
    <row r="115" spans="1:90" ht="20.100000000000001" customHeight="1" x14ac:dyDescent="0.15">
      <c r="A115" s="29"/>
      <c r="C115" s="13"/>
      <c r="D115" s="26" t="s">
        <v>136</v>
      </c>
      <c r="E115" s="6"/>
      <c r="F115" s="43"/>
      <c r="G115" s="43"/>
      <c r="H115" s="43"/>
      <c r="I115" s="43"/>
      <c r="J115" s="43"/>
      <c r="K115" s="43"/>
      <c r="L115" s="43"/>
      <c r="M115" s="43"/>
      <c r="N115" s="43"/>
      <c r="O115" s="43"/>
      <c r="P115" s="43"/>
      <c r="Q115" s="43"/>
      <c r="R115" s="43"/>
      <c r="S115" s="43"/>
      <c r="T115" s="43"/>
      <c r="U115" s="43"/>
      <c r="V115" s="43"/>
      <c r="W115" s="43"/>
      <c r="X115" s="43"/>
      <c r="Y115" s="43"/>
      <c r="Z115" s="43"/>
    </row>
    <row r="116" spans="1:90" ht="20.100000000000001" customHeight="1" x14ac:dyDescent="0.15">
      <c r="A116" s="29"/>
      <c r="C116" s="5" t="s">
        <v>180</v>
      </c>
      <c r="D116" s="40"/>
      <c r="E116" s="25" t="e">
        <f ca="1">IF(egTextCal(D116)&lt;&gt;0, egTextCal(D116),"")</f>
        <v>#NAME?</v>
      </c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</row>
    <row r="117" spans="1:90" ht="20.100000000000001" customHeight="1" x14ac:dyDescent="0.15">
      <c r="A117" s="29"/>
      <c r="C117" s="13"/>
      <c r="D117" s="26" t="s">
        <v>100</v>
      </c>
      <c r="E117" s="6"/>
      <c r="F117" s="43"/>
      <c r="G117" s="43"/>
      <c r="H117" s="43"/>
      <c r="I117" s="43"/>
      <c r="J117" s="43"/>
      <c r="K117" s="43"/>
      <c r="L117" s="43">
        <v>1</v>
      </c>
      <c r="M117" s="43"/>
      <c r="N117" s="43"/>
      <c r="O117" s="43"/>
      <c r="P117" s="43"/>
      <c r="Q117" s="43"/>
      <c r="R117" s="43"/>
      <c r="S117" s="43"/>
      <c r="T117" s="43"/>
      <c r="U117" s="43"/>
      <c r="V117" s="43"/>
      <c r="W117" s="43"/>
      <c r="X117" s="43"/>
      <c r="Y117" s="43"/>
      <c r="Z117" s="43"/>
    </row>
    <row r="118" spans="1:90" ht="20.100000000000001" customHeight="1" x14ac:dyDescent="0.15">
      <c r="A118" s="29"/>
      <c r="C118" s="5" t="s">
        <v>181</v>
      </c>
      <c r="D118" s="61" t="e">
        <f>#REF!</f>
        <v>#REF!</v>
      </c>
      <c r="E118" s="25" t="e">
        <f ca="1">IF(egTextCal(D118)&lt;&gt;0, egTextCal(D118),"")</f>
        <v>#NAME?</v>
      </c>
      <c r="F118" s="24"/>
      <c r="G118" s="24"/>
      <c r="H118" s="24"/>
      <c r="I118" s="24"/>
      <c r="J118" s="24"/>
      <c r="K118" s="24"/>
      <c r="L118" s="24" t="e">
        <f ca="1">IF(E118*L117&lt;&gt;0,E118*L117,  )</f>
        <v>#NAME?</v>
      </c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CG118" s="1" t="e">
        <f ca="1">L118</f>
        <v>#NAME?</v>
      </c>
    </row>
    <row r="119" spans="1:90" ht="20.100000000000001" customHeight="1" x14ac:dyDescent="0.15">
      <c r="A119" s="29"/>
      <c r="C119" s="13"/>
      <c r="D119" s="26" t="s">
        <v>137</v>
      </c>
      <c r="E119" s="6"/>
      <c r="F119" s="43"/>
      <c r="G119" s="43"/>
      <c r="H119" s="43"/>
      <c r="I119" s="43"/>
      <c r="J119" s="43"/>
      <c r="K119" s="43"/>
      <c r="L119" s="43"/>
      <c r="M119" s="43"/>
      <c r="N119" s="43"/>
      <c r="O119" s="43"/>
      <c r="P119" s="43"/>
      <c r="Q119" s="43"/>
      <c r="R119" s="43"/>
      <c r="S119" s="43"/>
      <c r="T119" s="43"/>
      <c r="U119" s="43"/>
      <c r="V119" s="43"/>
      <c r="W119" s="43"/>
      <c r="X119" s="43"/>
      <c r="Y119" s="43"/>
      <c r="Z119" s="43"/>
    </row>
    <row r="120" spans="1:90" ht="20.100000000000001" customHeight="1" x14ac:dyDescent="0.15">
      <c r="A120" s="29"/>
      <c r="C120" s="5" t="s">
        <v>182</v>
      </c>
      <c r="D120" s="40"/>
      <c r="E120" s="25" t="e">
        <f ca="1">IF(egTextCal(D120)&lt;&gt;0, egTextCal(D120),"")</f>
        <v>#NAME?</v>
      </c>
      <c r="F120" s="24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</row>
    <row r="121" spans="1:90" ht="20.100000000000001" customHeight="1" x14ac:dyDescent="0.15">
      <c r="A121" s="29"/>
      <c r="C121" s="13"/>
      <c r="D121" s="26" t="s">
        <v>79</v>
      </c>
      <c r="E121" s="6"/>
      <c r="F121" s="43">
        <v>1</v>
      </c>
      <c r="G121" s="43"/>
      <c r="H121" s="43"/>
      <c r="I121" s="43">
        <v>1</v>
      </c>
      <c r="J121" s="43"/>
      <c r="K121" s="43"/>
      <c r="L121" s="43"/>
      <c r="M121" s="43"/>
      <c r="N121" s="43"/>
      <c r="O121" s="43"/>
      <c r="P121" s="43"/>
      <c r="Q121" s="43"/>
      <c r="R121" s="43"/>
      <c r="S121" s="43"/>
      <c r="T121" s="43"/>
      <c r="U121" s="43"/>
      <c r="V121" s="43"/>
      <c r="W121" s="43"/>
      <c r="X121" s="43"/>
      <c r="Y121" s="43"/>
      <c r="Z121" s="43"/>
    </row>
    <row r="122" spans="1:90" ht="20.100000000000001" customHeight="1" x14ac:dyDescent="0.15">
      <c r="A122" s="29"/>
      <c r="C122" s="5" t="s">
        <v>183</v>
      </c>
      <c r="D122" s="61" t="e">
        <f>#REF!</f>
        <v>#REF!</v>
      </c>
      <c r="E122" s="25" t="e">
        <f ca="1">IF(egTextCal(D122)&lt;&gt;0, egTextCal(D122),"")</f>
        <v>#NAME?</v>
      </c>
      <c r="F122" s="24" t="e">
        <f ca="1">IF(E122*F121&lt;&gt;0,E122*F121,  )</f>
        <v>#NAME?</v>
      </c>
      <c r="G122" s="24"/>
      <c r="H122" s="24"/>
      <c r="I122" s="24" t="e">
        <f ca="1">IF(E122*I121&lt;&gt;0,E122*I121,  )</f>
        <v>#NAME?</v>
      </c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CA122" s="1" t="e">
        <f ca="1">F122</f>
        <v>#NAME?</v>
      </c>
      <c r="CD122" s="1" t="e">
        <f ca="1">I122</f>
        <v>#NAME?</v>
      </c>
    </row>
    <row r="123" spans="1:90" ht="20.100000000000001" customHeight="1" x14ac:dyDescent="0.15">
      <c r="A123" s="29"/>
      <c r="C123" s="13"/>
      <c r="D123" s="26" t="s">
        <v>87</v>
      </c>
      <c r="E123" s="6"/>
      <c r="F123" s="43"/>
      <c r="G123" s="43"/>
      <c r="H123" s="43"/>
      <c r="I123" s="43"/>
      <c r="J123" s="43"/>
      <c r="K123" s="43"/>
      <c r="L123" s="43"/>
      <c r="M123" s="43"/>
      <c r="N123" s="43"/>
      <c r="O123" s="43">
        <v>1</v>
      </c>
      <c r="P123" s="43"/>
      <c r="Q123" s="43"/>
      <c r="R123" s="43"/>
      <c r="S123" s="43"/>
      <c r="T123" s="43"/>
      <c r="U123" s="43"/>
      <c r="V123" s="43"/>
      <c r="W123" s="43"/>
      <c r="X123" s="43"/>
      <c r="Y123" s="43"/>
      <c r="Z123" s="43"/>
    </row>
    <row r="124" spans="1:90" ht="20.100000000000001" customHeight="1" x14ac:dyDescent="0.15">
      <c r="A124" s="29"/>
      <c r="C124" s="5" t="s">
        <v>184</v>
      </c>
      <c r="D124" s="61" t="e">
        <f>#REF!</f>
        <v>#REF!</v>
      </c>
      <c r="E124" s="25" t="e">
        <f ca="1">IF(egTextCal(D124)&lt;&gt;0, egTextCal(D124),"")</f>
        <v>#NAME?</v>
      </c>
      <c r="F124" s="24"/>
      <c r="G124" s="24"/>
      <c r="H124" s="24"/>
      <c r="I124" s="24"/>
      <c r="J124" s="24"/>
      <c r="K124" s="24"/>
      <c r="L124" s="24"/>
      <c r="M124" s="24"/>
      <c r="N124" s="24"/>
      <c r="O124" s="24" t="e">
        <f ca="1">IF(E124*O123&lt;&gt;0,E124*O123,  )</f>
        <v>#NAME?</v>
      </c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  <c r="CJ124" s="1" t="e">
        <f ca="1">O124</f>
        <v>#NAME?</v>
      </c>
    </row>
    <row r="125" spans="1:90" ht="20.100000000000001" customHeight="1" x14ac:dyDescent="0.15">
      <c r="A125" s="29"/>
      <c r="C125" s="13"/>
      <c r="D125" s="26" t="s">
        <v>92</v>
      </c>
      <c r="E125" s="6"/>
      <c r="F125" s="43"/>
      <c r="G125" s="43"/>
      <c r="H125" s="43"/>
      <c r="I125" s="43"/>
      <c r="J125" s="43"/>
      <c r="K125" s="43"/>
      <c r="L125" s="43"/>
      <c r="M125" s="43">
        <v>1</v>
      </c>
      <c r="N125" s="43"/>
      <c r="O125" s="43"/>
      <c r="P125" s="43"/>
      <c r="Q125" s="43"/>
      <c r="R125" s="43"/>
      <c r="S125" s="43"/>
      <c r="T125" s="43"/>
      <c r="U125" s="43"/>
      <c r="V125" s="43"/>
      <c r="W125" s="43"/>
      <c r="X125" s="43"/>
      <c r="Y125" s="43"/>
      <c r="Z125" s="43"/>
    </row>
    <row r="126" spans="1:90" ht="20.100000000000001" customHeight="1" x14ac:dyDescent="0.15">
      <c r="A126" s="29"/>
      <c r="C126" s="5" t="s">
        <v>185</v>
      </c>
      <c r="D126" s="61" t="e">
        <f>#REF!</f>
        <v>#REF!</v>
      </c>
      <c r="E126" s="25" t="e">
        <f ca="1">IF(egTextCal(D126)&lt;&gt;0, egTextCal(D126),"")</f>
        <v>#NAME?</v>
      </c>
      <c r="F126" s="24"/>
      <c r="G126" s="24"/>
      <c r="H126" s="24"/>
      <c r="I126" s="24"/>
      <c r="J126" s="24"/>
      <c r="K126" s="24"/>
      <c r="L126" s="24"/>
      <c r="M126" s="24" t="e">
        <f ca="1">IF(E126*M125&lt;&gt;0,E126*M125,  )</f>
        <v>#NAME?</v>
      </c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  <c r="CH126" s="1" t="e">
        <f ca="1">M126</f>
        <v>#NAME?</v>
      </c>
    </row>
    <row r="127" spans="1:90" ht="20.100000000000001" customHeight="1" x14ac:dyDescent="0.15">
      <c r="A127" s="29"/>
      <c r="C127" s="13"/>
      <c r="D127" s="26" t="s">
        <v>96</v>
      </c>
      <c r="E127" s="6"/>
      <c r="F127" s="43"/>
      <c r="G127" s="43"/>
      <c r="H127" s="43"/>
      <c r="I127" s="43"/>
      <c r="J127" s="43"/>
      <c r="K127" s="43"/>
      <c r="L127" s="43"/>
      <c r="M127" s="43"/>
      <c r="N127" s="43">
        <v>1</v>
      </c>
      <c r="O127" s="43"/>
      <c r="P127" s="43"/>
      <c r="Q127" s="43"/>
      <c r="R127" s="43"/>
      <c r="S127" s="43"/>
      <c r="T127" s="43"/>
      <c r="U127" s="43"/>
      <c r="V127" s="43"/>
      <c r="W127" s="43"/>
      <c r="X127" s="43"/>
      <c r="Y127" s="43"/>
      <c r="Z127" s="43"/>
    </row>
    <row r="128" spans="1:90" ht="20.100000000000001" customHeight="1" x14ac:dyDescent="0.15">
      <c r="A128" s="29"/>
      <c r="C128" s="5" t="s">
        <v>186</v>
      </c>
      <c r="D128" s="61" t="e">
        <f>#REF!</f>
        <v>#REF!</v>
      </c>
      <c r="E128" s="25" t="e">
        <f ca="1">IF(egTextCal(D128)&lt;&gt;0, egTextCal(D128),"")</f>
        <v>#NAME?</v>
      </c>
      <c r="F128" s="24"/>
      <c r="G128" s="24"/>
      <c r="H128" s="24"/>
      <c r="I128" s="24"/>
      <c r="J128" s="24"/>
      <c r="K128" s="24"/>
      <c r="L128" s="24"/>
      <c r="M128" s="24"/>
      <c r="N128" s="24" t="e">
        <f ca="1">IF(E128*N127&lt;&gt;0,E128*N127,  )</f>
        <v>#NAME?</v>
      </c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  <c r="CI128" s="1" t="e">
        <f ca="1">N128</f>
        <v>#NAME?</v>
      </c>
    </row>
    <row r="129" spans="1:95" ht="20.100000000000001" customHeight="1" x14ac:dyDescent="0.15">
      <c r="A129" s="29"/>
      <c r="C129" s="13"/>
      <c r="D129" s="26" t="s">
        <v>100</v>
      </c>
      <c r="E129" s="6"/>
      <c r="F129" s="43"/>
      <c r="G129" s="43"/>
      <c r="H129" s="43"/>
      <c r="I129" s="43"/>
      <c r="J129" s="43"/>
      <c r="K129" s="43"/>
      <c r="L129" s="43">
        <v>1</v>
      </c>
      <c r="M129" s="43"/>
      <c r="N129" s="43"/>
      <c r="O129" s="43"/>
      <c r="P129" s="43"/>
      <c r="Q129" s="43"/>
      <c r="R129" s="43"/>
      <c r="S129" s="43"/>
      <c r="T129" s="43"/>
      <c r="U129" s="43"/>
      <c r="V129" s="43"/>
      <c r="W129" s="43"/>
      <c r="X129" s="43"/>
      <c r="Y129" s="43"/>
      <c r="Z129" s="43"/>
    </row>
    <row r="130" spans="1:95" ht="20.100000000000001" customHeight="1" x14ac:dyDescent="0.15">
      <c r="A130" s="29"/>
      <c r="C130" s="5" t="s">
        <v>187</v>
      </c>
      <c r="D130" s="61" t="e">
        <f>#REF!</f>
        <v>#REF!</v>
      </c>
      <c r="E130" s="25" t="e">
        <f ca="1">IF(egTextCal(D130)&lt;&gt;0, egTextCal(D130),"")</f>
        <v>#NAME?</v>
      </c>
      <c r="F130" s="24"/>
      <c r="G130" s="24"/>
      <c r="H130" s="24"/>
      <c r="I130" s="24"/>
      <c r="J130" s="24"/>
      <c r="K130" s="24"/>
      <c r="L130" s="24" t="e">
        <f ca="1">IF(E130*L129&lt;&gt;0,E130*L129,  )</f>
        <v>#NAME?</v>
      </c>
      <c r="M130" s="24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  <c r="CG130" s="1" t="e">
        <f ca="1">L130</f>
        <v>#NAME?</v>
      </c>
    </row>
    <row r="131" spans="1:95" ht="20.100000000000001" customHeight="1" x14ac:dyDescent="0.15">
      <c r="A131" s="29"/>
      <c r="C131" s="13"/>
      <c r="D131" s="26" t="s">
        <v>104</v>
      </c>
      <c r="E131" s="6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>
        <v>1</v>
      </c>
      <c r="Q131" s="43"/>
      <c r="R131" s="43"/>
      <c r="S131" s="43"/>
      <c r="T131" s="43"/>
      <c r="U131" s="43"/>
      <c r="V131" s="43"/>
      <c r="W131" s="43"/>
      <c r="X131" s="43"/>
      <c r="Y131" s="43"/>
      <c r="Z131" s="43"/>
    </row>
    <row r="132" spans="1:95" ht="20.100000000000001" customHeight="1" x14ac:dyDescent="0.15">
      <c r="A132" s="29"/>
      <c r="C132" s="5" t="s">
        <v>188</v>
      </c>
      <c r="D132" s="61" t="e">
        <f>#REF!</f>
        <v>#REF!</v>
      </c>
      <c r="E132" s="25" t="e">
        <f ca="1">IF(egTextCal(D132)&lt;&gt;0, egTextCal(D132),"")</f>
        <v>#NAME?</v>
      </c>
      <c r="F132" s="24"/>
      <c r="G132" s="24"/>
      <c r="H132" s="24"/>
      <c r="I132" s="24"/>
      <c r="J132" s="24"/>
      <c r="K132" s="24"/>
      <c r="L132" s="24"/>
      <c r="M132" s="24"/>
      <c r="N132" s="24"/>
      <c r="O132" s="24"/>
      <c r="P132" s="24" t="e">
        <f ca="1">IF(E132*P131&lt;&gt;0,E132*P131,  )</f>
        <v>#NAME?</v>
      </c>
      <c r="Q132" s="24"/>
      <c r="R132" s="24"/>
      <c r="S132" s="24"/>
      <c r="T132" s="24"/>
      <c r="U132" s="24"/>
      <c r="V132" s="24"/>
      <c r="W132" s="24"/>
      <c r="X132" s="24"/>
      <c r="Y132" s="24"/>
      <c r="Z132" s="24"/>
      <c r="CK132" s="1" t="e">
        <f ca="1">P132</f>
        <v>#NAME?</v>
      </c>
    </row>
    <row r="133" spans="1:95" ht="20.100000000000001" customHeight="1" x14ac:dyDescent="0.15">
      <c r="A133" s="29"/>
      <c r="C133" s="13"/>
      <c r="D133" s="26" t="s">
        <v>106</v>
      </c>
      <c r="E133" s="6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  <c r="W133" s="43"/>
      <c r="X133" s="43"/>
      <c r="Y133" s="43"/>
      <c r="Z133" s="43"/>
    </row>
    <row r="134" spans="1:95" ht="20.100000000000001" customHeight="1" x14ac:dyDescent="0.15">
      <c r="A134" s="29"/>
      <c r="C134" s="5" t="s">
        <v>189</v>
      </c>
      <c r="D134" s="40"/>
      <c r="E134" s="25" t="e">
        <f ca="1">IF(egTextCal(D134)&lt;&gt;0, egTextCal(D134),"")</f>
        <v>#NAME?</v>
      </c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</row>
    <row r="135" spans="1:95" ht="20.100000000000001" customHeight="1" x14ac:dyDescent="0.15">
      <c r="A135" s="29"/>
      <c r="C135" s="13"/>
      <c r="D135" s="26" t="s">
        <v>107</v>
      </c>
      <c r="E135" s="6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3"/>
      <c r="R135" s="43"/>
      <c r="S135" s="43"/>
      <c r="T135" s="43"/>
      <c r="U135" s="43"/>
      <c r="V135" s="43">
        <v>1</v>
      </c>
      <c r="W135" s="43"/>
      <c r="X135" s="43"/>
      <c r="Y135" s="43"/>
      <c r="Z135" s="43"/>
    </row>
    <row r="136" spans="1:95" ht="20.100000000000001" customHeight="1" x14ac:dyDescent="0.15">
      <c r="A136" s="29"/>
      <c r="C136" s="5" t="s">
        <v>190</v>
      </c>
      <c r="D136" s="61" t="e">
        <f>#REF!</f>
        <v>#REF!</v>
      </c>
      <c r="E136" s="25" t="e">
        <f ca="1">IF(egTextCal(D136)&lt;&gt;0, egTextCal(D136),"")</f>
        <v>#NAME?</v>
      </c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 t="e">
        <f ca="1">IF(E136*V135&lt;&gt;0,E136*V135,  )</f>
        <v>#NAME?</v>
      </c>
      <c r="W136" s="24"/>
      <c r="X136" s="24"/>
      <c r="Y136" s="24"/>
      <c r="Z136" s="24"/>
      <c r="CQ136" s="1" t="e">
        <f ca="1">V136</f>
        <v>#NAME?</v>
      </c>
    </row>
    <row r="137" spans="1:95" ht="20.100000000000001" customHeight="1" x14ac:dyDescent="0.15">
      <c r="A137" s="29"/>
      <c r="C137" s="13"/>
      <c r="D137" s="26" t="s">
        <v>111</v>
      </c>
      <c r="E137" s="6"/>
      <c r="F137" s="43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>
        <v>1</v>
      </c>
      <c r="S137" s="43"/>
      <c r="T137" s="43"/>
      <c r="U137" s="43"/>
      <c r="V137" s="43"/>
      <c r="W137" s="43"/>
      <c r="X137" s="43"/>
      <c r="Y137" s="43"/>
      <c r="Z137" s="43"/>
    </row>
    <row r="138" spans="1:95" ht="20.100000000000001" customHeight="1" x14ac:dyDescent="0.15">
      <c r="A138" s="29"/>
      <c r="C138" s="5" t="s">
        <v>191</v>
      </c>
      <c r="D138" s="61" t="e">
        <f>#REF!</f>
        <v>#REF!</v>
      </c>
      <c r="E138" s="25" t="e">
        <f ca="1">IF(egTextCal(D138)&lt;&gt;0, egTextCal(D138),"")</f>
        <v>#NAME?</v>
      </c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24" t="e">
        <f ca="1">IF(E138*R137&lt;&gt;0,E138*R137,  )</f>
        <v>#NAME?</v>
      </c>
      <c r="S138" s="24"/>
      <c r="T138" s="24"/>
      <c r="U138" s="24"/>
      <c r="V138" s="24"/>
      <c r="W138" s="24"/>
      <c r="X138" s="24"/>
      <c r="Y138" s="24"/>
      <c r="Z138" s="24"/>
      <c r="CM138" s="1" t="e">
        <f ca="1">R138</f>
        <v>#NAME?</v>
      </c>
    </row>
    <row r="139" spans="1:95" ht="20.100000000000001" customHeight="1" x14ac:dyDescent="0.15">
      <c r="D139" s="11"/>
      <c r="E139" s="45"/>
      <c r="F139" s="45"/>
      <c r="G139" s="45"/>
      <c r="H139" s="45"/>
      <c r="I139" s="45"/>
      <c r="J139" s="45"/>
      <c r="K139" s="45"/>
      <c r="L139" s="45"/>
      <c r="M139" s="45"/>
      <c r="N139" s="45"/>
      <c r="O139" s="45"/>
      <c r="P139" s="45"/>
      <c r="Q139" s="45"/>
      <c r="R139" s="45"/>
      <c r="S139" s="45"/>
      <c r="T139" s="45"/>
      <c r="U139" s="45"/>
      <c r="V139" s="45"/>
      <c r="W139" s="45"/>
      <c r="X139" s="45"/>
      <c r="Y139" s="45"/>
      <c r="Z139" s="45"/>
    </row>
    <row r="140" spans="1:95" ht="20.100000000000001" customHeight="1" x14ac:dyDescent="0.15">
      <c r="B140" s="28"/>
      <c r="C140" s="17"/>
      <c r="D140" s="44"/>
      <c r="E140" s="44"/>
      <c r="F140" s="15" t="s">
        <v>150</v>
      </c>
      <c r="G140" s="15" t="s">
        <v>151</v>
      </c>
      <c r="H140" s="13" t="s">
        <v>152</v>
      </c>
      <c r="I140" s="13" t="s">
        <v>153</v>
      </c>
      <c r="J140" s="13" t="s">
        <v>154</v>
      </c>
      <c r="K140" s="13" t="s">
        <v>154</v>
      </c>
      <c r="L140" s="13" t="s">
        <v>102</v>
      </c>
      <c r="M140" s="13" t="s">
        <v>94</v>
      </c>
      <c r="N140" s="13" t="s">
        <v>98</v>
      </c>
      <c r="O140" s="13" t="s">
        <v>89</v>
      </c>
      <c r="P140" s="13"/>
      <c r="Q140" s="13" t="s">
        <v>131</v>
      </c>
      <c r="R140" s="13" t="s">
        <v>112</v>
      </c>
      <c r="S140" s="13" t="s">
        <v>128</v>
      </c>
      <c r="T140" s="13" t="s">
        <v>155</v>
      </c>
      <c r="U140" s="13" t="s">
        <v>156</v>
      </c>
      <c r="V140" s="13" t="s">
        <v>108</v>
      </c>
      <c r="W140" s="13"/>
      <c r="X140" s="13"/>
      <c r="Y140" s="13"/>
      <c r="Z140" s="13"/>
    </row>
    <row r="141" spans="1:95" ht="20.100000000000001" customHeight="1" x14ac:dyDescent="0.15">
      <c r="A141" s="29"/>
      <c r="B141" s="28"/>
      <c r="C141" s="4" t="s">
        <v>157</v>
      </c>
      <c r="D141" s="4" t="s">
        <v>158</v>
      </c>
      <c r="E141" s="4" t="s">
        <v>159</v>
      </c>
      <c r="F141" s="9" t="s">
        <v>160</v>
      </c>
      <c r="G141" s="9" t="s">
        <v>161</v>
      </c>
      <c r="H141" s="4" t="s">
        <v>162</v>
      </c>
      <c r="I141" s="4" t="s">
        <v>163</v>
      </c>
      <c r="J141" s="4" t="s">
        <v>164</v>
      </c>
      <c r="K141" s="4" t="s">
        <v>164</v>
      </c>
      <c r="L141" s="4"/>
      <c r="M141" s="4"/>
      <c r="N141" s="4"/>
      <c r="O141" s="4"/>
      <c r="P141" s="4" t="s">
        <v>165</v>
      </c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95" ht="20.100000000000001" customHeight="1" x14ac:dyDescent="0.15">
      <c r="A142" s="29"/>
      <c r="B142" s="28"/>
      <c r="C142" s="18"/>
      <c r="D142" s="18"/>
      <c r="E142" s="18"/>
      <c r="F142" s="16" t="s">
        <v>166</v>
      </c>
      <c r="G142" s="16" t="s">
        <v>167</v>
      </c>
      <c r="H142" s="14" t="s">
        <v>168</v>
      </c>
      <c r="I142" s="14" t="s">
        <v>169</v>
      </c>
      <c r="J142" s="14" t="s">
        <v>170</v>
      </c>
      <c r="K142" s="14" t="s">
        <v>171</v>
      </c>
      <c r="L142" s="14" t="s">
        <v>172</v>
      </c>
      <c r="M142" s="14" t="s">
        <v>95</v>
      </c>
      <c r="N142" s="14" t="s">
        <v>99</v>
      </c>
      <c r="O142" s="14" t="s">
        <v>173</v>
      </c>
      <c r="P142" s="14"/>
      <c r="Q142" s="14" t="s">
        <v>132</v>
      </c>
      <c r="R142" s="14" t="s">
        <v>109</v>
      </c>
      <c r="S142" s="14" t="s">
        <v>129</v>
      </c>
      <c r="T142" s="14" t="s">
        <v>115</v>
      </c>
      <c r="U142" s="14" t="s">
        <v>115</v>
      </c>
      <c r="V142" s="14" t="s">
        <v>109</v>
      </c>
      <c r="W142" s="14"/>
      <c r="X142" s="14"/>
      <c r="Y142" s="14"/>
      <c r="Z142" s="14"/>
    </row>
    <row r="143" spans="1:95" ht="20.100000000000001" customHeight="1" x14ac:dyDescent="0.15">
      <c r="A143" s="29"/>
      <c r="C143" s="13"/>
      <c r="D143" s="26" t="s">
        <v>113</v>
      </c>
      <c r="E143" s="6"/>
      <c r="F143" s="42"/>
      <c r="G143" s="42"/>
      <c r="H143" s="42"/>
      <c r="I143" s="42"/>
      <c r="J143" s="42"/>
      <c r="K143" s="42"/>
      <c r="L143" s="42"/>
      <c r="M143" s="42"/>
      <c r="N143" s="42"/>
      <c r="O143" s="42"/>
      <c r="P143" s="42"/>
      <c r="Q143" s="42"/>
      <c r="R143" s="42"/>
      <c r="S143" s="42"/>
      <c r="T143" s="42"/>
      <c r="U143" s="42">
        <v>1</v>
      </c>
      <c r="V143" s="42"/>
      <c r="W143" s="42"/>
      <c r="X143" s="42"/>
      <c r="Y143" s="42"/>
      <c r="Z143" s="42"/>
    </row>
    <row r="144" spans="1:95" ht="20.100000000000001" customHeight="1" x14ac:dyDescent="0.15">
      <c r="A144" s="29"/>
      <c r="C144" s="5" t="s">
        <v>75</v>
      </c>
      <c r="D144" s="61" t="e">
        <f>#REF!</f>
        <v>#REF!</v>
      </c>
      <c r="E144" s="25" t="e">
        <f ca="1">IF(egTextCal(D144)&lt;&gt;0, egTextCal(D144),"")</f>
        <v>#NAME?</v>
      </c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  <c r="U144" s="24" t="e">
        <f ca="1">IF(E144*U143&lt;&gt;0,E144*U143,  )</f>
        <v>#NAME?</v>
      </c>
      <c r="V144" s="24"/>
      <c r="W144" s="24"/>
      <c r="X144" s="24"/>
      <c r="Y144" s="24"/>
      <c r="Z144" s="24"/>
      <c r="CP144" s="1" t="e">
        <f ca="1">U144</f>
        <v>#NAME?</v>
      </c>
    </row>
    <row r="145" spans="1:95" ht="20.100000000000001" customHeight="1" x14ac:dyDescent="0.15">
      <c r="A145" s="29"/>
      <c r="C145" s="13"/>
      <c r="D145" s="27" t="s">
        <v>117</v>
      </c>
      <c r="E145" s="7"/>
      <c r="F145" s="43"/>
      <c r="G145" s="43"/>
      <c r="H145" s="43"/>
      <c r="I145" s="43"/>
      <c r="J145" s="43"/>
      <c r="K145" s="43"/>
      <c r="L145" s="43"/>
      <c r="M145" s="43"/>
      <c r="N145" s="43"/>
      <c r="O145" s="43"/>
      <c r="P145" s="43"/>
      <c r="Q145" s="43"/>
      <c r="R145" s="43"/>
      <c r="S145" s="43"/>
      <c r="T145" s="43">
        <v>1</v>
      </c>
      <c r="U145" s="43"/>
      <c r="V145" s="43"/>
      <c r="W145" s="43"/>
      <c r="X145" s="43"/>
      <c r="Y145" s="43"/>
      <c r="Z145" s="43"/>
    </row>
    <row r="146" spans="1:95" ht="20.100000000000001" customHeight="1" x14ac:dyDescent="0.15">
      <c r="A146" s="29"/>
      <c r="C146" s="5" t="s">
        <v>83</v>
      </c>
      <c r="D146" s="60" t="e">
        <f>#REF!</f>
        <v>#REF!</v>
      </c>
      <c r="E146" s="25" t="e">
        <f ca="1">IF(egTextCal(D146)&lt;&gt;0, egTextCal(D146),"")</f>
        <v>#NAME?</v>
      </c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  <c r="S146" s="24"/>
      <c r="T146" s="24" t="e">
        <f ca="1">IF(E146*T145&lt;&gt;0,E146*T145,  )</f>
        <v>#NAME?</v>
      </c>
      <c r="U146" s="24"/>
      <c r="V146" s="24"/>
      <c r="W146" s="24"/>
      <c r="X146" s="24"/>
      <c r="Y146" s="24"/>
      <c r="Z146" s="24"/>
      <c r="CO146" s="1" t="e">
        <f ca="1">T146</f>
        <v>#NAME?</v>
      </c>
    </row>
    <row r="147" spans="1:95" ht="20.100000000000001" customHeight="1" x14ac:dyDescent="0.15">
      <c r="A147" s="29"/>
      <c r="C147" s="13"/>
      <c r="D147" s="27" t="s">
        <v>119</v>
      </c>
      <c r="E147" s="7"/>
      <c r="F147" s="43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  <c r="S147" s="43"/>
      <c r="T147" s="43"/>
      <c r="U147" s="43"/>
      <c r="V147" s="43"/>
      <c r="W147" s="43"/>
      <c r="X147" s="43"/>
      <c r="Y147" s="43"/>
      <c r="Z147" s="43"/>
    </row>
    <row r="148" spans="1:95" ht="20.100000000000001" customHeight="1" x14ac:dyDescent="0.15">
      <c r="A148" s="29"/>
      <c r="C148" s="5" t="s">
        <v>148</v>
      </c>
      <c r="D148" s="41"/>
      <c r="E148" s="25" t="e">
        <f ca="1">IF(egTextCal(D148)&lt;&gt;0, egTextCal(D148),"")</f>
        <v>#NAME?</v>
      </c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</row>
    <row r="149" spans="1:95" ht="20.100000000000001" customHeight="1" x14ac:dyDescent="0.15">
      <c r="A149" s="29"/>
      <c r="C149" s="13"/>
      <c r="D149" s="26" t="s">
        <v>107</v>
      </c>
      <c r="E149" s="6"/>
      <c r="F149" s="43"/>
      <c r="G149" s="43"/>
      <c r="H149" s="43"/>
      <c r="I149" s="43"/>
      <c r="J149" s="43"/>
      <c r="K149" s="43"/>
      <c r="L149" s="43"/>
      <c r="M149" s="43"/>
      <c r="N149" s="43"/>
      <c r="O149" s="43"/>
      <c r="P149" s="43"/>
      <c r="Q149" s="43"/>
      <c r="R149" s="43"/>
      <c r="S149" s="43"/>
      <c r="T149" s="43"/>
      <c r="U149" s="43"/>
      <c r="V149" s="43">
        <v>1</v>
      </c>
      <c r="W149" s="43"/>
      <c r="X149" s="43"/>
      <c r="Y149" s="43"/>
      <c r="Z149" s="43"/>
    </row>
    <row r="150" spans="1:95" ht="20.100000000000001" customHeight="1" x14ac:dyDescent="0.15">
      <c r="A150" s="29"/>
      <c r="C150" s="5" t="s">
        <v>174</v>
      </c>
      <c r="D150" s="61" t="e">
        <f>#REF!</f>
        <v>#REF!</v>
      </c>
      <c r="E150" s="25" t="e">
        <f ca="1">IF(egTextCal(D150)&lt;&gt;0, egTextCal(D150),"")</f>
        <v>#NAME?</v>
      </c>
      <c r="F150" s="24"/>
      <c r="G150" s="24"/>
      <c r="H150" s="24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24" t="e">
        <f ca="1">IF(E150*V149&lt;&gt;0,E150*V149,  )</f>
        <v>#NAME?</v>
      </c>
      <c r="W150" s="24"/>
      <c r="X150" s="24"/>
      <c r="Y150" s="24"/>
      <c r="Z150" s="24"/>
      <c r="CQ150" s="1" t="e">
        <f ca="1">V150</f>
        <v>#NAME?</v>
      </c>
    </row>
    <row r="151" spans="1:95" ht="20.100000000000001" customHeight="1" x14ac:dyDescent="0.15">
      <c r="A151" s="29"/>
      <c r="C151" s="13"/>
      <c r="D151" s="26" t="s">
        <v>111</v>
      </c>
      <c r="E151" s="6"/>
      <c r="F151" s="43"/>
      <c r="G151" s="43"/>
      <c r="H151" s="43"/>
      <c r="I151" s="43"/>
      <c r="J151" s="43"/>
      <c r="K151" s="43"/>
      <c r="L151" s="43"/>
      <c r="M151" s="43"/>
      <c r="N151" s="43"/>
      <c r="O151" s="43"/>
      <c r="P151" s="43"/>
      <c r="Q151" s="43"/>
      <c r="R151" s="43">
        <v>1</v>
      </c>
      <c r="S151" s="43"/>
      <c r="T151" s="43"/>
      <c r="U151" s="43"/>
      <c r="V151" s="43"/>
      <c r="W151" s="43"/>
      <c r="X151" s="43"/>
      <c r="Y151" s="43"/>
      <c r="Z151" s="43"/>
    </row>
    <row r="152" spans="1:95" ht="20.100000000000001" customHeight="1" x14ac:dyDescent="0.15">
      <c r="A152" s="29"/>
      <c r="C152" s="5" t="s">
        <v>175</v>
      </c>
      <c r="D152" s="61" t="e">
        <f>#REF!</f>
        <v>#REF!</v>
      </c>
      <c r="E152" s="25" t="e">
        <f ca="1">IF(egTextCal(D152)&lt;&gt;0, egTextCal(D152),"")</f>
        <v>#NAME?</v>
      </c>
      <c r="F152" s="24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24" t="e">
        <f ca="1">IF(E152*R151&lt;&gt;0,E152*R151,  )</f>
        <v>#NAME?</v>
      </c>
      <c r="S152" s="24"/>
      <c r="T152" s="24"/>
      <c r="U152" s="24"/>
      <c r="V152" s="24"/>
      <c r="W152" s="24"/>
      <c r="X152" s="24"/>
      <c r="Y152" s="24"/>
      <c r="Z152" s="24"/>
      <c r="CM152" s="1" t="e">
        <f ca="1">R152</f>
        <v>#NAME?</v>
      </c>
    </row>
    <row r="153" spans="1:95" ht="20.100000000000001" customHeight="1" x14ac:dyDescent="0.15">
      <c r="A153" s="29"/>
      <c r="C153" s="13"/>
      <c r="D153" s="26" t="s">
        <v>120</v>
      </c>
      <c r="E153" s="6"/>
      <c r="F153" s="43"/>
      <c r="G153" s="43"/>
      <c r="H153" s="43"/>
      <c r="I153" s="43"/>
      <c r="J153" s="43">
        <v>1</v>
      </c>
      <c r="K153" s="43"/>
      <c r="L153" s="43"/>
      <c r="M153" s="43"/>
      <c r="N153" s="43"/>
      <c r="O153" s="43"/>
      <c r="P153" s="43"/>
      <c r="Q153" s="43"/>
      <c r="R153" s="43"/>
      <c r="S153" s="43"/>
      <c r="T153" s="43"/>
      <c r="U153" s="43"/>
      <c r="V153" s="43"/>
      <c r="W153" s="43"/>
      <c r="X153" s="43"/>
      <c r="Y153" s="43"/>
      <c r="Z153" s="43"/>
    </row>
    <row r="154" spans="1:95" ht="20.100000000000001" customHeight="1" x14ac:dyDescent="0.15">
      <c r="A154" s="29"/>
      <c r="C154" s="5" t="s">
        <v>176</v>
      </c>
      <c r="D154" s="61" t="e">
        <f>#REF!</f>
        <v>#REF!</v>
      </c>
      <c r="E154" s="25" t="e">
        <f ca="1">IF(egTextCal(D154)&lt;&gt;0, egTextCal(D154),"")</f>
        <v>#NAME?</v>
      </c>
      <c r="F154" s="24"/>
      <c r="G154" s="24"/>
      <c r="H154" s="24"/>
      <c r="I154" s="24"/>
      <c r="J154" s="24" t="e">
        <f ca="1">IF(E154*J153&lt;&gt;0,E154*J153,  )</f>
        <v>#NAME?</v>
      </c>
      <c r="K154" s="24"/>
      <c r="L154" s="24"/>
      <c r="M154" s="24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24"/>
      <c r="CE154" s="1" t="e">
        <f ca="1">J154</f>
        <v>#NAME?</v>
      </c>
    </row>
    <row r="155" spans="1:95" ht="20.100000000000001" customHeight="1" x14ac:dyDescent="0.15">
      <c r="A155" s="29"/>
      <c r="C155" s="13"/>
      <c r="D155" s="26" t="s">
        <v>124</v>
      </c>
      <c r="E155" s="6"/>
      <c r="F155" s="43"/>
      <c r="G155" s="43"/>
      <c r="H155" s="43"/>
      <c r="I155" s="43"/>
      <c r="J155" s="43"/>
      <c r="K155" s="43">
        <v>1</v>
      </c>
      <c r="L155" s="43"/>
      <c r="M155" s="43"/>
      <c r="N155" s="43"/>
      <c r="O155" s="43"/>
      <c r="P155" s="43"/>
      <c r="Q155" s="43"/>
      <c r="R155" s="43"/>
      <c r="S155" s="43"/>
      <c r="T155" s="43"/>
      <c r="U155" s="43"/>
      <c r="V155" s="43"/>
      <c r="W155" s="43"/>
      <c r="X155" s="43"/>
      <c r="Y155" s="43"/>
      <c r="Z155" s="43"/>
    </row>
    <row r="156" spans="1:95" ht="20.100000000000001" customHeight="1" x14ac:dyDescent="0.15">
      <c r="A156" s="29"/>
      <c r="C156" s="5" t="s">
        <v>177</v>
      </c>
      <c r="D156" s="61" t="e">
        <f>#REF!</f>
        <v>#REF!</v>
      </c>
      <c r="E156" s="25" t="e">
        <f ca="1">IF(egTextCal(D156)&lt;&gt;0, egTextCal(D156),"")</f>
        <v>#NAME?</v>
      </c>
      <c r="F156" s="24"/>
      <c r="G156" s="24"/>
      <c r="H156" s="24"/>
      <c r="I156" s="24"/>
      <c r="J156" s="24"/>
      <c r="K156" s="24" t="e">
        <f ca="1">IF(E156*K155&lt;&gt;0,E156*K155,  )</f>
        <v>#NAME?</v>
      </c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  <c r="CF156" s="1" t="e">
        <f ca="1">K156</f>
        <v>#NAME?</v>
      </c>
    </row>
    <row r="157" spans="1:95" ht="20.100000000000001" customHeight="1" x14ac:dyDescent="0.15">
      <c r="A157" s="29"/>
      <c r="C157" s="13"/>
      <c r="D157" s="26" t="s">
        <v>127</v>
      </c>
      <c r="E157" s="6"/>
      <c r="F157" s="43"/>
      <c r="G157" s="43"/>
      <c r="H157" s="43"/>
      <c r="I157" s="43"/>
      <c r="J157" s="43"/>
      <c r="K157" s="43"/>
      <c r="L157" s="43"/>
      <c r="M157" s="43"/>
      <c r="N157" s="43"/>
      <c r="O157" s="43"/>
      <c r="P157" s="43"/>
      <c r="Q157" s="43"/>
      <c r="R157" s="43"/>
      <c r="S157" s="43">
        <v>1</v>
      </c>
      <c r="T157" s="43"/>
      <c r="U157" s="43"/>
      <c r="V157" s="43"/>
      <c r="W157" s="43"/>
      <c r="X157" s="43"/>
      <c r="Y157" s="43"/>
      <c r="Z157" s="43"/>
    </row>
    <row r="158" spans="1:95" ht="20.100000000000001" customHeight="1" x14ac:dyDescent="0.15">
      <c r="A158" s="29"/>
      <c r="C158" s="5" t="s">
        <v>178</v>
      </c>
      <c r="D158" s="61" t="e">
        <f>#REF!</f>
        <v>#REF!</v>
      </c>
      <c r="E158" s="25" t="e">
        <f ca="1">IF(egTextCal(D158)&lt;&gt;0, egTextCal(D158),"")</f>
        <v>#NAME?</v>
      </c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  <c r="S158" s="24" t="e">
        <f ca="1">IF(E158*S157&lt;&gt;0,E158*S157,  )</f>
        <v>#NAME?</v>
      </c>
      <c r="T158" s="24"/>
      <c r="U158" s="24"/>
      <c r="V158" s="24"/>
      <c r="W158" s="24"/>
      <c r="X158" s="24"/>
      <c r="Y158" s="24"/>
      <c r="Z158" s="24"/>
      <c r="CN158" s="1" t="e">
        <f ca="1">S158</f>
        <v>#NAME?</v>
      </c>
    </row>
    <row r="159" spans="1:95" ht="20.100000000000001" customHeight="1" x14ac:dyDescent="0.15">
      <c r="A159" s="29"/>
      <c r="C159" s="13"/>
      <c r="D159" s="26" t="s">
        <v>130</v>
      </c>
      <c r="E159" s="6"/>
      <c r="F159" s="43"/>
      <c r="G159" s="43"/>
      <c r="H159" s="43"/>
      <c r="I159" s="43"/>
      <c r="J159" s="43"/>
      <c r="K159" s="43"/>
      <c r="L159" s="43"/>
      <c r="M159" s="43"/>
      <c r="N159" s="43"/>
      <c r="O159" s="43"/>
      <c r="P159" s="43"/>
      <c r="Q159" s="43">
        <v>1</v>
      </c>
      <c r="R159" s="43"/>
      <c r="S159" s="43"/>
      <c r="T159" s="43"/>
      <c r="U159" s="43"/>
      <c r="V159" s="43"/>
      <c r="W159" s="43"/>
      <c r="X159" s="43"/>
      <c r="Y159" s="43"/>
      <c r="Z159" s="43"/>
    </row>
    <row r="160" spans="1:95" ht="20.100000000000001" customHeight="1" x14ac:dyDescent="0.15">
      <c r="A160" s="29"/>
      <c r="C160" s="5" t="s">
        <v>179</v>
      </c>
      <c r="D160" s="61" t="e">
        <f>#REF!</f>
        <v>#REF!</v>
      </c>
      <c r="E160" s="25" t="e">
        <f ca="1">IF(egTextCal(D160)&lt;&gt;0, egTextCal(D160),"")</f>
        <v>#NAME?</v>
      </c>
      <c r="F160" s="24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24" t="e">
        <f ca="1">IF(E160*Q159&lt;&gt;0,E160*Q159,  )</f>
        <v>#NAME?</v>
      </c>
      <c r="R160" s="24"/>
      <c r="S160" s="24"/>
      <c r="T160" s="24"/>
      <c r="U160" s="24"/>
      <c r="V160" s="24"/>
      <c r="W160" s="24"/>
      <c r="X160" s="24"/>
      <c r="Y160" s="24"/>
      <c r="Z160" s="24"/>
      <c r="CL160" s="1" t="e">
        <f ca="1">Q160</f>
        <v>#NAME?</v>
      </c>
    </row>
    <row r="161" spans="1:89" ht="20.100000000000001" customHeight="1" x14ac:dyDescent="0.15">
      <c r="A161" s="29"/>
      <c r="C161" s="13"/>
      <c r="D161" s="26" t="s">
        <v>138</v>
      </c>
      <c r="E161" s="6"/>
      <c r="F161" s="43"/>
      <c r="G161" s="43"/>
      <c r="H161" s="43"/>
      <c r="I161" s="43"/>
      <c r="J161" s="43"/>
      <c r="K161" s="43"/>
      <c r="L161" s="43"/>
      <c r="M161" s="43"/>
      <c r="N161" s="43"/>
      <c r="O161" s="43"/>
      <c r="P161" s="43"/>
      <c r="Q161" s="43"/>
      <c r="R161" s="43"/>
      <c r="S161" s="43"/>
      <c r="T161" s="43"/>
      <c r="U161" s="43"/>
      <c r="V161" s="43"/>
      <c r="W161" s="43"/>
      <c r="X161" s="43"/>
      <c r="Y161" s="43"/>
      <c r="Z161" s="43"/>
    </row>
    <row r="162" spans="1:89" ht="20.100000000000001" customHeight="1" x14ac:dyDescent="0.15">
      <c r="A162" s="29"/>
      <c r="C162" s="5" t="s">
        <v>180</v>
      </c>
      <c r="D162" s="40"/>
      <c r="E162" s="25" t="e">
        <f ca="1">IF(egTextCal(D162)&lt;&gt;0, egTextCal(D162),"")</f>
        <v>#NAME?</v>
      </c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  <c r="S162" s="24"/>
      <c r="T162" s="24"/>
      <c r="U162" s="24"/>
      <c r="V162" s="24"/>
      <c r="W162" s="24"/>
      <c r="X162" s="24"/>
      <c r="Y162" s="24"/>
      <c r="Z162" s="24"/>
    </row>
    <row r="163" spans="1:89" ht="20.100000000000001" customHeight="1" x14ac:dyDescent="0.15">
      <c r="A163" s="29"/>
      <c r="C163" s="13"/>
      <c r="D163" s="26" t="s">
        <v>79</v>
      </c>
      <c r="E163" s="6"/>
      <c r="F163" s="43">
        <v>1</v>
      </c>
      <c r="G163" s="43"/>
      <c r="H163" s="43"/>
      <c r="I163" s="43">
        <v>1</v>
      </c>
      <c r="J163" s="43"/>
      <c r="K163" s="43"/>
      <c r="L163" s="43"/>
      <c r="M163" s="43"/>
      <c r="N163" s="43"/>
      <c r="O163" s="43"/>
      <c r="P163" s="43"/>
      <c r="Q163" s="43"/>
      <c r="R163" s="43"/>
      <c r="S163" s="43"/>
      <c r="T163" s="43"/>
      <c r="U163" s="43"/>
      <c r="V163" s="43"/>
      <c r="W163" s="43"/>
      <c r="X163" s="43"/>
      <c r="Y163" s="43"/>
      <c r="Z163" s="43"/>
    </row>
    <row r="164" spans="1:89" ht="20.100000000000001" customHeight="1" x14ac:dyDescent="0.15">
      <c r="A164" s="29"/>
      <c r="C164" s="5" t="s">
        <v>181</v>
      </c>
      <c r="D164" s="61" t="e">
        <f>#REF!</f>
        <v>#REF!</v>
      </c>
      <c r="E164" s="25" t="e">
        <f ca="1">IF(egTextCal(D164)&lt;&gt;0, egTextCal(D164),"")</f>
        <v>#NAME?</v>
      </c>
      <c r="F164" s="24" t="e">
        <f ca="1">IF(E164*F163&lt;&gt;0,E164*F163,  )</f>
        <v>#NAME?</v>
      </c>
      <c r="G164" s="24"/>
      <c r="H164" s="24"/>
      <c r="I164" s="24" t="e">
        <f ca="1">IF(E164*I163&lt;&gt;0,E164*I163,  )</f>
        <v>#NAME?</v>
      </c>
      <c r="J164" s="24"/>
      <c r="K164" s="24"/>
      <c r="L164" s="24"/>
      <c r="M164" s="24"/>
      <c r="N164" s="24"/>
      <c r="O164" s="24"/>
      <c r="P164" s="24"/>
      <c r="Q164" s="24"/>
      <c r="R164" s="24"/>
      <c r="S164" s="24"/>
      <c r="T164" s="24"/>
      <c r="U164" s="24"/>
      <c r="V164" s="24"/>
      <c r="W164" s="24"/>
      <c r="X164" s="24"/>
      <c r="Y164" s="24"/>
      <c r="Z164" s="24"/>
      <c r="CA164" s="1" t="e">
        <f ca="1">F164</f>
        <v>#NAME?</v>
      </c>
      <c r="CD164" s="1" t="e">
        <f ca="1">I164</f>
        <v>#NAME?</v>
      </c>
    </row>
    <row r="165" spans="1:89" ht="20.100000000000001" customHeight="1" x14ac:dyDescent="0.15">
      <c r="A165" s="29"/>
      <c r="C165" s="13"/>
      <c r="D165" s="26" t="s">
        <v>87</v>
      </c>
      <c r="E165" s="6"/>
      <c r="F165" s="43"/>
      <c r="G165" s="43"/>
      <c r="H165" s="43"/>
      <c r="I165" s="43"/>
      <c r="J165" s="43"/>
      <c r="K165" s="43"/>
      <c r="L165" s="43"/>
      <c r="M165" s="43"/>
      <c r="N165" s="43"/>
      <c r="O165" s="43"/>
      <c r="P165" s="43"/>
      <c r="Q165" s="43"/>
      <c r="R165" s="43"/>
      <c r="S165" s="43"/>
      <c r="T165" s="43"/>
      <c r="U165" s="43"/>
      <c r="V165" s="43"/>
      <c r="W165" s="43"/>
      <c r="X165" s="43"/>
      <c r="Y165" s="43"/>
      <c r="Z165" s="43"/>
    </row>
    <row r="166" spans="1:89" ht="20.100000000000001" customHeight="1" x14ac:dyDescent="0.15">
      <c r="A166" s="29"/>
      <c r="C166" s="5" t="s">
        <v>182</v>
      </c>
      <c r="D166" s="61" t="e">
        <f>#REF!</f>
        <v>#REF!</v>
      </c>
      <c r="E166" s="25" t="e">
        <f ca="1">IF(egTextCal(D166)&lt;&gt;0, egTextCal(D166),"")</f>
        <v>#NAME?</v>
      </c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  <c r="S166" s="24"/>
      <c r="T166" s="24"/>
      <c r="U166" s="24"/>
      <c r="V166" s="24"/>
      <c r="W166" s="24"/>
      <c r="X166" s="24"/>
      <c r="Y166" s="24"/>
      <c r="Z166" s="24"/>
      <c r="CJ166" s="1">
        <f>O166</f>
        <v>0</v>
      </c>
    </row>
    <row r="167" spans="1:89" ht="20.100000000000001" customHeight="1" x14ac:dyDescent="0.15">
      <c r="A167" s="29"/>
      <c r="C167" s="13"/>
      <c r="D167" s="26" t="s">
        <v>92</v>
      </c>
      <c r="E167" s="6"/>
      <c r="F167" s="43"/>
      <c r="G167" s="43"/>
      <c r="H167" s="43"/>
      <c r="I167" s="43"/>
      <c r="J167" s="43"/>
      <c r="K167" s="43"/>
      <c r="L167" s="43"/>
      <c r="M167" s="43">
        <v>1</v>
      </c>
      <c r="N167" s="43"/>
      <c r="O167" s="43"/>
      <c r="P167" s="43"/>
      <c r="Q167" s="43"/>
      <c r="R167" s="43"/>
      <c r="S167" s="43"/>
      <c r="T167" s="43"/>
      <c r="U167" s="43"/>
      <c r="V167" s="43"/>
      <c r="W167" s="43"/>
      <c r="X167" s="43"/>
      <c r="Y167" s="43"/>
      <c r="Z167" s="43"/>
    </row>
    <row r="168" spans="1:89" ht="20.100000000000001" customHeight="1" x14ac:dyDescent="0.15">
      <c r="A168" s="29"/>
      <c r="C168" s="5" t="s">
        <v>183</v>
      </c>
      <c r="D168" s="61" t="e">
        <f>#REF!</f>
        <v>#REF!</v>
      </c>
      <c r="E168" s="25" t="e">
        <f ca="1">IF(egTextCal(D168)&lt;&gt;0, egTextCal(D168),"")</f>
        <v>#NAME?</v>
      </c>
      <c r="F168" s="24"/>
      <c r="G168" s="24"/>
      <c r="H168" s="24"/>
      <c r="I168" s="24"/>
      <c r="J168" s="24"/>
      <c r="K168" s="24"/>
      <c r="L168" s="24"/>
      <c r="M168" s="24" t="e">
        <f ca="1">IF(E168*M167&lt;&gt;0,E168*M167,  )</f>
        <v>#NAME?</v>
      </c>
      <c r="N168" s="24"/>
      <c r="O168" s="24"/>
      <c r="P168" s="24"/>
      <c r="Q168" s="24"/>
      <c r="R168" s="24"/>
      <c r="S168" s="24"/>
      <c r="T168" s="24"/>
      <c r="U168" s="24"/>
      <c r="V168" s="24"/>
      <c r="W168" s="24"/>
      <c r="X168" s="24"/>
      <c r="Y168" s="24"/>
      <c r="Z168" s="24"/>
      <c r="CH168" s="1" t="e">
        <f ca="1">M168</f>
        <v>#NAME?</v>
      </c>
    </row>
    <row r="169" spans="1:89" ht="20.100000000000001" customHeight="1" x14ac:dyDescent="0.15">
      <c r="A169" s="29"/>
      <c r="C169" s="13"/>
      <c r="D169" s="26" t="s">
        <v>96</v>
      </c>
      <c r="E169" s="6"/>
      <c r="F169" s="43"/>
      <c r="G169" s="43"/>
      <c r="H169" s="43"/>
      <c r="I169" s="43"/>
      <c r="J169" s="43"/>
      <c r="K169" s="43"/>
      <c r="L169" s="43"/>
      <c r="M169" s="43"/>
      <c r="N169" s="43">
        <v>1</v>
      </c>
      <c r="O169" s="43"/>
      <c r="P169" s="43"/>
      <c r="Q169" s="43"/>
      <c r="R169" s="43"/>
      <c r="S169" s="43"/>
      <c r="T169" s="43"/>
      <c r="U169" s="43"/>
      <c r="V169" s="43"/>
      <c r="W169" s="43"/>
      <c r="X169" s="43"/>
      <c r="Y169" s="43"/>
      <c r="Z169" s="43"/>
    </row>
    <row r="170" spans="1:89" ht="20.100000000000001" customHeight="1" x14ac:dyDescent="0.15">
      <c r="A170" s="29"/>
      <c r="C170" s="5" t="s">
        <v>184</v>
      </c>
      <c r="D170" s="61" t="e">
        <f>#REF!</f>
        <v>#REF!</v>
      </c>
      <c r="E170" s="25" t="e">
        <f ca="1">IF(egTextCal(D170)&lt;&gt;0, egTextCal(D170),"")</f>
        <v>#NAME?</v>
      </c>
      <c r="F170" s="24"/>
      <c r="G170" s="24"/>
      <c r="H170" s="24"/>
      <c r="I170" s="24"/>
      <c r="J170" s="24"/>
      <c r="K170" s="24"/>
      <c r="L170" s="24"/>
      <c r="M170" s="24"/>
      <c r="N170" s="24" t="e">
        <f ca="1">IF(E170*N169&lt;&gt;0,E170*N169,  )</f>
        <v>#NAME?</v>
      </c>
      <c r="O170" s="24"/>
      <c r="P170" s="24"/>
      <c r="Q170" s="24"/>
      <c r="R170" s="24"/>
      <c r="S170" s="24"/>
      <c r="T170" s="24"/>
      <c r="U170" s="24"/>
      <c r="V170" s="24"/>
      <c r="W170" s="24"/>
      <c r="X170" s="24"/>
      <c r="Y170" s="24"/>
      <c r="Z170" s="24"/>
      <c r="CI170" s="1" t="e">
        <f ca="1">N170</f>
        <v>#NAME?</v>
      </c>
    </row>
    <row r="171" spans="1:89" ht="20.100000000000001" customHeight="1" x14ac:dyDescent="0.15">
      <c r="A171" s="29"/>
      <c r="C171" s="13"/>
      <c r="D171" s="26" t="s">
        <v>100</v>
      </c>
      <c r="E171" s="6"/>
      <c r="F171" s="43"/>
      <c r="G171" s="43"/>
      <c r="H171" s="43"/>
      <c r="I171" s="43"/>
      <c r="J171" s="43"/>
      <c r="K171" s="43"/>
      <c r="L171" s="43">
        <v>1</v>
      </c>
      <c r="M171" s="43"/>
      <c r="N171" s="43"/>
      <c r="O171" s="43"/>
      <c r="P171" s="43"/>
      <c r="Q171" s="43"/>
      <c r="R171" s="43"/>
      <c r="S171" s="43"/>
      <c r="T171" s="43"/>
      <c r="U171" s="43"/>
      <c r="V171" s="43"/>
      <c r="W171" s="43"/>
      <c r="X171" s="43"/>
      <c r="Y171" s="43"/>
      <c r="Z171" s="43"/>
    </row>
    <row r="172" spans="1:89" ht="20.100000000000001" customHeight="1" x14ac:dyDescent="0.15">
      <c r="A172" s="29"/>
      <c r="C172" s="5" t="s">
        <v>185</v>
      </c>
      <c r="D172" s="61" t="e">
        <f>#REF!</f>
        <v>#REF!</v>
      </c>
      <c r="E172" s="25" t="e">
        <f ca="1">IF(egTextCal(D172)&lt;&gt;0, egTextCal(D172),"")</f>
        <v>#NAME?</v>
      </c>
      <c r="F172" s="24"/>
      <c r="G172" s="24"/>
      <c r="H172" s="24"/>
      <c r="I172" s="24"/>
      <c r="J172" s="24"/>
      <c r="K172" s="24"/>
      <c r="L172" s="24" t="e">
        <f ca="1">IF(E172*L171&lt;&gt;0,E172*L171,  )</f>
        <v>#NAME?</v>
      </c>
      <c r="M172" s="24"/>
      <c r="N172" s="24"/>
      <c r="O172" s="24"/>
      <c r="P172" s="24"/>
      <c r="Q172" s="24"/>
      <c r="R172" s="24"/>
      <c r="S172" s="24"/>
      <c r="T172" s="24"/>
      <c r="U172" s="24"/>
      <c r="V172" s="24"/>
      <c r="W172" s="24"/>
      <c r="X172" s="24"/>
      <c r="Y172" s="24"/>
      <c r="Z172" s="24"/>
      <c r="CG172" s="1" t="e">
        <f ca="1">L172</f>
        <v>#NAME?</v>
      </c>
    </row>
    <row r="173" spans="1:89" ht="20.100000000000001" customHeight="1" x14ac:dyDescent="0.15">
      <c r="A173" s="29"/>
      <c r="C173" s="13"/>
      <c r="D173" s="26" t="s">
        <v>104</v>
      </c>
      <c r="E173" s="6"/>
      <c r="F173" s="43"/>
      <c r="G173" s="43"/>
      <c r="H173" s="43"/>
      <c r="I173" s="43"/>
      <c r="J173" s="43"/>
      <c r="K173" s="43"/>
      <c r="L173" s="43"/>
      <c r="M173" s="43"/>
      <c r="N173" s="43"/>
      <c r="O173" s="43"/>
      <c r="P173" s="43">
        <v>1</v>
      </c>
      <c r="Q173" s="43"/>
      <c r="R173" s="43"/>
      <c r="S173" s="43"/>
      <c r="T173" s="43"/>
      <c r="U173" s="43"/>
      <c r="V173" s="43"/>
      <c r="W173" s="43"/>
      <c r="X173" s="43"/>
      <c r="Y173" s="43"/>
      <c r="Z173" s="43"/>
    </row>
    <row r="174" spans="1:89" ht="20.100000000000001" customHeight="1" x14ac:dyDescent="0.15">
      <c r="A174" s="29"/>
      <c r="C174" s="5" t="s">
        <v>186</v>
      </c>
      <c r="D174" s="61" t="e">
        <f>#REF!</f>
        <v>#REF!</v>
      </c>
      <c r="E174" s="25" t="e">
        <f ca="1">IF(egTextCal(D174)&lt;&gt;0, egTextCal(D174),"")</f>
        <v>#NAME?</v>
      </c>
      <c r="F174" s="24"/>
      <c r="G174" s="24"/>
      <c r="H174" s="24"/>
      <c r="I174" s="24"/>
      <c r="J174" s="24"/>
      <c r="K174" s="24"/>
      <c r="L174" s="24"/>
      <c r="M174" s="24"/>
      <c r="N174" s="24"/>
      <c r="O174" s="24"/>
      <c r="P174" s="24" t="e">
        <f ca="1">IF(E174*P173&lt;&gt;0,E174*P173,  )</f>
        <v>#NAME?</v>
      </c>
      <c r="Q174" s="24"/>
      <c r="R174" s="24"/>
      <c r="S174" s="24"/>
      <c r="T174" s="24"/>
      <c r="U174" s="24"/>
      <c r="V174" s="24"/>
      <c r="W174" s="24"/>
      <c r="X174" s="24"/>
      <c r="Y174" s="24"/>
      <c r="Z174" s="24"/>
      <c r="CK174" s="1" t="e">
        <f ca="1">P174</f>
        <v>#NAME?</v>
      </c>
    </row>
    <row r="175" spans="1:89" ht="20.100000000000001" customHeight="1" x14ac:dyDescent="0.15">
      <c r="A175" s="29"/>
      <c r="C175" s="13"/>
      <c r="D175" s="26" t="s">
        <v>106</v>
      </c>
      <c r="E175" s="6"/>
      <c r="F175" s="43"/>
      <c r="G175" s="43"/>
      <c r="H175" s="43"/>
      <c r="I175" s="43"/>
      <c r="J175" s="43"/>
      <c r="K175" s="43"/>
      <c r="L175" s="43"/>
      <c r="M175" s="43"/>
      <c r="N175" s="43"/>
      <c r="O175" s="43"/>
      <c r="P175" s="43"/>
      <c r="Q175" s="43"/>
      <c r="R175" s="43"/>
      <c r="S175" s="43"/>
      <c r="T175" s="43"/>
      <c r="U175" s="43"/>
      <c r="V175" s="43"/>
      <c r="W175" s="43"/>
      <c r="X175" s="43"/>
      <c r="Y175" s="43"/>
      <c r="Z175" s="43"/>
    </row>
    <row r="176" spans="1:89" ht="20.100000000000001" customHeight="1" x14ac:dyDescent="0.15">
      <c r="A176" s="29"/>
      <c r="C176" s="5" t="s">
        <v>187</v>
      </c>
      <c r="D176" s="40"/>
      <c r="E176" s="25" t="e">
        <f ca="1">IF(egTextCal(D176)&lt;&gt;0, egTextCal(D176),"")</f>
        <v>#NAME?</v>
      </c>
      <c r="F176" s="24"/>
      <c r="G176" s="24"/>
      <c r="H176" s="24"/>
      <c r="I176" s="24"/>
      <c r="J176" s="24"/>
      <c r="K176" s="24"/>
      <c r="L176" s="24"/>
      <c r="M176" s="24"/>
      <c r="N176" s="24"/>
      <c r="O176" s="24"/>
      <c r="P176" s="24"/>
      <c r="Q176" s="24"/>
      <c r="R176" s="24"/>
      <c r="S176" s="24"/>
      <c r="T176" s="24"/>
      <c r="U176" s="24"/>
      <c r="V176" s="24"/>
      <c r="W176" s="24"/>
      <c r="X176" s="24"/>
      <c r="Y176" s="24"/>
      <c r="Z176" s="24"/>
    </row>
    <row r="177" spans="1:95" ht="20.100000000000001" customHeight="1" x14ac:dyDescent="0.15">
      <c r="A177" s="29"/>
      <c r="C177" s="13"/>
      <c r="D177" s="26" t="s">
        <v>107</v>
      </c>
      <c r="E177" s="6"/>
      <c r="F177" s="43"/>
      <c r="G177" s="43"/>
      <c r="H177" s="43"/>
      <c r="I177" s="43"/>
      <c r="J177" s="43"/>
      <c r="K177" s="43"/>
      <c r="L177" s="43"/>
      <c r="M177" s="43"/>
      <c r="N177" s="43"/>
      <c r="O177" s="43"/>
      <c r="P177" s="43"/>
      <c r="Q177" s="43"/>
      <c r="R177" s="43"/>
      <c r="S177" s="43"/>
      <c r="T177" s="43"/>
      <c r="U177" s="43"/>
      <c r="V177" s="43">
        <v>1</v>
      </c>
      <c r="W177" s="43"/>
      <c r="X177" s="43"/>
      <c r="Y177" s="43"/>
      <c r="Z177" s="43"/>
    </row>
    <row r="178" spans="1:95" ht="20.100000000000001" customHeight="1" x14ac:dyDescent="0.15">
      <c r="A178" s="29"/>
      <c r="C178" s="5" t="s">
        <v>188</v>
      </c>
      <c r="D178" s="61" t="e">
        <f>#REF!</f>
        <v>#REF!</v>
      </c>
      <c r="E178" s="25" t="e">
        <f ca="1">IF(egTextCal(D178)&lt;&gt;0, egTextCal(D178),"")</f>
        <v>#NAME?</v>
      </c>
      <c r="F178" s="24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4"/>
      <c r="T178" s="24"/>
      <c r="U178" s="24"/>
      <c r="V178" s="24" t="e">
        <f ca="1">IF(E178*V177&lt;&gt;0,E178*V177,  )</f>
        <v>#NAME?</v>
      </c>
      <c r="W178" s="24"/>
      <c r="X178" s="24"/>
      <c r="Y178" s="24"/>
      <c r="Z178" s="24"/>
      <c r="CQ178" s="1" t="e">
        <f ca="1">V178</f>
        <v>#NAME?</v>
      </c>
    </row>
    <row r="179" spans="1:95" ht="20.100000000000001" customHeight="1" x14ac:dyDescent="0.15">
      <c r="A179" s="29"/>
      <c r="C179" s="13"/>
      <c r="D179" s="26" t="s">
        <v>111</v>
      </c>
      <c r="E179" s="6"/>
      <c r="F179" s="43"/>
      <c r="G179" s="43"/>
      <c r="H179" s="43"/>
      <c r="I179" s="43"/>
      <c r="J179" s="43"/>
      <c r="K179" s="43"/>
      <c r="L179" s="43"/>
      <c r="M179" s="43"/>
      <c r="N179" s="43"/>
      <c r="O179" s="43"/>
      <c r="P179" s="43"/>
      <c r="Q179" s="43"/>
      <c r="R179" s="43">
        <v>1</v>
      </c>
      <c r="S179" s="43"/>
      <c r="T179" s="43"/>
      <c r="U179" s="43"/>
      <c r="V179" s="43"/>
      <c r="W179" s="43"/>
      <c r="X179" s="43"/>
      <c r="Y179" s="43"/>
      <c r="Z179" s="43"/>
    </row>
    <row r="180" spans="1:95" ht="20.100000000000001" customHeight="1" x14ac:dyDescent="0.15">
      <c r="A180" s="29"/>
      <c r="C180" s="5" t="s">
        <v>189</v>
      </c>
      <c r="D180" s="61" t="e">
        <f>#REF!</f>
        <v>#REF!</v>
      </c>
      <c r="E180" s="25" t="e">
        <f ca="1">IF(egTextCal(D180)&lt;&gt;0, egTextCal(D180),"")</f>
        <v>#NAME?</v>
      </c>
      <c r="F180" s="24"/>
      <c r="G180" s="24"/>
      <c r="H180" s="24"/>
      <c r="I180" s="24"/>
      <c r="J180" s="24"/>
      <c r="K180" s="24"/>
      <c r="L180" s="24"/>
      <c r="M180" s="24"/>
      <c r="N180" s="24"/>
      <c r="O180" s="24"/>
      <c r="P180" s="24"/>
      <c r="Q180" s="24"/>
      <c r="R180" s="24" t="e">
        <f ca="1">IF(E180*R179&lt;&gt;0,E180*R179,  )</f>
        <v>#NAME?</v>
      </c>
      <c r="S180" s="24"/>
      <c r="T180" s="24"/>
      <c r="U180" s="24"/>
      <c r="V180" s="24"/>
      <c r="W180" s="24"/>
      <c r="X180" s="24"/>
      <c r="Y180" s="24"/>
      <c r="Z180" s="24"/>
      <c r="CM180" s="1" t="e">
        <f ca="1">R180</f>
        <v>#NAME?</v>
      </c>
    </row>
    <row r="181" spans="1:95" ht="20.100000000000001" customHeight="1" x14ac:dyDescent="0.15">
      <c r="A181" s="29"/>
      <c r="C181" s="13"/>
      <c r="D181" s="26" t="s">
        <v>113</v>
      </c>
      <c r="E181" s="6"/>
      <c r="F181" s="43"/>
      <c r="G181" s="43"/>
      <c r="H181" s="43"/>
      <c r="I181" s="43"/>
      <c r="J181" s="43"/>
      <c r="K181" s="43"/>
      <c r="L181" s="43"/>
      <c r="M181" s="43"/>
      <c r="N181" s="43"/>
      <c r="O181" s="43"/>
      <c r="P181" s="43"/>
      <c r="Q181" s="43"/>
      <c r="R181" s="43"/>
      <c r="S181" s="43"/>
      <c r="T181" s="43"/>
      <c r="U181" s="43">
        <v>1</v>
      </c>
      <c r="V181" s="43"/>
      <c r="W181" s="43"/>
      <c r="X181" s="43"/>
      <c r="Y181" s="43"/>
      <c r="Z181" s="43"/>
    </row>
    <row r="182" spans="1:95" ht="20.100000000000001" customHeight="1" x14ac:dyDescent="0.15">
      <c r="A182" s="29"/>
      <c r="C182" s="5" t="s">
        <v>190</v>
      </c>
      <c r="D182" s="61" t="e">
        <f>#REF!</f>
        <v>#REF!</v>
      </c>
      <c r="E182" s="25" t="e">
        <f ca="1">IF(egTextCal(D182)&lt;&gt;0, egTextCal(D182),"")</f>
        <v>#NAME?</v>
      </c>
      <c r="F182" s="24"/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Q182" s="24"/>
      <c r="R182" s="24"/>
      <c r="S182" s="24"/>
      <c r="T182" s="24"/>
      <c r="U182" s="24" t="e">
        <f ca="1">IF(E182*U181&lt;&gt;0,E182*U181,  )</f>
        <v>#NAME?</v>
      </c>
      <c r="V182" s="24"/>
      <c r="W182" s="24"/>
      <c r="X182" s="24"/>
      <c r="Y182" s="24"/>
      <c r="Z182" s="24"/>
      <c r="CP182" s="1" t="e">
        <f ca="1">U182</f>
        <v>#NAME?</v>
      </c>
    </row>
    <row r="183" spans="1:95" ht="20.100000000000001" customHeight="1" x14ac:dyDescent="0.15">
      <c r="A183" s="29"/>
      <c r="C183" s="13"/>
      <c r="D183" s="26" t="s">
        <v>117</v>
      </c>
      <c r="E183" s="6"/>
      <c r="F183" s="43"/>
      <c r="G183" s="43"/>
      <c r="H183" s="43"/>
      <c r="I183" s="43"/>
      <c r="J183" s="43"/>
      <c r="K183" s="43"/>
      <c r="L183" s="43"/>
      <c r="M183" s="43"/>
      <c r="N183" s="43"/>
      <c r="O183" s="43"/>
      <c r="P183" s="43"/>
      <c r="Q183" s="43"/>
      <c r="R183" s="43"/>
      <c r="S183" s="43"/>
      <c r="T183" s="43">
        <v>1</v>
      </c>
      <c r="U183" s="43"/>
      <c r="V183" s="43"/>
      <c r="W183" s="43"/>
      <c r="X183" s="43"/>
      <c r="Y183" s="43"/>
      <c r="Z183" s="43"/>
    </row>
    <row r="184" spans="1:95" ht="20.100000000000001" customHeight="1" x14ac:dyDescent="0.15">
      <c r="A184" s="29"/>
      <c r="C184" s="5" t="s">
        <v>191</v>
      </c>
      <c r="D184" s="61" t="e">
        <f>#REF!</f>
        <v>#REF!</v>
      </c>
      <c r="E184" s="25" t="e">
        <f ca="1">IF(egTextCal(D184)&lt;&gt;0, egTextCal(D184),"")</f>
        <v>#NAME?</v>
      </c>
      <c r="F184" s="24"/>
      <c r="G184" s="24"/>
      <c r="H184" s="24"/>
      <c r="I184" s="24"/>
      <c r="J184" s="24"/>
      <c r="K184" s="24"/>
      <c r="L184" s="24"/>
      <c r="M184" s="24"/>
      <c r="N184" s="24"/>
      <c r="O184" s="24"/>
      <c r="P184" s="24"/>
      <c r="Q184" s="24"/>
      <c r="R184" s="24"/>
      <c r="S184" s="24"/>
      <c r="T184" s="24" t="e">
        <f ca="1">IF(E184*T183&lt;&gt;0,E184*T183,  )</f>
        <v>#NAME?</v>
      </c>
      <c r="U184" s="24"/>
      <c r="V184" s="24"/>
      <c r="W184" s="24"/>
      <c r="X184" s="24"/>
      <c r="Y184" s="24"/>
      <c r="Z184" s="24"/>
      <c r="CO184" s="1" t="e">
        <f ca="1">T184</f>
        <v>#NAME?</v>
      </c>
    </row>
    <row r="185" spans="1:95" ht="20.100000000000001" customHeight="1" x14ac:dyDescent="0.15">
      <c r="D185" s="11"/>
      <c r="E185" s="45"/>
      <c r="F185" s="45"/>
      <c r="G185" s="45"/>
      <c r="H185" s="45"/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5"/>
      <c r="T185" s="45"/>
      <c r="U185" s="45"/>
      <c r="V185" s="45"/>
      <c r="W185" s="45"/>
      <c r="X185" s="45"/>
      <c r="Y185" s="45"/>
      <c r="Z185" s="45"/>
    </row>
    <row r="186" spans="1:95" ht="20.100000000000001" customHeight="1" x14ac:dyDescent="0.15">
      <c r="B186" s="28"/>
      <c r="C186" s="17"/>
      <c r="D186" s="44"/>
      <c r="E186" s="44"/>
      <c r="F186" s="15" t="s">
        <v>150</v>
      </c>
      <c r="G186" s="15" t="s">
        <v>151</v>
      </c>
      <c r="H186" s="13" t="s">
        <v>152</v>
      </c>
      <c r="I186" s="13" t="s">
        <v>153</v>
      </c>
      <c r="J186" s="13" t="s">
        <v>154</v>
      </c>
      <c r="K186" s="13" t="s">
        <v>154</v>
      </c>
      <c r="L186" s="13" t="s">
        <v>102</v>
      </c>
      <c r="M186" s="13" t="s">
        <v>94</v>
      </c>
      <c r="N186" s="13" t="s">
        <v>98</v>
      </c>
      <c r="O186" s="13" t="s">
        <v>89</v>
      </c>
      <c r="P186" s="13"/>
      <c r="Q186" s="13" t="s">
        <v>131</v>
      </c>
      <c r="R186" s="13" t="s">
        <v>112</v>
      </c>
      <c r="S186" s="13" t="s">
        <v>128</v>
      </c>
      <c r="T186" s="13" t="s">
        <v>155</v>
      </c>
      <c r="U186" s="13" t="s">
        <v>156</v>
      </c>
      <c r="V186" s="13" t="s">
        <v>108</v>
      </c>
      <c r="W186" s="13"/>
      <c r="X186" s="13"/>
      <c r="Y186" s="13"/>
      <c r="Z186" s="13"/>
    </row>
    <row r="187" spans="1:95" ht="20.100000000000001" customHeight="1" x14ac:dyDescent="0.15">
      <c r="A187" s="29"/>
      <c r="B187" s="28"/>
      <c r="C187" s="4" t="s">
        <v>157</v>
      </c>
      <c r="D187" s="4" t="s">
        <v>158</v>
      </c>
      <c r="E187" s="4" t="s">
        <v>159</v>
      </c>
      <c r="F187" s="9" t="s">
        <v>160</v>
      </c>
      <c r="G187" s="9" t="s">
        <v>161</v>
      </c>
      <c r="H187" s="4" t="s">
        <v>162</v>
      </c>
      <c r="I187" s="4" t="s">
        <v>163</v>
      </c>
      <c r="J187" s="4" t="s">
        <v>164</v>
      </c>
      <c r="K187" s="4" t="s">
        <v>164</v>
      </c>
      <c r="L187" s="4"/>
      <c r="M187" s="4"/>
      <c r="N187" s="4"/>
      <c r="O187" s="4"/>
      <c r="P187" s="4" t="s">
        <v>165</v>
      </c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95" ht="20.100000000000001" customHeight="1" x14ac:dyDescent="0.15">
      <c r="A188" s="29"/>
      <c r="B188" s="28"/>
      <c r="C188" s="18"/>
      <c r="D188" s="18"/>
      <c r="E188" s="18"/>
      <c r="F188" s="16" t="s">
        <v>166</v>
      </c>
      <c r="G188" s="16" t="s">
        <v>167</v>
      </c>
      <c r="H188" s="14" t="s">
        <v>168</v>
      </c>
      <c r="I188" s="14" t="s">
        <v>169</v>
      </c>
      <c r="J188" s="14" t="s">
        <v>170</v>
      </c>
      <c r="K188" s="14" t="s">
        <v>171</v>
      </c>
      <c r="L188" s="14" t="s">
        <v>172</v>
      </c>
      <c r="M188" s="14" t="s">
        <v>95</v>
      </c>
      <c r="N188" s="14" t="s">
        <v>99</v>
      </c>
      <c r="O188" s="14" t="s">
        <v>173</v>
      </c>
      <c r="P188" s="14"/>
      <c r="Q188" s="14" t="s">
        <v>132</v>
      </c>
      <c r="R188" s="14" t="s">
        <v>109</v>
      </c>
      <c r="S188" s="14" t="s">
        <v>129</v>
      </c>
      <c r="T188" s="14" t="s">
        <v>115</v>
      </c>
      <c r="U188" s="14" t="s">
        <v>115</v>
      </c>
      <c r="V188" s="14" t="s">
        <v>109</v>
      </c>
      <c r="W188" s="14"/>
      <c r="X188" s="14"/>
      <c r="Y188" s="14"/>
      <c r="Z188" s="14"/>
    </row>
    <row r="189" spans="1:95" ht="20.100000000000001" customHeight="1" x14ac:dyDescent="0.15">
      <c r="A189" s="29"/>
      <c r="C189" s="13"/>
      <c r="D189" s="26" t="s">
        <v>139</v>
      </c>
      <c r="E189" s="6"/>
      <c r="F189" s="42"/>
      <c r="G189" s="42"/>
      <c r="H189" s="42"/>
      <c r="I189" s="42"/>
      <c r="J189" s="42"/>
      <c r="K189" s="42"/>
      <c r="L189" s="42"/>
      <c r="M189" s="42"/>
      <c r="N189" s="42"/>
      <c r="O189" s="42"/>
      <c r="P189" s="42"/>
      <c r="Q189" s="42"/>
      <c r="R189" s="42"/>
      <c r="S189" s="42"/>
      <c r="T189" s="42"/>
      <c r="U189" s="42"/>
      <c r="V189" s="42"/>
      <c r="W189" s="42"/>
      <c r="X189" s="42"/>
      <c r="Y189" s="42"/>
      <c r="Z189" s="42"/>
    </row>
    <row r="190" spans="1:95" ht="20.100000000000001" customHeight="1" x14ac:dyDescent="0.15">
      <c r="A190" s="29"/>
      <c r="C190" s="5" t="s">
        <v>75</v>
      </c>
      <c r="D190" s="40"/>
      <c r="E190" s="25" t="e">
        <f ca="1">IF(egTextCal(D190)&lt;&gt;0, egTextCal(D190),"")</f>
        <v>#NAME?</v>
      </c>
      <c r="F190" s="24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</row>
    <row r="191" spans="1:95" ht="20.100000000000001" customHeight="1" x14ac:dyDescent="0.15">
      <c r="A191" s="29"/>
      <c r="C191" s="13"/>
      <c r="D191" s="27" t="s">
        <v>79</v>
      </c>
      <c r="E191" s="7"/>
      <c r="F191" s="43">
        <v>1</v>
      </c>
      <c r="G191" s="43"/>
      <c r="H191" s="43"/>
      <c r="I191" s="43">
        <v>1</v>
      </c>
      <c r="J191" s="43"/>
      <c r="K191" s="43"/>
      <c r="L191" s="43"/>
      <c r="M191" s="43"/>
      <c r="N191" s="43"/>
      <c r="O191" s="43"/>
      <c r="P191" s="43"/>
      <c r="Q191" s="43"/>
      <c r="R191" s="43"/>
      <c r="S191" s="43"/>
      <c r="T191" s="43"/>
      <c r="U191" s="43"/>
      <c r="V191" s="43"/>
      <c r="W191" s="43"/>
      <c r="X191" s="43"/>
      <c r="Y191" s="43"/>
      <c r="Z191" s="43"/>
    </row>
    <row r="192" spans="1:95" ht="20.100000000000001" customHeight="1" x14ac:dyDescent="0.15">
      <c r="A192" s="29"/>
      <c r="C192" s="5" t="s">
        <v>83</v>
      </c>
      <c r="D192" s="60" t="e">
        <f>#REF!</f>
        <v>#REF!</v>
      </c>
      <c r="E192" s="25" t="e">
        <f ca="1">IF(egTextCal(D192)&lt;&gt;0, egTextCal(D192),"")</f>
        <v>#NAME?</v>
      </c>
      <c r="F192" s="24" t="e">
        <f ca="1">IF(E192*F191&lt;&gt;0,E192*F191,  )</f>
        <v>#NAME?</v>
      </c>
      <c r="G192" s="24"/>
      <c r="H192" s="24"/>
      <c r="I192" s="24" t="e">
        <f ca="1">IF(E192*I191&lt;&gt;0,E192*I191,  )</f>
        <v>#NAME?</v>
      </c>
      <c r="J192" s="24"/>
      <c r="K192" s="24"/>
      <c r="L192" s="24"/>
      <c r="M192" s="24"/>
      <c r="N192" s="24"/>
      <c r="O192" s="24"/>
      <c r="P192" s="24"/>
      <c r="Q192" s="24"/>
      <c r="R192" s="24"/>
      <c r="S192" s="24"/>
      <c r="T192" s="24"/>
      <c r="U192" s="24"/>
      <c r="V192" s="24"/>
      <c r="W192" s="24"/>
      <c r="X192" s="24"/>
      <c r="Y192" s="24"/>
      <c r="Z192" s="24"/>
      <c r="CA192" s="1" t="e">
        <f ca="1">F192</f>
        <v>#NAME?</v>
      </c>
      <c r="CD192" s="1" t="e">
        <f ca="1">I192</f>
        <v>#NAME?</v>
      </c>
    </row>
    <row r="193" spans="1:95" ht="20.100000000000001" customHeight="1" x14ac:dyDescent="0.15">
      <c r="A193" s="29"/>
      <c r="C193" s="13"/>
      <c r="D193" s="27" t="s">
        <v>92</v>
      </c>
      <c r="E193" s="7"/>
      <c r="F193" s="43"/>
      <c r="G193" s="43"/>
      <c r="H193" s="43"/>
      <c r="I193" s="43"/>
      <c r="J193" s="43"/>
      <c r="K193" s="43"/>
      <c r="L193" s="43"/>
      <c r="M193" s="43">
        <v>1</v>
      </c>
      <c r="N193" s="43"/>
      <c r="O193" s="43"/>
      <c r="P193" s="43"/>
      <c r="Q193" s="43"/>
      <c r="R193" s="43"/>
      <c r="S193" s="43"/>
      <c r="T193" s="43"/>
      <c r="U193" s="43"/>
      <c r="V193" s="43"/>
      <c r="W193" s="43"/>
      <c r="X193" s="43"/>
      <c r="Y193" s="43"/>
      <c r="Z193" s="43"/>
    </row>
    <row r="194" spans="1:95" ht="20.100000000000001" customHeight="1" x14ac:dyDescent="0.15">
      <c r="A194" s="29"/>
      <c r="C194" s="5" t="s">
        <v>148</v>
      </c>
      <c r="D194" s="60" t="e">
        <f>#REF!</f>
        <v>#REF!</v>
      </c>
      <c r="E194" s="25" t="e">
        <f ca="1">IF(egTextCal(D194)&lt;&gt;0, egTextCal(D194),"")</f>
        <v>#NAME?</v>
      </c>
      <c r="F194" s="24"/>
      <c r="G194" s="24"/>
      <c r="H194" s="24"/>
      <c r="I194" s="24"/>
      <c r="J194" s="24"/>
      <c r="K194" s="24"/>
      <c r="L194" s="24"/>
      <c r="M194" s="24" t="e">
        <f ca="1">IF(E194*M193&lt;&gt;0,E194*M193,  )</f>
        <v>#NAME?</v>
      </c>
      <c r="N194" s="24"/>
      <c r="O194" s="24"/>
      <c r="P194" s="24"/>
      <c r="Q194" s="24"/>
      <c r="R194" s="24"/>
      <c r="S194" s="24"/>
      <c r="T194" s="24"/>
      <c r="U194" s="24"/>
      <c r="V194" s="24"/>
      <c r="W194" s="24"/>
      <c r="X194" s="24"/>
      <c r="Y194" s="24"/>
      <c r="Z194" s="24"/>
      <c r="CH194" s="1" t="e">
        <f ca="1">M194</f>
        <v>#NAME?</v>
      </c>
    </row>
    <row r="195" spans="1:95" ht="20.100000000000001" customHeight="1" x14ac:dyDescent="0.15">
      <c r="A195" s="29"/>
      <c r="C195" s="13"/>
      <c r="D195" s="26" t="s">
        <v>96</v>
      </c>
      <c r="E195" s="6"/>
      <c r="F195" s="43"/>
      <c r="G195" s="43"/>
      <c r="H195" s="43"/>
      <c r="I195" s="43"/>
      <c r="J195" s="43"/>
      <c r="K195" s="43"/>
      <c r="L195" s="43"/>
      <c r="M195" s="43"/>
      <c r="N195" s="43">
        <v>1</v>
      </c>
      <c r="O195" s="43"/>
      <c r="P195" s="43"/>
      <c r="Q195" s="43"/>
      <c r="R195" s="43"/>
      <c r="S195" s="43"/>
      <c r="T195" s="43"/>
      <c r="U195" s="43"/>
      <c r="V195" s="43"/>
      <c r="W195" s="43"/>
      <c r="X195" s="43"/>
      <c r="Y195" s="43"/>
      <c r="Z195" s="43"/>
    </row>
    <row r="196" spans="1:95" ht="20.100000000000001" customHeight="1" x14ac:dyDescent="0.15">
      <c r="A196" s="29"/>
      <c r="C196" s="5" t="s">
        <v>174</v>
      </c>
      <c r="D196" s="61" t="e">
        <f>#REF!</f>
        <v>#REF!</v>
      </c>
      <c r="E196" s="25" t="e">
        <f ca="1">IF(egTextCal(D196)&lt;&gt;0, egTextCal(D196),"")</f>
        <v>#NAME?</v>
      </c>
      <c r="F196" s="24"/>
      <c r="G196" s="24"/>
      <c r="H196" s="24"/>
      <c r="I196" s="24"/>
      <c r="J196" s="24"/>
      <c r="K196" s="24"/>
      <c r="L196" s="24"/>
      <c r="M196" s="24"/>
      <c r="N196" s="24" t="e">
        <f ca="1">IF(E196*N195&lt;&gt;0,E196*N195,  )</f>
        <v>#NAME?</v>
      </c>
      <c r="O196" s="24"/>
      <c r="P196" s="24"/>
      <c r="Q196" s="24"/>
      <c r="R196" s="24"/>
      <c r="S196" s="24"/>
      <c r="T196" s="24"/>
      <c r="U196" s="24"/>
      <c r="V196" s="24"/>
      <c r="W196" s="24"/>
      <c r="X196" s="24"/>
      <c r="Y196" s="24"/>
      <c r="Z196" s="24"/>
      <c r="CI196" s="1" t="e">
        <f ca="1">N196</f>
        <v>#NAME?</v>
      </c>
    </row>
    <row r="197" spans="1:95" ht="20.100000000000001" customHeight="1" x14ac:dyDescent="0.15">
      <c r="A197" s="29"/>
      <c r="C197" s="13"/>
      <c r="D197" s="26" t="s">
        <v>100</v>
      </c>
      <c r="E197" s="6"/>
      <c r="F197" s="43"/>
      <c r="G197" s="43"/>
      <c r="H197" s="43"/>
      <c r="I197" s="43"/>
      <c r="J197" s="43"/>
      <c r="K197" s="43"/>
      <c r="L197" s="43">
        <v>1</v>
      </c>
      <c r="M197" s="43"/>
      <c r="N197" s="43"/>
      <c r="O197" s="43"/>
      <c r="P197" s="43"/>
      <c r="Q197" s="43"/>
      <c r="R197" s="43"/>
      <c r="S197" s="43"/>
      <c r="T197" s="43"/>
      <c r="U197" s="43"/>
      <c r="V197" s="43"/>
      <c r="W197" s="43"/>
      <c r="X197" s="43"/>
      <c r="Y197" s="43"/>
      <c r="Z197" s="43"/>
    </row>
    <row r="198" spans="1:95" ht="20.100000000000001" customHeight="1" x14ac:dyDescent="0.15">
      <c r="A198" s="29"/>
      <c r="C198" s="5" t="s">
        <v>175</v>
      </c>
      <c r="D198" s="61" t="e">
        <f>#REF!</f>
        <v>#REF!</v>
      </c>
      <c r="E198" s="25" t="e">
        <f ca="1">IF(egTextCal(D198)&lt;&gt;0, egTextCal(D198),"")</f>
        <v>#NAME?</v>
      </c>
      <c r="F198" s="24"/>
      <c r="G198" s="24"/>
      <c r="H198" s="24"/>
      <c r="I198" s="24"/>
      <c r="J198" s="24"/>
      <c r="K198" s="24"/>
      <c r="L198" s="24" t="e">
        <f ca="1">IF(E198*L197&lt;&gt;0,E198*L197,  )</f>
        <v>#NAME?</v>
      </c>
      <c r="M198" s="24"/>
      <c r="N198" s="24"/>
      <c r="O198" s="24"/>
      <c r="P198" s="24"/>
      <c r="Q198" s="24"/>
      <c r="R198" s="24"/>
      <c r="S198" s="24"/>
      <c r="T198" s="24"/>
      <c r="U198" s="24"/>
      <c r="V198" s="24"/>
      <c r="W198" s="24"/>
      <c r="X198" s="24"/>
      <c r="Y198" s="24"/>
      <c r="Z198" s="24"/>
      <c r="CG198" s="1" t="e">
        <f ca="1">L198</f>
        <v>#NAME?</v>
      </c>
    </row>
    <row r="199" spans="1:95" ht="20.100000000000001" customHeight="1" x14ac:dyDescent="0.15">
      <c r="A199" s="29"/>
      <c r="C199" s="13"/>
      <c r="D199" s="26" t="s">
        <v>104</v>
      </c>
      <c r="E199" s="6"/>
      <c r="F199" s="43"/>
      <c r="G199" s="43"/>
      <c r="H199" s="43"/>
      <c r="I199" s="43"/>
      <c r="J199" s="43"/>
      <c r="K199" s="43"/>
      <c r="L199" s="43"/>
      <c r="M199" s="43"/>
      <c r="N199" s="43"/>
      <c r="O199" s="43"/>
      <c r="P199" s="43">
        <v>1</v>
      </c>
      <c r="Q199" s="43"/>
      <c r="R199" s="43"/>
      <c r="S199" s="43"/>
      <c r="T199" s="43"/>
      <c r="U199" s="43"/>
      <c r="V199" s="43"/>
      <c r="W199" s="43"/>
      <c r="X199" s="43"/>
      <c r="Y199" s="43"/>
      <c r="Z199" s="43"/>
    </row>
    <row r="200" spans="1:95" ht="20.100000000000001" customHeight="1" x14ac:dyDescent="0.15">
      <c r="A200" s="29"/>
      <c r="C200" s="5" t="s">
        <v>176</v>
      </c>
      <c r="D200" s="61" t="e">
        <f>#REF!</f>
        <v>#REF!</v>
      </c>
      <c r="E200" s="25" t="e">
        <f ca="1">IF(egTextCal(D200)&lt;&gt;0, egTextCal(D200),"")</f>
        <v>#NAME?</v>
      </c>
      <c r="F200" s="24"/>
      <c r="G200" s="24"/>
      <c r="H200" s="24"/>
      <c r="I200" s="24"/>
      <c r="J200" s="24"/>
      <c r="K200" s="24"/>
      <c r="L200" s="24"/>
      <c r="M200" s="24"/>
      <c r="N200" s="24"/>
      <c r="O200" s="24"/>
      <c r="P200" s="24"/>
      <c r="Q200" s="24"/>
      <c r="R200" s="24"/>
      <c r="S200" s="24"/>
      <c r="T200" s="24"/>
      <c r="U200" s="24"/>
      <c r="V200" s="24"/>
      <c r="W200" s="24"/>
      <c r="X200" s="24"/>
      <c r="Y200" s="24"/>
      <c r="Z200" s="24"/>
      <c r="CK200" s="1">
        <f>P200</f>
        <v>0</v>
      </c>
    </row>
    <row r="201" spans="1:95" ht="20.100000000000001" customHeight="1" x14ac:dyDescent="0.15">
      <c r="A201" s="29"/>
      <c r="C201" s="13"/>
      <c r="D201" s="26" t="s">
        <v>106</v>
      </c>
      <c r="E201" s="6"/>
      <c r="F201" s="43"/>
      <c r="G201" s="43"/>
      <c r="H201" s="43"/>
      <c r="I201" s="43"/>
      <c r="J201" s="43"/>
      <c r="K201" s="43"/>
      <c r="L201" s="43"/>
      <c r="M201" s="43"/>
      <c r="N201" s="43"/>
      <c r="O201" s="43"/>
      <c r="P201" s="43"/>
      <c r="Q201" s="43"/>
      <c r="R201" s="43"/>
      <c r="S201" s="43"/>
      <c r="T201" s="43"/>
      <c r="U201" s="43"/>
      <c r="V201" s="43"/>
      <c r="W201" s="43"/>
      <c r="X201" s="43"/>
      <c r="Y201" s="43"/>
      <c r="Z201" s="43"/>
    </row>
    <row r="202" spans="1:95" ht="20.100000000000001" customHeight="1" x14ac:dyDescent="0.15">
      <c r="A202" s="29"/>
      <c r="C202" s="5" t="s">
        <v>177</v>
      </c>
      <c r="D202" s="40"/>
      <c r="E202" s="25" t="e">
        <f ca="1">IF(egTextCal(D202)&lt;&gt;0, egTextCal(D202),"")</f>
        <v>#NAME?</v>
      </c>
      <c r="F202" s="24"/>
      <c r="G202" s="24"/>
      <c r="H202" s="24"/>
      <c r="I202" s="24"/>
      <c r="J202" s="24"/>
      <c r="K202" s="24"/>
      <c r="L202" s="24"/>
      <c r="M202" s="24"/>
      <c r="N202" s="24"/>
      <c r="O202" s="24"/>
      <c r="P202" s="24"/>
      <c r="Q202" s="24"/>
      <c r="R202" s="24"/>
      <c r="S202" s="24"/>
      <c r="T202" s="24"/>
      <c r="U202" s="24"/>
      <c r="V202" s="24"/>
      <c r="W202" s="24"/>
      <c r="X202" s="24"/>
      <c r="Y202" s="24"/>
      <c r="Z202" s="24"/>
    </row>
    <row r="203" spans="1:95" ht="20.100000000000001" customHeight="1" x14ac:dyDescent="0.15">
      <c r="A203" s="29"/>
      <c r="C203" s="13"/>
      <c r="D203" s="26" t="s">
        <v>107</v>
      </c>
      <c r="E203" s="6"/>
      <c r="F203" s="43"/>
      <c r="G203" s="43"/>
      <c r="H203" s="43"/>
      <c r="I203" s="43"/>
      <c r="J203" s="43"/>
      <c r="K203" s="43"/>
      <c r="L203" s="43"/>
      <c r="M203" s="43"/>
      <c r="N203" s="43"/>
      <c r="O203" s="43"/>
      <c r="P203" s="43"/>
      <c r="Q203" s="43"/>
      <c r="R203" s="43"/>
      <c r="S203" s="43"/>
      <c r="T203" s="43"/>
      <c r="U203" s="43"/>
      <c r="V203" s="43">
        <v>1</v>
      </c>
      <c r="W203" s="43"/>
      <c r="X203" s="43"/>
      <c r="Y203" s="43"/>
      <c r="Z203" s="43"/>
    </row>
    <row r="204" spans="1:95" ht="20.100000000000001" customHeight="1" x14ac:dyDescent="0.15">
      <c r="A204" s="29"/>
      <c r="C204" s="5" t="s">
        <v>178</v>
      </c>
      <c r="D204" s="61" t="e">
        <f>#REF!</f>
        <v>#REF!</v>
      </c>
      <c r="E204" s="25" t="e">
        <f ca="1">IF(egTextCal(D204)&lt;&gt;0, egTextCal(D204),"")</f>
        <v>#NAME?</v>
      </c>
      <c r="F204" s="24"/>
      <c r="G204" s="24"/>
      <c r="H204" s="24"/>
      <c r="I204" s="24"/>
      <c r="J204" s="24"/>
      <c r="K204" s="24"/>
      <c r="L204" s="24"/>
      <c r="M204" s="24"/>
      <c r="N204" s="24"/>
      <c r="O204" s="24"/>
      <c r="P204" s="24"/>
      <c r="Q204" s="24"/>
      <c r="R204" s="24"/>
      <c r="S204" s="24"/>
      <c r="T204" s="24"/>
      <c r="U204" s="24"/>
      <c r="V204" s="24" t="e">
        <f ca="1">IF(E204*V203&lt;&gt;0,E204*V203,  )</f>
        <v>#NAME?</v>
      </c>
      <c r="W204" s="24"/>
      <c r="X204" s="24"/>
      <c r="Y204" s="24"/>
      <c r="Z204" s="24"/>
      <c r="CQ204" s="1" t="e">
        <f ca="1">V204</f>
        <v>#NAME?</v>
      </c>
    </row>
    <row r="205" spans="1:95" ht="20.100000000000001" customHeight="1" x14ac:dyDescent="0.15">
      <c r="A205" s="29"/>
      <c r="C205" s="13"/>
      <c r="D205" s="26" t="s">
        <v>111</v>
      </c>
      <c r="E205" s="6"/>
      <c r="F205" s="43"/>
      <c r="G205" s="43"/>
      <c r="H205" s="43"/>
      <c r="I205" s="43"/>
      <c r="J205" s="43"/>
      <c r="K205" s="43"/>
      <c r="L205" s="43"/>
      <c r="M205" s="43"/>
      <c r="N205" s="43"/>
      <c r="O205" s="43"/>
      <c r="P205" s="43"/>
      <c r="Q205" s="43"/>
      <c r="R205" s="43">
        <v>1</v>
      </c>
      <c r="S205" s="43"/>
      <c r="T205" s="43"/>
      <c r="U205" s="43"/>
      <c r="V205" s="43"/>
      <c r="W205" s="43"/>
      <c r="X205" s="43"/>
      <c r="Y205" s="43"/>
      <c r="Z205" s="43"/>
    </row>
    <row r="206" spans="1:95" ht="20.100000000000001" customHeight="1" x14ac:dyDescent="0.15">
      <c r="A206" s="29"/>
      <c r="C206" s="5" t="s">
        <v>179</v>
      </c>
      <c r="D206" s="61" t="e">
        <f>#REF!</f>
        <v>#REF!</v>
      </c>
      <c r="E206" s="25" t="e">
        <f ca="1">IF(egTextCal(D206)&lt;&gt;0, egTextCal(D206),"")</f>
        <v>#NAME?</v>
      </c>
      <c r="F206" s="24"/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Q206" s="24"/>
      <c r="R206" s="24" t="e">
        <f ca="1">IF(E206*R205&lt;&gt;0,E206*R205,  )</f>
        <v>#NAME?</v>
      </c>
      <c r="S206" s="24"/>
      <c r="T206" s="24"/>
      <c r="U206" s="24"/>
      <c r="V206" s="24"/>
      <c r="W206" s="24"/>
      <c r="X206" s="24"/>
      <c r="Y206" s="24"/>
      <c r="Z206" s="24"/>
      <c r="CM206" s="1" t="e">
        <f ca="1">R206</f>
        <v>#NAME?</v>
      </c>
    </row>
    <row r="207" spans="1:95" ht="20.100000000000001" customHeight="1" x14ac:dyDescent="0.15">
      <c r="A207" s="29"/>
      <c r="C207" s="13"/>
      <c r="D207" s="26" t="s">
        <v>113</v>
      </c>
      <c r="E207" s="6"/>
      <c r="F207" s="43"/>
      <c r="G207" s="43"/>
      <c r="H207" s="43"/>
      <c r="I207" s="43"/>
      <c r="J207" s="43"/>
      <c r="K207" s="43"/>
      <c r="L207" s="43"/>
      <c r="M207" s="43"/>
      <c r="N207" s="43"/>
      <c r="O207" s="43"/>
      <c r="P207" s="43"/>
      <c r="Q207" s="43"/>
      <c r="R207" s="43"/>
      <c r="S207" s="43"/>
      <c r="T207" s="43"/>
      <c r="U207" s="43">
        <v>1</v>
      </c>
      <c r="V207" s="43"/>
      <c r="W207" s="43"/>
      <c r="X207" s="43"/>
      <c r="Y207" s="43"/>
      <c r="Z207" s="43"/>
    </row>
    <row r="208" spans="1:95" ht="20.100000000000001" customHeight="1" x14ac:dyDescent="0.15">
      <c r="A208" s="29"/>
      <c r="C208" s="5" t="s">
        <v>180</v>
      </c>
      <c r="D208" s="61" t="e">
        <f>#REF!</f>
        <v>#REF!</v>
      </c>
      <c r="E208" s="25" t="e">
        <f ca="1">IF(egTextCal(D208)&lt;&gt;0, egTextCal(D208),"")</f>
        <v>#NAME?</v>
      </c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  <c r="S208" s="24"/>
      <c r="T208" s="24"/>
      <c r="U208" s="24" t="e">
        <f ca="1">IF(E208*U207&lt;&gt;0,E208*U207,  )</f>
        <v>#NAME?</v>
      </c>
      <c r="V208" s="24"/>
      <c r="W208" s="24"/>
      <c r="X208" s="24"/>
      <c r="Y208" s="24"/>
      <c r="Z208" s="24"/>
      <c r="CP208" s="1" t="e">
        <f ca="1">U208</f>
        <v>#NAME?</v>
      </c>
    </row>
    <row r="209" spans="1:93" ht="20.100000000000001" customHeight="1" x14ac:dyDescent="0.15">
      <c r="A209" s="29"/>
      <c r="C209" s="13"/>
      <c r="D209" s="26" t="s">
        <v>117</v>
      </c>
      <c r="E209" s="6"/>
      <c r="F209" s="43"/>
      <c r="G209" s="43"/>
      <c r="H209" s="43"/>
      <c r="I209" s="43"/>
      <c r="J209" s="43"/>
      <c r="K209" s="43"/>
      <c r="L209" s="43"/>
      <c r="M209" s="43"/>
      <c r="N209" s="43"/>
      <c r="O209" s="43"/>
      <c r="P209" s="43"/>
      <c r="Q209" s="43"/>
      <c r="R209" s="43"/>
      <c r="S209" s="43"/>
      <c r="T209" s="43">
        <v>1</v>
      </c>
      <c r="U209" s="43"/>
      <c r="V209" s="43"/>
      <c r="W209" s="43"/>
      <c r="X209" s="43"/>
      <c r="Y209" s="43"/>
      <c r="Z209" s="43"/>
    </row>
    <row r="210" spans="1:93" ht="20.100000000000001" customHeight="1" x14ac:dyDescent="0.15">
      <c r="A210" s="29"/>
      <c r="C210" s="5" t="s">
        <v>181</v>
      </c>
      <c r="D210" s="61" t="e">
        <f>#REF!</f>
        <v>#REF!</v>
      </c>
      <c r="E210" s="25" t="e">
        <f ca="1">IF(egTextCal(D210)&lt;&gt;0, egTextCal(D210),"")</f>
        <v>#NAME?</v>
      </c>
      <c r="F210" s="24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24"/>
      <c r="S210" s="24"/>
      <c r="T210" s="24" t="e">
        <f ca="1">IF(E210*T209&lt;&gt;0,E210*T209,  )</f>
        <v>#NAME?</v>
      </c>
      <c r="U210" s="24"/>
      <c r="V210" s="24"/>
      <c r="W210" s="24"/>
      <c r="X210" s="24"/>
      <c r="Y210" s="24"/>
      <c r="Z210" s="24"/>
      <c r="CO210" s="1" t="e">
        <f ca="1">T210</f>
        <v>#NAME?</v>
      </c>
    </row>
    <row r="211" spans="1:93" ht="20.100000000000001" customHeight="1" x14ac:dyDescent="0.15">
      <c r="A211" s="29"/>
      <c r="C211" s="13"/>
      <c r="D211" s="26" t="s">
        <v>140</v>
      </c>
      <c r="E211" s="6"/>
      <c r="F211" s="43"/>
      <c r="G211" s="43"/>
      <c r="H211" s="43"/>
      <c r="I211" s="43"/>
      <c r="J211" s="43"/>
      <c r="K211" s="43"/>
      <c r="L211" s="43"/>
      <c r="M211" s="43"/>
      <c r="N211" s="43"/>
      <c r="O211" s="43"/>
      <c r="P211" s="43"/>
      <c r="Q211" s="43"/>
      <c r="R211" s="43"/>
      <c r="S211" s="43"/>
      <c r="T211" s="43"/>
      <c r="U211" s="43"/>
      <c r="V211" s="43"/>
      <c r="W211" s="43"/>
      <c r="X211" s="43"/>
      <c r="Y211" s="43"/>
      <c r="Z211" s="43"/>
    </row>
    <row r="212" spans="1:93" ht="20.100000000000001" customHeight="1" x14ac:dyDescent="0.15">
      <c r="A212" s="29"/>
      <c r="C212" s="5" t="s">
        <v>182</v>
      </c>
      <c r="D212" s="40"/>
      <c r="E212" s="25" t="e">
        <f ca="1">IF(egTextCal(D212)&lt;&gt;0, egTextCal(D212),"")</f>
        <v>#NAME?</v>
      </c>
      <c r="F212" s="24"/>
      <c r="G212" s="24"/>
      <c r="H212" s="24"/>
      <c r="I212" s="24"/>
      <c r="J212" s="24"/>
      <c r="K212" s="24"/>
      <c r="L212" s="24"/>
      <c r="M212" s="24"/>
      <c r="N212" s="24"/>
      <c r="O212" s="24"/>
      <c r="P212" s="24"/>
      <c r="Q212" s="24"/>
      <c r="R212" s="24"/>
      <c r="S212" s="24"/>
      <c r="T212" s="24"/>
      <c r="U212" s="24"/>
      <c r="V212" s="24"/>
      <c r="W212" s="24"/>
      <c r="X212" s="24"/>
      <c r="Y212" s="24"/>
      <c r="Z212" s="24"/>
    </row>
    <row r="213" spans="1:93" ht="20.100000000000001" customHeight="1" x14ac:dyDescent="0.15">
      <c r="A213" s="29"/>
      <c r="C213" s="13"/>
      <c r="D213" s="26" t="s">
        <v>141</v>
      </c>
      <c r="E213" s="6"/>
      <c r="F213" s="43">
        <v>1</v>
      </c>
      <c r="G213" s="43">
        <v>1</v>
      </c>
      <c r="H213" s="43">
        <v>1</v>
      </c>
      <c r="I213" s="43"/>
      <c r="J213" s="43"/>
      <c r="K213" s="43"/>
      <c r="L213" s="43"/>
      <c r="M213" s="43"/>
      <c r="N213" s="43"/>
      <c r="O213" s="43"/>
      <c r="P213" s="43"/>
      <c r="Q213" s="43"/>
      <c r="R213" s="43"/>
      <c r="S213" s="43"/>
      <c r="T213" s="43"/>
      <c r="U213" s="43"/>
      <c r="V213" s="43"/>
      <c r="W213" s="43"/>
      <c r="X213" s="43"/>
      <c r="Y213" s="43"/>
      <c r="Z213" s="43"/>
    </row>
    <row r="214" spans="1:93" ht="20.100000000000001" customHeight="1" x14ac:dyDescent="0.15">
      <c r="A214" s="29"/>
      <c r="C214" s="5" t="s">
        <v>183</v>
      </c>
      <c r="D214" s="61" t="e">
        <f>#REF!</f>
        <v>#REF!</v>
      </c>
      <c r="E214" s="25" t="e">
        <f ca="1">IF(egTextCal(D214)&lt;&gt;0, egTextCal(D214),"")</f>
        <v>#NAME?</v>
      </c>
      <c r="F214" s="24" t="e">
        <f ca="1">IF(E214*F213&lt;&gt;0,E214*F213,  )</f>
        <v>#NAME?</v>
      </c>
      <c r="G214" s="24" t="e">
        <f ca="1">IF(E214*G213&lt;&gt;0,E214*G213,  )</f>
        <v>#NAME?</v>
      </c>
      <c r="H214" s="24" t="e">
        <f ca="1">IF(E214*H213&lt;&gt;0,E214*H213,  )</f>
        <v>#NAME?</v>
      </c>
      <c r="I214" s="24"/>
      <c r="J214" s="24"/>
      <c r="K214" s="24"/>
      <c r="L214" s="24"/>
      <c r="M214" s="24"/>
      <c r="N214" s="24"/>
      <c r="O214" s="24"/>
      <c r="P214" s="24"/>
      <c r="Q214" s="24"/>
      <c r="R214" s="24"/>
      <c r="S214" s="24"/>
      <c r="T214" s="24"/>
      <c r="U214" s="24"/>
      <c r="V214" s="24"/>
      <c r="W214" s="24"/>
      <c r="X214" s="24"/>
      <c r="Y214" s="24"/>
      <c r="Z214" s="24"/>
      <c r="CA214" s="1" t="e">
        <f ca="1">F214</f>
        <v>#NAME?</v>
      </c>
      <c r="CB214" s="1" t="e">
        <f ca="1">G214</f>
        <v>#NAME?</v>
      </c>
      <c r="CC214" s="1" t="e">
        <f ca="1">H214</f>
        <v>#NAME?</v>
      </c>
    </row>
    <row r="215" spans="1:93" ht="20.100000000000001" customHeight="1" x14ac:dyDescent="0.15">
      <c r="A215" s="29"/>
      <c r="C215" s="13"/>
      <c r="D215" s="26" t="s">
        <v>149</v>
      </c>
      <c r="E215" s="6"/>
      <c r="F215" s="43"/>
      <c r="G215" s="43"/>
      <c r="H215" s="43"/>
      <c r="I215" s="43"/>
      <c r="J215" s="43"/>
      <c r="K215" s="43"/>
      <c r="L215" s="43"/>
      <c r="M215" s="43"/>
      <c r="N215" s="43"/>
      <c r="O215" s="43"/>
      <c r="P215" s="43"/>
      <c r="Q215" s="43"/>
      <c r="R215" s="43"/>
      <c r="S215" s="43"/>
      <c r="T215" s="43"/>
      <c r="U215" s="43"/>
      <c r="V215" s="43"/>
      <c r="W215" s="43"/>
      <c r="X215" s="43"/>
      <c r="Y215" s="43"/>
      <c r="Z215" s="43"/>
    </row>
    <row r="216" spans="1:93" ht="20.100000000000001" customHeight="1" x14ac:dyDescent="0.15">
      <c r="A216" s="29"/>
      <c r="C216" s="5" t="s">
        <v>184</v>
      </c>
      <c r="D216" s="40"/>
      <c r="E216" s="25" t="e">
        <f ca="1">IF(egTextCal(D216)&lt;&gt;0, egTextCal(D216),"")</f>
        <v>#NAME?</v>
      </c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  <c r="S216" s="24"/>
      <c r="T216" s="24"/>
      <c r="U216" s="24"/>
      <c r="V216" s="24"/>
      <c r="W216" s="24"/>
      <c r="X216" s="24"/>
      <c r="Y216" s="24"/>
      <c r="Z216" s="24"/>
    </row>
    <row r="217" spans="1:93" ht="20.100000000000001" customHeight="1" x14ac:dyDescent="0.15">
      <c r="A217" s="29"/>
      <c r="C217" s="13"/>
      <c r="D217" s="26" t="s">
        <v>79</v>
      </c>
      <c r="E217" s="6"/>
      <c r="F217" s="43">
        <v>1</v>
      </c>
      <c r="G217" s="43"/>
      <c r="H217" s="43"/>
      <c r="I217" s="43">
        <v>1</v>
      </c>
      <c r="J217" s="43"/>
      <c r="K217" s="43"/>
      <c r="L217" s="43"/>
      <c r="M217" s="43"/>
      <c r="N217" s="43"/>
      <c r="O217" s="43"/>
      <c r="P217" s="43"/>
      <c r="Q217" s="43"/>
      <c r="R217" s="43"/>
      <c r="S217" s="43"/>
      <c r="T217" s="43"/>
      <c r="U217" s="43"/>
      <c r="V217" s="43"/>
      <c r="W217" s="43"/>
      <c r="X217" s="43"/>
      <c r="Y217" s="43"/>
      <c r="Z217" s="43"/>
    </row>
    <row r="218" spans="1:93" ht="20.100000000000001" customHeight="1" x14ac:dyDescent="0.15">
      <c r="A218" s="29"/>
      <c r="C218" s="5" t="s">
        <v>185</v>
      </c>
      <c r="D218" s="61" t="e">
        <f>#REF!</f>
        <v>#REF!</v>
      </c>
      <c r="E218" s="25" t="e">
        <f ca="1">IF(egTextCal(D218)&lt;&gt;0, egTextCal(D218),"")</f>
        <v>#NAME?</v>
      </c>
      <c r="F218" s="24" t="e">
        <f ca="1">IF(E218*F217&lt;&gt;0,E218*F217,  )</f>
        <v>#NAME?</v>
      </c>
      <c r="G218" s="24"/>
      <c r="H218" s="24"/>
      <c r="I218" s="24" t="e">
        <f ca="1">IF(E218*I217&lt;&gt;0,E218*I217,  )</f>
        <v>#NAME?</v>
      </c>
      <c r="J218" s="24"/>
      <c r="K218" s="24"/>
      <c r="L218" s="24"/>
      <c r="M218" s="24"/>
      <c r="N218" s="24"/>
      <c r="O218" s="24"/>
      <c r="P218" s="24"/>
      <c r="Q218" s="24"/>
      <c r="R218" s="24"/>
      <c r="S218" s="24"/>
      <c r="T218" s="24"/>
      <c r="U218" s="24"/>
      <c r="V218" s="24"/>
      <c r="W218" s="24"/>
      <c r="X218" s="24"/>
      <c r="Y218" s="24"/>
      <c r="Z218" s="24"/>
      <c r="CA218" s="1" t="e">
        <f ca="1">F218</f>
        <v>#NAME?</v>
      </c>
      <c r="CD218" s="1" t="e">
        <f ca="1">I218</f>
        <v>#NAME?</v>
      </c>
    </row>
    <row r="219" spans="1:93" ht="20.100000000000001" customHeight="1" x14ac:dyDescent="0.15">
      <c r="A219" s="29"/>
      <c r="C219" s="13"/>
      <c r="D219" s="26" t="s">
        <v>141</v>
      </c>
      <c r="E219" s="6"/>
      <c r="F219" s="43">
        <v>1</v>
      </c>
      <c r="G219" s="43">
        <v>1</v>
      </c>
      <c r="H219" s="43">
        <v>1</v>
      </c>
      <c r="I219" s="43"/>
      <c r="J219" s="43"/>
      <c r="K219" s="43"/>
      <c r="L219" s="43"/>
      <c r="M219" s="43"/>
      <c r="N219" s="43"/>
      <c r="O219" s="43"/>
      <c r="P219" s="43"/>
      <c r="Q219" s="43"/>
      <c r="R219" s="43"/>
      <c r="S219" s="43"/>
      <c r="T219" s="43"/>
      <c r="U219" s="43"/>
      <c r="V219" s="43"/>
      <c r="W219" s="43"/>
      <c r="X219" s="43"/>
      <c r="Y219" s="43"/>
      <c r="Z219" s="43"/>
    </row>
    <row r="220" spans="1:93" ht="20.100000000000001" customHeight="1" x14ac:dyDescent="0.15">
      <c r="A220" s="29"/>
      <c r="C220" s="5" t="s">
        <v>186</v>
      </c>
      <c r="D220" s="61" t="e">
        <f>#REF!</f>
        <v>#REF!</v>
      </c>
      <c r="E220" s="25" t="e">
        <f ca="1">IF(egTextCal(D220)&lt;&gt;0, egTextCal(D220),"")</f>
        <v>#NAME?</v>
      </c>
      <c r="F220" s="24" t="e">
        <f ca="1">IF(E220*F219&lt;&gt;0,E220*F219,  )</f>
        <v>#NAME?</v>
      </c>
      <c r="G220" s="24" t="e">
        <f ca="1">IF(E220*G219&lt;&gt;0,E220*G219,  )</f>
        <v>#NAME?</v>
      </c>
      <c r="H220" s="24" t="e">
        <f ca="1">IF(E220*H219&lt;&gt;0,E220*H219,  )</f>
        <v>#NAME?</v>
      </c>
      <c r="I220" s="24"/>
      <c r="J220" s="24"/>
      <c r="K220" s="24"/>
      <c r="L220" s="24"/>
      <c r="M220" s="24"/>
      <c r="N220" s="24"/>
      <c r="O220" s="24"/>
      <c r="P220" s="24"/>
      <c r="Q220" s="24"/>
      <c r="R220" s="24"/>
      <c r="S220" s="24"/>
      <c r="T220" s="24"/>
      <c r="U220" s="24"/>
      <c r="V220" s="24"/>
      <c r="W220" s="24"/>
      <c r="X220" s="24"/>
      <c r="Y220" s="24"/>
      <c r="Z220" s="24"/>
      <c r="CA220" s="1" t="e">
        <f ca="1">F220</f>
        <v>#NAME?</v>
      </c>
      <c r="CB220" s="1" t="e">
        <f ca="1">G220</f>
        <v>#NAME?</v>
      </c>
      <c r="CC220" s="1" t="e">
        <f ca="1">H220</f>
        <v>#NAME?</v>
      </c>
    </row>
    <row r="221" spans="1:93" ht="20.100000000000001" customHeight="1" x14ac:dyDescent="0.15">
      <c r="A221" s="29"/>
      <c r="C221" s="13"/>
      <c r="D221" s="26" t="s">
        <v>87</v>
      </c>
      <c r="E221" s="6"/>
      <c r="F221" s="43"/>
      <c r="G221" s="43"/>
      <c r="H221" s="43"/>
      <c r="I221" s="43"/>
      <c r="J221" s="43"/>
      <c r="K221" s="43"/>
      <c r="L221" s="43"/>
      <c r="M221" s="43"/>
      <c r="N221" s="43"/>
      <c r="O221" s="43">
        <v>1</v>
      </c>
      <c r="P221" s="43"/>
      <c r="Q221" s="43"/>
      <c r="R221" s="43"/>
      <c r="S221" s="43"/>
      <c r="T221" s="43"/>
      <c r="U221" s="43"/>
      <c r="V221" s="43"/>
      <c r="W221" s="43"/>
      <c r="X221" s="43"/>
      <c r="Y221" s="43"/>
      <c r="Z221" s="43"/>
    </row>
    <row r="222" spans="1:93" ht="20.100000000000001" customHeight="1" x14ac:dyDescent="0.15">
      <c r="A222" s="29"/>
      <c r="C222" s="5" t="s">
        <v>187</v>
      </c>
      <c r="D222" s="61" t="e">
        <f>#REF!</f>
        <v>#REF!</v>
      </c>
      <c r="E222" s="25" t="e">
        <f ca="1">IF(egTextCal(D222)&lt;&gt;0, egTextCal(D222),"")</f>
        <v>#NAME?</v>
      </c>
      <c r="F222" s="24"/>
      <c r="G222" s="24"/>
      <c r="H222" s="24"/>
      <c r="I222" s="24"/>
      <c r="J222" s="24"/>
      <c r="K222" s="24"/>
      <c r="L222" s="24"/>
      <c r="M222" s="24"/>
      <c r="N222" s="24"/>
      <c r="O222" s="24" t="e">
        <f ca="1">IF(E222*O221&lt;&gt;0,E222*O221,  )</f>
        <v>#NAME?</v>
      </c>
      <c r="P222" s="24"/>
      <c r="Q222" s="24"/>
      <c r="R222" s="24"/>
      <c r="S222" s="24"/>
      <c r="T222" s="24"/>
      <c r="U222" s="24"/>
      <c r="V222" s="24"/>
      <c r="W222" s="24"/>
      <c r="X222" s="24"/>
      <c r="Y222" s="24"/>
      <c r="Z222" s="24"/>
      <c r="CJ222" s="1" t="e">
        <f ca="1">O222</f>
        <v>#NAME?</v>
      </c>
    </row>
    <row r="223" spans="1:93" ht="20.100000000000001" customHeight="1" x14ac:dyDescent="0.15">
      <c r="A223" s="29"/>
      <c r="C223" s="13"/>
      <c r="D223" s="26" t="s">
        <v>92</v>
      </c>
      <c r="E223" s="6"/>
      <c r="F223" s="43"/>
      <c r="G223" s="43"/>
      <c r="H223" s="43"/>
      <c r="I223" s="43"/>
      <c r="J223" s="43"/>
      <c r="K223" s="43"/>
      <c r="L223" s="43"/>
      <c r="M223" s="43">
        <v>1</v>
      </c>
      <c r="N223" s="43"/>
      <c r="O223" s="43"/>
      <c r="P223" s="43"/>
      <c r="Q223" s="43"/>
      <c r="R223" s="43"/>
      <c r="S223" s="43"/>
      <c r="T223" s="43"/>
      <c r="U223" s="43"/>
      <c r="V223" s="43"/>
      <c r="W223" s="43"/>
      <c r="X223" s="43"/>
      <c r="Y223" s="43"/>
      <c r="Z223" s="43"/>
    </row>
    <row r="224" spans="1:93" ht="20.100000000000001" customHeight="1" x14ac:dyDescent="0.15">
      <c r="A224" s="29"/>
      <c r="C224" s="5" t="s">
        <v>188</v>
      </c>
      <c r="D224" s="61" t="e">
        <f>#REF!</f>
        <v>#REF!</v>
      </c>
      <c r="E224" s="25" t="e">
        <f ca="1">IF(egTextCal(D224)&lt;&gt;0, egTextCal(D224),"")</f>
        <v>#NAME?</v>
      </c>
      <c r="F224" s="24"/>
      <c r="G224" s="24"/>
      <c r="H224" s="24"/>
      <c r="I224" s="24"/>
      <c r="J224" s="24"/>
      <c r="K224" s="24"/>
      <c r="L224" s="24"/>
      <c r="M224" s="24" t="e">
        <f ca="1">IF(E224*M223&lt;&gt;0,E224*M223,  )</f>
        <v>#NAME?</v>
      </c>
      <c r="N224" s="24"/>
      <c r="O224" s="24"/>
      <c r="P224" s="24"/>
      <c r="Q224" s="24"/>
      <c r="R224" s="24"/>
      <c r="S224" s="24"/>
      <c r="T224" s="24"/>
      <c r="U224" s="24"/>
      <c r="V224" s="24"/>
      <c r="W224" s="24"/>
      <c r="X224" s="24"/>
      <c r="Y224" s="24"/>
      <c r="Z224" s="24"/>
      <c r="CH224" s="1" t="e">
        <f ca="1">M224</f>
        <v>#NAME?</v>
      </c>
    </row>
    <row r="225" spans="1:95" ht="20.100000000000001" customHeight="1" x14ac:dyDescent="0.15">
      <c r="A225" s="29"/>
      <c r="C225" s="13"/>
      <c r="D225" s="26" t="s">
        <v>96</v>
      </c>
      <c r="E225" s="6"/>
      <c r="F225" s="43"/>
      <c r="G225" s="43"/>
      <c r="H225" s="43"/>
      <c r="I225" s="43"/>
      <c r="J225" s="43"/>
      <c r="K225" s="43"/>
      <c r="L225" s="43"/>
      <c r="M225" s="43"/>
      <c r="N225" s="43">
        <v>1</v>
      </c>
      <c r="O225" s="43"/>
      <c r="P225" s="43"/>
      <c r="Q225" s="43"/>
      <c r="R225" s="43"/>
      <c r="S225" s="43"/>
      <c r="T225" s="43"/>
      <c r="U225" s="43"/>
      <c r="V225" s="43"/>
      <c r="W225" s="43"/>
      <c r="X225" s="43"/>
      <c r="Y225" s="43"/>
      <c r="Z225" s="43"/>
    </row>
    <row r="226" spans="1:95" ht="20.100000000000001" customHeight="1" x14ac:dyDescent="0.15">
      <c r="A226" s="29"/>
      <c r="C226" s="5" t="s">
        <v>189</v>
      </c>
      <c r="D226" s="61" t="e">
        <f>#REF!</f>
        <v>#REF!</v>
      </c>
      <c r="E226" s="25" t="e">
        <f ca="1">IF(egTextCal(D226)&lt;&gt;0, egTextCal(D226),"")</f>
        <v>#NAME?</v>
      </c>
      <c r="F226" s="24"/>
      <c r="G226" s="24"/>
      <c r="H226" s="24"/>
      <c r="I226" s="24"/>
      <c r="J226" s="24"/>
      <c r="K226" s="24"/>
      <c r="L226" s="24"/>
      <c r="M226" s="24"/>
      <c r="N226" s="24" t="e">
        <f ca="1">IF(E226*N225&lt;&gt;0,E226*N225,  )</f>
        <v>#NAME?</v>
      </c>
      <c r="O226" s="24"/>
      <c r="P226" s="24"/>
      <c r="Q226" s="24"/>
      <c r="R226" s="24"/>
      <c r="S226" s="24"/>
      <c r="T226" s="24"/>
      <c r="U226" s="24"/>
      <c r="V226" s="24"/>
      <c r="W226" s="24"/>
      <c r="X226" s="24"/>
      <c r="Y226" s="24"/>
      <c r="Z226" s="24"/>
      <c r="CI226" s="1" t="e">
        <f ca="1">N226</f>
        <v>#NAME?</v>
      </c>
    </row>
    <row r="227" spans="1:95" ht="20.100000000000001" customHeight="1" x14ac:dyDescent="0.15">
      <c r="A227" s="29"/>
      <c r="C227" s="13"/>
      <c r="D227" s="26" t="s">
        <v>100</v>
      </c>
      <c r="E227" s="6"/>
      <c r="F227" s="43"/>
      <c r="G227" s="43"/>
      <c r="H227" s="43"/>
      <c r="I227" s="43"/>
      <c r="J227" s="43"/>
      <c r="K227" s="43"/>
      <c r="L227" s="43">
        <v>1</v>
      </c>
      <c r="M227" s="43"/>
      <c r="N227" s="43"/>
      <c r="O227" s="43"/>
      <c r="P227" s="43"/>
      <c r="Q227" s="43"/>
      <c r="R227" s="43"/>
      <c r="S227" s="43"/>
      <c r="T227" s="43"/>
      <c r="U227" s="43"/>
      <c r="V227" s="43"/>
      <c r="W227" s="43"/>
      <c r="X227" s="43"/>
      <c r="Y227" s="43"/>
      <c r="Z227" s="43"/>
    </row>
    <row r="228" spans="1:95" ht="20.100000000000001" customHeight="1" x14ac:dyDescent="0.15">
      <c r="A228" s="29"/>
      <c r="C228" s="5" t="s">
        <v>190</v>
      </c>
      <c r="D228" s="61" t="e">
        <f>#REF!</f>
        <v>#REF!</v>
      </c>
      <c r="E228" s="25" t="e">
        <f ca="1">IF(egTextCal(D228)&lt;&gt;0, egTextCal(D228),"")</f>
        <v>#NAME?</v>
      </c>
      <c r="F228" s="24"/>
      <c r="G228" s="24"/>
      <c r="H228" s="24"/>
      <c r="I228" s="24"/>
      <c r="J228" s="24"/>
      <c r="K228" s="24"/>
      <c r="L228" s="24" t="e">
        <f ca="1">IF(E228*L227&lt;&gt;0,E228*L227,  )</f>
        <v>#NAME?</v>
      </c>
      <c r="M228" s="24"/>
      <c r="N228" s="24"/>
      <c r="O228" s="24"/>
      <c r="P228" s="24"/>
      <c r="Q228" s="24"/>
      <c r="R228" s="24"/>
      <c r="S228" s="24"/>
      <c r="T228" s="24"/>
      <c r="U228" s="24"/>
      <c r="V228" s="24"/>
      <c r="W228" s="24"/>
      <c r="X228" s="24"/>
      <c r="Y228" s="24"/>
      <c r="Z228" s="24"/>
      <c r="CG228" s="1" t="e">
        <f ca="1">L228</f>
        <v>#NAME?</v>
      </c>
    </row>
    <row r="229" spans="1:95" ht="20.100000000000001" customHeight="1" x14ac:dyDescent="0.15">
      <c r="A229" s="29"/>
      <c r="C229" s="13"/>
      <c r="D229" s="26" t="s">
        <v>104</v>
      </c>
      <c r="E229" s="6"/>
      <c r="F229" s="43"/>
      <c r="G229" s="43"/>
      <c r="H229" s="43"/>
      <c r="I229" s="43"/>
      <c r="J229" s="43"/>
      <c r="K229" s="43"/>
      <c r="L229" s="43"/>
      <c r="M229" s="43"/>
      <c r="N229" s="43"/>
      <c r="O229" s="43"/>
      <c r="P229" s="43">
        <v>1</v>
      </c>
      <c r="Q229" s="43"/>
      <c r="R229" s="43"/>
      <c r="S229" s="43"/>
      <c r="T229" s="43"/>
      <c r="U229" s="43"/>
      <c r="V229" s="43"/>
      <c r="W229" s="43"/>
      <c r="X229" s="43"/>
      <c r="Y229" s="43"/>
      <c r="Z229" s="43"/>
    </row>
    <row r="230" spans="1:95" ht="20.100000000000001" customHeight="1" x14ac:dyDescent="0.15">
      <c r="A230" s="29"/>
      <c r="C230" s="5" t="s">
        <v>191</v>
      </c>
      <c r="D230" s="61" t="e">
        <f>#REF!</f>
        <v>#REF!</v>
      </c>
      <c r="E230" s="25" t="e">
        <f ca="1">IF(egTextCal(D230)&lt;&gt;0, egTextCal(D230),"")</f>
        <v>#NAME?</v>
      </c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 t="e">
        <f ca="1">IF(E230*P229&lt;&gt;0,E230*P229,  )</f>
        <v>#NAME?</v>
      </c>
      <c r="Q230" s="24"/>
      <c r="R230" s="24"/>
      <c r="S230" s="24"/>
      <c r="T230" s="24"/>
      <c r="U230" s="24"/>
      <c r="V230" s="24"/>
      <c r="W230" s="24"/>
      <c r="X230" s="24"/>
      <c r="Y230" s="24"/>
      <c r="Z230" s="24"/>
      <c r="CK230" s="1" t="e">
        <f ca="1">P230</f>
        <v>#NAME?</v>
      </c>
    </row>
    <row r="231" spans="1:95" ht="20.100000000000001" customHeight="1" x14ac:dyDescent="0.15">
      <c r="D231" s="11"/>
      <c r="E231" s="45"/>
      <c r="F231" s="45"/>
      <c r="G231" s="45"/>
      <c r="H231" s="45"/>
      <c r="I231" s="45"/>
      <c r="J231" s="45"/>
      <c r="K231" s="45"/>
      <c r="L231" s="45"/>
      <c r="M231" s="45"/>
      <c r="N231" s="45"/>
      <c r="O231" s="45"/>
      <c r="P231" s="45"/>
      <c r="Q231" s="45"/>
      <c r="R231" s="45"/>
      <c r="S231" s="45"/>
      <c r="T231" s="45"/>
      <c r="U231" s="45"/>
      <c r="V231" s="45"/>
      <c r="W231" s="45"/>
      <c r="X231" s="45"/>
      <c r="Y231" s="45"/>
      <c r="Z231" s="45"/>
    </row>
    <row r="232" spans="1:95" ht="20.100000000000001" customHeight="1" x14ac:dyDescent="0.15">
      <c r="B232" s="28"/>
      <c r="C232" s="17"/>
      <c r="D232" s="44"/>
      <c r="E232" s="44"/>
      <c r="F232" s="15" t="s">
        <v>150</v>
      </c>
      <c r="G232" s="15" t="s">
        <v>151</v>
      </c>
      <c r="H232" s="13" t="s">
        <v>152</v>
      </c>
      <c r="I232" s="13" t="s">
        <v>153</v>
      </c>
      <c r="J232" s="13" t="s">
        <v>154</v>
      </c>
      <c r="K232" s="13" t="s">
        <v>154</v>
      </c>
      <c r="L232" s="13" t="s">
        <v>102</v>
      </c>
      <c r="M232" s="13" t="s">
        <v>94</v>
      </c>
      <c r="N232" s="13" t="s">
        <v>98</v>
      </c>
      <c r="O232" s="13" t="s">
        <v>89</v>
      </c>
      <c r="P232" s="13"/>
      <c r="Q232" s="13" t="s">
        <v>131</v>
      </c>
      <c r="R232" s="13" t="s">
        <v>112</v>
      </c>
      <c r="S232" s="13" t="s">
        <v>128</v>
      </c>
      <c r="T232" s="13" t="s">
        <v>155</v>
      </c>
      <c r="U232" s="13" t="s">
        <v>156</v>
      </c>
      <c r="V232" s="13" t="s">
        <v>108</v>
      </c>
      <c r="W232" s="13"/>
      <c r="X232" s="13"/>
      <c r="Y232" s="13"/>
      <c r="Z232" s="13"/>
    </row>
    <row r="233" spans="1:95" ht="20.100000000000001" customHeight="1" x14ac:dyDescent="0.15">
      <c r="A233" s="29"/>
      <c r="B233" s="28"/>
      <c r="C233" s="4" t="s">
        <v>157</v>
      </c>
      <c r="D233" s="4" t="s">
        <v>158</v>
      </c>
      <c r="E233" s="4" t="s">
        <v>159</v>
      </c>
      <c r="F233" s="9" t="s">
        <v>160</v>
      </c>
      <c r="G233" s="9" t="s">
        <v>161</v>
      </c>
      <c r="H233" s="4" t="s">
        <v>162</v>
      </c>
      <c r="I233" s="4" t="s">
        <v>163</v>
      </c>
      <c r="J233" s="4" t="s">
        <v>164</v>
      </c>
      <c r="K233" s="4" t="s">
        <v>164</v>
      </c>
      <c r="L233" s="4"/>
      <c r="M233" s="4"/>
      <c r="N233" s="4"/>
      <c r="O233" s="4"/>
      <c r="P233" s="4" t="s">
        <v>165</v>
      </c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95" ht="20.100000000000001" customHeight="1" x14ac:dyDescent="0.15">
      <c r="A234" s="29"/>
      <c r="B234" s="28"/>
      <c r="C234" s="18"/>
      <c r="D234" s="18"/>
      <c r="E234" s="18"/>
      <c r="F234" s="16" t="s">
        <v>166</v>
      </c>
      <c r="G234" s="16" t="s">
        <v>167</v>
      </c>
      <c r="H234" s="14" t="s">
        <v>168</v>
      </c>
      <c r="I234" s="14" t="s">
        <v>169</v>
      </c>
      <c r="J234" s="14" t="s">
        <v>170</v>
      </c>
      <c r="K234" s="14" t="s">
        <v>171</v>
      </c>
      <c r="L234" s="14" t="s">
        <v>172</v>
      </c>
      <c r="M234" s="14" t="s">
        <v>95</v>
      </c>
      <c r="N234" s="14" t="s">
        <v>99</v>
      </c>
      <c r="O234" s="14" t="s">
        <v>173</v>
      </c>
      <c r="P234" s="14"/>
      <c r="Q234" s="14" t="s">
        <v>132</v>
      </c>
      <c r="R234" s="14" t="s">
        <v>109</v>
      </c>
      <c r="S234" s="14" t="s">
        <v>129</v>
      </c>
      <c r="T234" s="14" t="s">
        <v>115</v>
      </c>
      <c r="U234" s="14" t="s">
        <v>115</v>
      </c>
      <c r="V234" s="14" t="s">
        <v>109</v>
      </c>
      <c r="W234" s="14"/>
      <c r="X234" s="14"/>
      <c r="Y234" s="14"/>
      <c r="Z234" s="14"/>
    </row>
    <row r="235" spans="1:95" ht="20.100000000000001" customHeight="1" x14ac:dyDescent="0.15">
      <c r="A235" s="29"/>
      <c r="C235" s="13"/>
      <c r="D235" s="26" t="s">
        <v>106</v>
      </c>
      <c r="E235" s="6"/>
      <c r="F235" s="42"/>
      <c r="G235" s="42"/>
      <c r="H235" s="42"/>
      <c r="I235" s="42"/>
      <c r="J235" s="42"/>
      <c r="K235" s="42"/>
      <c r="L235" s="42"/>
      <c r="M235" s="42"/>
      <c r="N235" s="42"/>
      <c r="O235" s="42"/>
      <c r="P235" s="42"/>
      <c r="Q235" s="42"/>
      <c r="R235" s="42"/>
      <c r="S235" s="42"/>
      <c r="T235" s="42"/>
      <c r="U235" s="42"/>
      <c r="V235" s="42"/>
      <c r="W235" s="42"/>
      <c r="X235" s="42"/>
      <c r="Y235" s="42"/>
      <c r="Z235" s="42"/>
    </row>
    <row r="236" spans="1:95" ht="20.100000000000001" customHeight="1" x14ac:dyDescent="0.15">
      <c r="A236" s="29"/>
      <c r="C236" s="5" t="s">
        <v>75</v>
      </c>
      <c r="D236" s="40"/>
      <c r="E236" s="25" t="e">
        <f ca="1">IF(egTextCal(D236)&lt;&gt;0, egTextCal(D236),"")</f>
        <v>#NAME?</v>
      </c>
      <c r="F236" s="24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24"/>
      <c r="S236" s="24"/>
      <c r="T236" s="24"/>
      <c r="U236" s="24"/>
      <c r="V236" s="24"/>
      <c r="W236" s="24"/>
      <c r="X236" s="24"/>
      <c r="Y236" s="24"/>
      <c r="Z236" s="24"/>
    </row>
    <row r="237" spans="1:95" ht="20.100000000000001" customHeight="1" x14ac:dyDescent="0.15">
      <c r="A237" s="29"/>
      <c r="C237" s="13"/>
      <c r="D237" s="27" t="s">
        <v>107</v>
      </c>
      <c r="E237" s="7"/>
      <c r="F237" s="43"/>
      <c r="G237" s="43"/>
      <c r="H237" s="43"/>
      <c r="I237" s="43"/>
      <c r="J237" s="43"/>
      <c r="K237" s="43"/>
      <c r="L237" s="43"/>
      <c r="M237" s="43"/>
      <c r="N237" s="43"/>
      <c r="O237" s="43"/>
      <c r="P237" s="43"/>
      <c r="Q237" s="43"/>
      <c r="R237" s="43"/>
      <c r="S237" s="43"/>
      <c r="T237" s="43"/>
      <c r="U237" s="43"/>
      <c r="V237" s="43">
        <v>1</v>
      </c>
      <c r="W237" s="43"/>
      <c r="X237" s="43"/>
      <c r="Y237" s="43"/>
      <c r="Z237" s="43"/>
    </row>
    <row r="238" spans="1:95" ht="20.100000000000001" customHeight="1" x14ac:dyDescent="0.15">
      <c r="A238" s="29"/>
      <c r="C238" s="5" t="s">
        <v>83</v>
      </c>
      <c r="D238" s="60" t="e">
        <f>#REF!</f>
        <v>#REF!</v>
      </c>
      <c r="E238" s="25" t="e">
        <f ca="1">IF(egTextCal(D238)&lt;&gt;0, egTextCal(D238),"")</f>
        <v>#NAME?</v>
      </c>
      <c r="F238" s="24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  <c r="S238" s="24"/>
      <c r="T238" s="24"/>
      <c r="U238" s="24"/>
      <c r="V238" s="24" t="e">
        <f ca="1">IF(E238*V237&lt;&gt;0,E238*V237,  )</f>
        <v>#NAME?</v>
      </c>
      <c r="W238" s="24"/>
      <c r="X238" s="24"/>
      <c r="Y238" s="24"/>
      <c r="Z238" s="24"/>
      <c r="CQ238" s="1" t="e">
        <f ca="1">V238</f>
        <v>#NAME?</v>
      </c>
    </row>
    <row r="239" spans="1:95" ht="20.100000000000001" customHeight="1" x14ac:dyDescent="0.15">
      <c r="A239" s="29"/>
      <c r="C239" s="13"/>
      <c r="D239" s="27" t="s">
        <v>111</v>
      </c>
      <c r="E239" s="7"/>
      <c r="F239" s="43"/>
      <c r="G239" s="43"/>
      <c r="H239" s="43"/>
      <c r="I239" s="43"/>
      <c r="J239" s="43"/>
      <c r="K239" s="43"/>
      <c r="L239" s="43"/>
      <c r="M239" s="43"/>
      <c r="N239" s="43"/>
      <c r="O239" s="43"/>
      <c r="P239" s="43"/>
      <c r="Q239" s="43"/>
      <c r="R239" s="43">
        <v>1</v>
      </c>
      <c r="S239" s="43"/>
      <c r="T239" s="43"/>
      <c r="U239" s="43"/>
      <c r="V239" s="43"/>
      <c r="W239" s="43"/>
      <c r="X239" s="43"/>
      <c r="Y239" s="43"/>
      <c r="Z239" s="43"/>
    </row>
    <row r="240" spans="1:95" ht="20.100000000000001" customHeight="1" x14ac:dyDescent="0.15">
      <c r="A240" s="29"/>
      <c r="C240" s="5" t="s">
        <v>148</v>
      </c>
      <c r="D240" s="60" t="e">
        <f>#REF!</f>
        <v>#REF!</v>
      </c>
      <c r="E240" s="25" t="e">
        <f ca="1">IF(egTextCal(D240)&lt;&gt;0, egTextCal(D240),"")</f>
        <v>#NAME?</v>
      </c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 t="e">
        <f ca="1">IF(E240*R239&lt;&gt;0,E240*R239,  )</f>
        <v>#NAME?</v>
      </c>
      <c r="S240" s="24"/>
      <c r="T240" s="24"/>
      <c r="U240" s="24"/>
      <c r="V240" s="24"/>
      <c r="W240" s="24"/>
      <c r="X240" s="24"/>
      <c r="Y240" s="24"/>
      <c r="Z240" s="24"/>
      <c r="CM240" s="1" t="e">
        <f ca="1">R240</f>
        <v>#NAME?</v>
      </c>
    </row>
    <row r="241" spans="1:94" ht="20.100000000000001" customHeight="1" x14ac:dyDescent="0.15">
      <c r="A241" s="29"/>
      <c r="C241" s="13"/>
      <c r="D241" s="26" t="s">
        <v>113</v>
      </c>
      <c r="E241" s="6"/>
      <c r="F241" s="43"/>
      <c r="G241" s="43"/>
      <c r="H241" s="43"/>
      <c r="I241" s="43"/>
      <c r="J241" s="43"/>
      <c r="K241" s="43"/>
      <c r="L241" s="43"/>
      <c r="M241" s="43"/>
      <c r="N241" s="43"/>
      <c r="O241" s="43"/>
      <c r="P241" s="43"/>
      <c r="Q241" s="43"/>
      <c r="R241" s="43"/>
      <c r="S241" s="43"/>
      <c r="T241" s="43"/>
      <c r="U241" s="43">
        <v>1</v>
      </c>
      <c r="V241" s="43"/>
      <c r="W241" s="43"/>
      <c r="X241" s="43"/>
      <c r="Y241" s="43"/>
      <c r="Z241" s="43"/>
    </row>
    <row r="242" spans="1:94" ht="20.100000000000001" customHeight="1" x14ac:dyDescent="0.15">
      <c r="A242" s="29"/>
      <c r="C242" s="5" t="s">
        <v>174</v>
      </c>
      <c r="D242" s="61" t="e">
        <f>#REF!</f>
        <v>#REF!</v>
      </c>
      <c r="E242" s="25" t="e">
        <f ca="1">IF(egTextCal(D242)&lt;&gt;0, egTextCal(D242),"")</f>
        <v>#NAME?</v>
      </c>
      <c r="F242" s="24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  <c r="S242" s="24"/>
      <c r="T242" s="24"/>
      <c r="U242" s="24" t="e">
        <f ca="1">IF(E242*U241&lt;&gt;0,E242*U241,  )</f>
        <v>#NAME?</v>
      </c>
      <c r="V242" s="24"/>
      <c r="W242" s="24"/>
      <c r="X242" s="24"/>
      <c r="Y242" s="24"/>
      <c r="Z242" s="24"/>
      <c r="CP242" s="1" t="e">
        <f ca="1">U242</f>
        <v>#NAME?</v>
      </c>
    </row>
    <row r="243" spans="1:94" ht="20.100000000000001" customHeight="1" x14ac:dyDescent="0.15">
      <c r="A243" s="29"/>
      <c r="C243" s="13"/>
      <c r="D243" s="26" t="s">
        <v>117</v>
      </c>
      <c r="E243" s="6"/>
      <c r="F243" s="43"/>
      <c r="G243" s="43"/>
      <c r="H243" s="43"/>
      <c r="I243" s="43"/>
      <c r="J243" s="43"/>
      <c r="K243" s="43"/>
      <c r="L243" s="43"/>
      <c r="M243" s="43"/>
      <c r="N243" s="43"/>
      <c r="O243" s="43"/>
      <c r="P243" s="43"/>
      <c r="Q243" s="43"/>
      <c r="R243" s="43"/>
      <c r="S243" s="43"/>
      <c r="T243" s="43">
        <v>1</v>
      </c>
      <c r="U243" s="43"/>
      <c r="V243" s="43"/>
      <c r="W243" s="43"/>
      <c r="X243" s="43"/>
      <c r="Y243" s="43"/>
      <c r="Z243" s="43"/>
    </row>
    <row r="244" spans="1:94" ht="20.100000000000001" customHeight="1" x14ac:dyDescent="0.15">
      <c r="A244" s="29"/>
      <c r="C244" s="5" t="s">
        <v>175</v>
      </c>
      <c r="D244" s="61" t="e">
        <f>#REF!</f>
        <v>#REF!</v>
      </c>
      <c r="E244" s="25" t="e">
        <f ca="1">IF(egTextCal(D244)&lt;&gt;0, egTextCal(D244),"")</f>
        <v>#NAME?</v>
      </c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  <c r="S244" s="24"/>
      <c r="T244" s="24" t="e">
        <f ca="1">IF(E244*T243&lt;&gt;0,E244*T243,  )</f>
        <v>#NAME?</v>
      </c>
      <c r="U244" s="24"/>
      <c r="V244" s="24"/>
      <c r="W244" s="24"/>
      <c r="X244" s="24"/>
      <c r="Y244" s="24"/>
      <c r="Z244" s="24"/>
      <c r="CO244" s="1" t="e">
        <f ca="1">T244</f>
        <v>#NAME?</v>
      </c>
    </row>
    <row r="245" spans="1:94" ht="20.100000000000001" customHeight="1" x14ac:dyDescent="0.15">
      <c r="A245" s="29"/>
      <c r="C245" s="13"/>
      <c r="D245" s="26"/>
      <c r="E245" s="6"/>
      <c r="F245" s="43"/>
      <c r="G245" s="43"/>
      <c r="H245" s="43"/>
      <c r="I245" s="43"/>
      <c r="J245" s="43"/>
      <c r="K245" s="43"/>
      <c r="L245" s="43"/>
      <c r="M245" s="43"/>
      <c r="N245" s="43"/>
      <c r="O245" s="43"/>
      <c r="P245" s="43"/>
      <c r="Q245" s="43"/>
      <c r="R245" s="43"/>
      <c r="S245" s="43"/>
      <c r="T245" s="43"/>
      <c r="U245" s="43"/>
      <c r="V245" s="43"/>
      <c r="W245" s="43"/>
      <c r="X245" s="43"/>
      <c r="Y245" s="43"/>
      <c r="Z245" s="43"/>
    </row>
    <row r="246" spans="1:94" ht="20.100000000000001" customHeight="1" x14ac:dyDescent="0.15">
      <c r="A246" s="29"/>
      <c r="C246" s="5" t="s">
        <v>176</v>
      </c>
      <c r="D246" s="40"/>
      <c r="E246" s="25"/>
      <c r="F246" s="24"/>
      <c r="G246" s="24"/>
      <c r="H246" s="24"/>
      <c r="I246" s="24"/>
      <c r="J246" s="24"/>
      <c r="K246" s="24"/>
      <c r="L246" s="24"/>
      <c r="M246" s="24"/>
      <c r="N246" s="24"/>
      <c r="O246" s="24"/>
      <c r="P246" s="24"/>
      <c r="Q246" s="24"/>
      <c r="R246" s="24"/>
      <c r="S246" s="24"/>
      <c r="T246" s="24"/>
      <c r="U246" s="24"/>
      <c r="V246" s="24"/>
      <c r="W246" s="24"/>
      <c r="X246" s="24"/>
      <c r="Y246" s="24"/>
      <c r="Z246" s="24"/>
    </row>
    <row r="247" spans="1:94" ht="20.100000000000001" customHeight="1" x14ac:dyDescent="0.15">
      <c r="A247" s="29"/>
      <c r="C247" s="13"/>
      <c r="D247" s="26"/>
      <c r="E247" s="6"/>
      <c r="F247" s="43"/>
      <c r="G247" s="43"/>
      <c r="H247" s="43"/>
      <c r="I247" s="43"/>
      <c r="J247" s="43"/>
      <c r="K247" s="43"/>
      <c r="L247" s="43"/>
      <c r="M247" s="43"/>
      <c r="N247" s="43"/>
      <c r="O247" s="43"/>
      <c r="P247" s="43"/>
      <c r="Q247" s="43"/>
      <c r="R247" s="43"/>
      <c r="S247" s="43"/>
      <c r="T247" s="43"/>
      <c r="U247" s="43"/>
      <c r="V247" s="43"/>
      <c r="W247" s="43"/>
      <c r="X247" s="43"/>
      <c r="Y247" s="43"/>
      <c r="Z247" s="43"/>
    </row>
    <row r="248" spans="1:94" ht="20.100000000000001" customHeight="1" x14ac:dyDescent="0.15">
      <c r="A248" s="29"/>
      <c r="C248" s="5" t="s">
        <v>177</v>
      </c>
      <c r="D248" s="40"/>
      <c r="E248" s="25"/>
      <c r="F248" s="24"/>
      <c r="G248" s="24"/>
      <c r="H248" s="24"/>
      <c r="I248" s="24"/>
      <c r="J248" s="24"/>
      <c r="K248" s="24"/>
      <c r="L248" s="24"/>
      <c r="M248" s="24"/>
      <c r="N248" s="24"/>
      <c r="O248" s="24"/>
      <c r="P248" s="24"/>
      <c r="Q248" s="24"/>
      <c r="R248" s="24"/>
      <c r="S248" s="24"/>
      <c r="T248" s="24"/>
      <c r="U248" s="24"/>
      <c r="V248" s="24"/>
      <c r="W248" s="24"/>
      <c r="X248" s="24"/>
      <c r="Y248" s="24"/>
      <c r="Z248" s="24"/>
    </row>
    <row r="249" spans="1:94" ht="20.100000000000001" customHeight="1" x14ac:dyDescent="0.15">
      <c r="A249" s="29"/>
      <c r="C249" s="13"/>
      <c r="D249" s="26"/>
      <c r="E249" s="6"/>
      <c r="F249" s="43"/>
      <c r="G249" s="43"/>
      <c r="H249" s="43"/>
      <c r="I249" s="43"/>
      <c r="J249" s="43"/>
      <c r="K249" s="43"/>
      <c r="L249" s="43"/>
      <c r="M249" s="43"/>
      <c r="N249" s="43"/>
      <c r="O249" s="43"/>
      <c r="P249" s="43"/>
      <c r="Q249" s="43"/>
      <c r="R249" s="43"/>
      <c r="S249" s="43"/>
      <c r="T249" s="43"/>
      <c r="U249" s="43"/>
      <c r="V249" s="43"/>
      <c r="W249" s="43"/>
      <c r="X249" s="43"/>
      <c r="Y249" s="43"/>
      <c r="Z249" s="43"/>
    </row>
    <row r="250" spans="1:94" ht="20.100000000000001" customHeight="1" x14ac:dyDescent="0.15">
      <c r="A250" s="29"/>
      <c r="C250" s="5" t="s">
        <v>178</v>
      </c>
      <c r="D250" s="40"/>
      <c r="E250" s="25"/>
      <c r="F250" s="24"/>
      <c r="G250" s="24"/>
      <c r="H250" s="24"/>
      <c r="I250" s="24"/>
      <c r="J250" s="24"/>
      <c r="K250" s="24"/>
      <c r="L250" s="24"/>
      <c r="M250" s="24"/>
      <c r="N250" s="24"/>
      <c r="O250" s="24"/>
      <c r="P250" s="24"/>
      <c r="Q250" s="24"/>
      <c r="R250" s="24"/>
      <c r="S250" s="24"/>
      <c r="T250" s="24"/>
      <c r="U250" s="24"/>
      <c r="V250" s="24"/>
      <c r="W250" s="24"/>
      <c r="X250" s="24"/>
      <c r="Y250" s="24"/>
      <c r="Z250" s="24"/>
    </row>
    <row r="251" spans="1:94" ht="20.100000000000001" customHeight="1" x14ac:dyDescent="0.15">
      <c r="A251" s="29"/>
      <c r="C251" s="13"/>
      <c r="D251" s="26"/>
      <c r="E251" s="6"/>
      <c r="F251" s="43"/>
      <c r="G251" s="43"/>
      <c r="H251" s="43"/>
      <c r="I251" s="43"/>
      <c r="J251" s="43"/>
      <c r="K251" s="43"/>
      <c r="L251" s="43"/>
      <c r="M251" s="43"/>
      <c r="N251" s="43"/>
      <c r="O251" s="43"/>
      <c r="P251" s="43"/>
      <c r="Q251" s="43"/>
      <c r="R251" s="43"/>
      <c r="S251" s="43"/>
      <c r="T251" s="43"/>
      <c r="U251" s="43"/>
      <c r="V251" s="43"/>
      <c r="W251" s="43"/>
      <c r="X251" s="43"/>
      <c r="Y251" s="43"/>
      <c r="Z251" s="43"/>
    </row>
    <row r="252" spans="1:94" ht="20.100000000000001" customHeight="1" x14ac:dyDescent="0.15">
      <c r="A252" s="29"/>
      <c r="C252" s="5" t="s">
        <v>179</v>
      </c>
      <c r="D252" s="40"/>
      <c r="E252" s="25"/>
      <c r="F252" s="24"/>
      <c r="G252" s="24"/>
      <c r="H252" s="24"/>
      <c r="I252" s="24"/>
      <c r="J252" s="24"/>
      <c r="K252" s="24"/>
      <c r="L252" s="24"/>
      <c r="M252" s="24"/>
      <c r="N252" s="24"/>
      <c r="O252" s="24"/>
      <c r="P252" s="24"/>
      <c r="Q252" s="24"/>
      <c r="R252" s="24"/>
      <c r="S252" s="24"/>
      <c r="T252" s="24"/>
      <c r="U252" s="24"/>
      <c r="V252" s="24"/>
      <c r="W252" s="24"/>
      <c r="X252" s="24"/>
      <c r="Y252" s="24"/>
      <c r="Z252" s="24"/>
    </row>
    <row r="253" spans="1:94" ht="20.100000000000001" customHeight="1" x14ac:dyDescent="0.15">
      <c r="A253" s="29"/>
      <c r="C253" s="13"/>
      <c r="D253" s="26"/>
      <c r="E253" s="6"/>
      <c r="F253" s="43"/>
      <c r="G253" s="43"/>
      <c r="H253" s="43"/>
      <c r="I253" s="43"/>
      <c r="J253" s="43"/>
      <c r="K253" s="43"/>
      <c r="L253" s="43"/>
      <c r="M253" s="43"/>
      <c r="N253" s="43"/>
      <c r="O253" s="43"/>
      <c r="P253" s="43"/>
      <c r="Q253" s="43"/>
      <c r="R253" s="43"/>
      <c r="S253" s="43"/>
      <c r="T253" s="43"/>
      <c r="U253" s="43"/>
      <c r="V253" s="43"/>
      <c r="W253" s="43"/>
      <c r="X253" s="43"/>
      <c r="Y253" s="43"/>
      <c r="Z253" s="43"/>
    </row>
    <row r="254" spans="1:94" ht="20.100000000000001" customHeight="1" x14ac:dyDescent="0.15">
      <c r="A254" s="29"/>
      <c r="C254" s="5" t="s">
        <v>180</v>
      </c>
      <c r="D254" s="40"/>
      <c r="E254" s="25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  <c r="S254" s="24"/>
      <c r="T254" s="24"/>
      <c r="U254" s="24"/>
      <c r="V254" s="24"/>
      <c r="W254" s="24"/>
      <c r="X254" s="24"/>
      <c r="Y254" s="24"/>
      <c r="Z254" s="24"/>
    </row>
    <row r="255" spans="1:94" ht="20.100000000000001" customHeight="1" x14ac:dyDescent="0.15">
      <c r="A255" s="29"/>
      <c r="C255" s="13"/>
      <c r="D255" s="26"/>
      <c r="E255" s="6"/>
      <c r="F255" s="43"/>
      <c r="G255" s="43"/>
      <c r="H255" s="43"/>
      <c r="I255" s="43"/>
      <c r="J255" s="43"/>
      <c r="K255" s="43"/>
      <c r="L255" s="43"/>
      <c r="M255" s="43"/>
      <c r="N255" s="43"/>
      <c r="O255" s="43"/>
      <c r="P255" s="43"/>
      <c r="Q255" s="43"/>
      <c r="R255" s="43"/>
      <c r="S255" s="43"/>
      <c r="T255" s="43"/>
      <c r="U255" s="43"/>
      <c r="V255" s="43"/>
      <c r="W255" s="43"/>
      <c r="X255" s="43"/>
      <c r="Y255" s="43"/>
      <c r="Z255" s="43"/>
    </row>
    <row r="256" spans="1:94" ht="20.100000000000001" customHeight="1" x14ac:dyDescent="0.15">
      <c r="A256" s="29"/>
      <c r="C256" s="5" t="s">
        <v>181</v>
      </c>
      <c r="D256" s="40"/>
      <c r="E256" s="25"/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  <c r="S256" s="24"/>
      <c r="T256" s="24"/>
      <c r="U256" s="24"/>
      <c r="V256" s="24"/>
      <c r="W256" s="24"/>
      <c r="X256" s="24"/>
      <c r="Y256" s="24"/>
      <c r="Z256" s="24"/>
    </row>
    <row r="257" spans="1:26" ht="20.100000000000001" customHeight="1" x14ac:dyDescent="0.15">
      <c r="A257" s="29"/>
      <c r="C257" s="13"/>
      <c r="D257" s="26"/>
      <c r="E257" s="6"/>
      <c r="F257" s="43"/>
      <c r="G257" s="43"/>
      <c r="H257" s="43"/>
      <c r="I257" s="43"/>
      <c r="J257" s="43"/>
      <c r="K257" s="43"/>
      <c r="L257" s="43"/>
      <c r="M257" s="43"/>
      <c r="N257" s="43"/>
      <c r="O257" s="43"/>
      <c r="P257" s="43"/>
      <c r="Q257" s="43"/>
      <c r="R257" s="43"/>
      <c r="S257" s="43"/>
      <c r="T257" s="43"/>
      <c r="U257" s="43"/>
      <c r="V257" s="43"/>
      <c r="W257" s="43"/>
      <c r="X257" s="43"/>
      <c r="Y257" s="43"/>
      <c r="Z257" s="43"/>
    </row>
    <row r="258" spans="1:26" ht="20.100000000000001" customHeight="1" x14ac:dyDescent="0.15">
      <c r="A258" s="29"/>
      <c r="C258" s="5" t="s">
        <v>182</v>
      </c>
      <c r="D258" s="40"/>
      <c r="E258" s="25"/>
      <c r="F258" s="24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  <c r="S258" s="24"/>
      <c r="T258" s="24"/>
      <c r="U258" s="24"/>
      <c r="V258" s="24"/>
      <c r="W258" s="24"/>
      <c r="X258" s="24"/>
      <c r="Y258" s="24"/>
      <c r="Z258" s="24"/>
    </row>
    <row r="259" spans="1:26" ht="20.100000000000001" customHeight="1" x14ac:dyDescent="0.15">
      <c r="A259" s="29"/>
      <c r="C259" s="13"/>
      <c r="D259" s="26"/>
      <c r="E259" s="6"/>
      <c r="F259" s="43"/>
      <c r="G259" s="43"/>
      <c r="H259" s="43"/>
      <c r="I259" s="43"/>
      <c r="J259" s="43"/>
      <c r="K259" s="43"/>
      <c r="L259" s="43"/>
      <c r="M259" s="43"/>
      <c r="N259" s="43"/>
      <c r="O259" s="43"/>
      <c r="P259" s="43"/>
      <c r="Q259" s="43"/>
      <c r="R259" s="43"/>
      <c r="S259" s="43"/>
      <c r="T259" s="43"/>
      <c r="U259" s="43"/>
      <c r="V259" s="43"/>
      <c r="W259" s="43"/>
      <c r="X259" s="43"/>
      <c r="Y259" s="43"/>
      <c r="Z259" s="43"/>
    </row>
    <row r="260" spans="1:26" ht="20.100000000000001" customHeight="1" x14ac:dyDescent="0.15">
      <c r="A260" s="29"/>
      <c r="C260" s="5" t="s">
        <v>183</v>
      </c>
      <c r="D260" s="40"/>
      <c r="E260" s="25"/>
      <c r="F260" s="24"/>
      <c r="G260" s="24"/>
      <c r="H260" s="24"/>
      <c r="I260" s="24"/>
      <c r="J260" s="24"/>
      <c r="K260" s="24"/>
      <c r="L260" s="24"/>
      <c r="M260" s="24"/>
      <c r="N260" s="24"/>
      <c r="O260" s="24"/>
      <c r="P260" s="24"/>
      <c r="Q260" s="24"/>
      <c r="R260" s="24"/>
      <c r="S260" s="24"/>
      <c r="T260" s="24"/>
      <c r="U260" s="24"/>
      <c r="V260" s="24"/>
      <c r="W260" s="24"/>
      <c r="X260" s="24"/>
      <c r="Y260" s="24"/>
      <c r="Z260" s="24"/>
    </row>
    <row r="261" spans="1:26" ht="20.100000000000001" customHeight="1" x14ac:dyDescent="0.15">
      <c r="A261" s="29"/>
      <c r="C261" s="13"/>
      <c r="D261" s="26"/>
      <c r="E261" s="6"/>
      <c r="F261" s="43"/>
      <c r="G261" s="43"/>
      <c r="H261" s="43"/>
      <c r="I261" s="43"/>
      <c r="J261" s="43"/>
      <c r="K261" s="43"/>
      <c r="L261" s="43"/>
      <c r="M261" s="43"/>
      <c r="N261" s="43"/>
      <c r="O261" s="43"/>
      <c r="P261" s="43"/>
      <c r="Q261" s="43"/>
      <c r="R261" s="43"/>
      <c r="S261" s="43"/>
      <c r="T261" s="43"/>
      <c r="U261" s="43"/>
      <c r="V261" s="43"/>
      <c r="W261" s="43"/>
      <c r="X261" s="43"/>
      <c r="Y261" s="43"/>
      <c r="Z261" s="43"/>
    </row>
    <row r="262" spans="1:26" ht="20.100000000000001" customHeight="1" x14ac:dyDescent="0.15">
      <c r="A262" s="29"/>
      <c r="C262" s="5" t="s">
        <v>184</v>
      </c>
      <c r="D262" s="40"/>
      <c r="E262" s="25"/>
      <c r="F262" s="24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  <c r="S262" s="24"/>
      <c r="T262" s="24"/>
      <c r="U262" s="24"/>
      <c r="V262" s="24"/>
      <c r="W262" s="24"/>
      <c r="X262" s="24"/>
      <c r="Y262" s="24"/>
      <c r="Z262" s="24"/>
    </row>
    <row r="263" spans="1:26" ht="20.100000000000001" customHeight="1" x14ac:dyDescent="0.15">
      <c r="A263" s="29"/>
      <c r="C263" s="13"/>
      <c r="D263" s="26"/>
      <c r="E263" s="6"/>
      <c r="F263" s="43"/>
      <c r="G263" s="43"/>
      <c r="H263" s="43"/>
      <c r="I263" s="43"/>
      <c r="J263" s="43"/>
      <c r="K263" s="43"/>
      <c r="L263" s="43"/>
      <c r="M263" s="43"/>
      <c r="N263" s="43"/>
      <c r="O263" s="43"/>
      <c r="P263" s="43"/>
      <c r="Q263" s="43"/>
      <c r="R263" s="43"/>
      <c r="S263" s="43"/>
      <c r="T263" s="43"/>
      <c r="U263" s="43"/>
      <c r="V263" s="43"/>
      <c r="W263" s="43"/>
      <c r="X263" s="43"/>
      <c r="Y263" s="43"/>
      <c r="Z263" s="43"/>
    </row>
    <row r="264" spans="1:26" ht="20.100000000000001" customHeight="1" x14ac:dyDescent="0.15">
      <c r="A264" s="29"/>
      <c r="C264" s="5" t="s">
        <v>185</v>
      </c>
      <c r="D264" s="40"/>
      <c r="E264" s="25"/>
      <c r="F264" s="24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  <c r="S264" s="24"/>
      <c r="T264" s="24"/>
      <c r="U264" s="24"/>
      <c r="V264" s="24"/>
      <c r="W264" s="24"/>
      <c r="X264" s="24"/>
      <c r="Y264" s="24"/>
      <c r="Z264" s="24"/>
    </row>
    <row r="265" spans="1:26" ht="20.100000000000001" customHeight="1" x14ac:dyDescent="0.15">
      <c r="A265" s="29"/>
      <c r="C265" s="13"/>
      <c r="D265" s="26"/>
      <c r="E265" s="6"/>
      <c r="F265" s="43"/>
      <c r="G265" s="43"/>
      <c r="H265" s="43"/>
      <c r="I265" s="43"/>
      <c r="J265" s="43"/>
      <c r="K265" s="43"/>
      <c r="L265" s="43"/>
      <c r="M265" s="43"/>
      <c r="N265" s="43"/>
      <c r="O265" s="43"/>
      <c r="P265" s="43"/>
      <c r="Q265" s="43"/>
      <c r="R265" s="43"/>
      <c r="S265" s="43"/>
      <c r="T265" s="43"/>
      <c r="U265" s="43"/>
      <c r="V265" s="43"/>
      <c r="W265" s="43"/>
      <c r="X265" s="43"/>
      <c r="Y265" s="43"/>
      <c r="Z265" s="43"/>
    </row>
    <row r="266" spans="1:26" ht="20.100000000000001" customHeight="1" x14ac:dyDescent="0.15">
      <c r="A266" s="29"/>
      <c r="C266" s="5" t="s">
        <v>186</v>
      </c>
      <c r="D266" s="40"/>
      <c r="E266" s="25"/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  <c r="S266" s="24"/>
      <c r="T266" s="24"/>
      <c r="U266" s="24"/>
      <c r="V266" s="24"/>
      <c r="W266" s="24"/>
      <c r="X266" s="24"/>
      <c r="Y266" s="24"/>
      <c r="Z266" s="24"/>
    </row>
    <row r="267" spans="1:26" ht="20.100000000000001" customHeight="1" x14ac:dyDescent="0.15">
      <c r="A267" s="29"/>
      <c r="C267" s="13"/>
      <c r="D267" s="26"/>
      <c r="E267" s="6"/>
      <c r="F267" s="43"/>
      <c r="G267" s="43"/>
      <c r="H267" s="43"/>
      <c r="I267" s="43"/>
      <c r="J267" s="43"/>
      <c r="K267" s="43"/>
      <c r="L267" s="43"/>
      <c r="M267" s="43"/>
      <c r="N267" s="43"/>
      <c r="O267" s="43"/>
      <c r="P267" s="43"/>
      <c r="Q267" s="43"/>
      <c r="R267" s="43"/>
      <c r="S267" s="43"/>
      <c r="T267" s="43"/>
      <c r="U267" s="43"/>
      <c r="V267" s="43"/>
      <c r="W267" s="43"/>
      <c r="X267" s="43"/>
      <c r="Y267" s="43"/>
      <c r="Z267" s="43"/>
    </row>
    <row r="268" spans="1:26" ht="20.100000000000001" customHeight="1" x14ac:dyDescent="0.15">
      <c r="A268" s="29"/>
      <c r="C268" s="5" t="s">
        <v>187</v>
      </c>
      <c r="D268" s="40"/>
      <c r="E268" s="25"/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</row>
    <row r="269" spans="1:26" ht="20.100000000000001" customHeight="1" x14ac:dyDescent="0.15">
      <c r="A269" s="29"/>
      <c r="C269" s="13"/>
      <c r="D269" s="26"/>
      <c r="E269" s="6"/>
      <c r="F269" s="43"/>
      <c r="G269" s="43"/>
      <c r="H269" s="43"/>
      <c r="I269" s="43"/>
      <c r="J269" s="43"/>
      <c r="K269" s="43"/>
      <c r="L269" s="43"/>
      <c r="M269" s="43"/>
      <c r="N269" s="43"/>
      <c r="O269" s="43"/>
      <c r="P269" s="43"/>
      <c r="Q269" s="43"/>
      <c r="R269" s="43"/>
      <c r="S269" s="43"/>
      <c r="T269" s="43"/>
      <c r="U269" s="43"/>
      <c r="V269" s="43"/>
      <c r="W269" s="43"/>
      <c r="X269" s="43"/>
      <c r="Y269" s="43"/>
      <c r="Z269" s="43"/>
    </row>
    <row r="270" spans="1:26" ht="20.100000000000001" customHeight="1" x14ac:dyDescent="0.15">
      <c r="A270" s="29"/>
      <c r="C270" s="5" t="s">
        <v>188</v>
      </c>
      <c r="D270" s="40"/>
      <c r="E270" s="25"/>
      <c r="F270" s="24"/>
      <c r="G270" s="24"/>
      <c r="H270" s="24"/>
      <c r="I270" s="24"/>
      <c r="J270" s="24"/>
      <c r="K270" s="24"/>
      <c r="L270" s="24"/>
      <c r="M270" s="24"/>
      <c r="N270" s="24"/>
      <c r="O270" s="24"/>
      <c r="P270" s="24"/>
      <c r="Q270" s="24"/>
      <c r="R270" s="24"/>
      <c r="S270" s="24"/>
      <c r="T270" s="24"/>
      <c r="U270" s="24"/>
      <c r="V270" s="24"/>
      <c r="W270" s="24"/>
      <c r="X270" s="24"/>
      <c r="Y270" s="24"/>
      <c r="Z270" s="24"/>
    </row>
    <row r="271" spans="1:26" ht="20.100000000000001" customHeight="1" x14ac:dyDescent="0.15">
      <c r="A271" s="29"/>
      <c r="C271" s="13"/>
      <c r="D271" s="26"/>
      <c r="E271" s="6"/>
      <c r="F271" s="43"/>
      <c r="G271" s="43"/>
      <c r="H271" s="43"/>
      <c r="I271" s="43"/>
      <c r="J271" s="43"/>
      <c r="K271" s="43"/>
      <c r="L271" s="43"/>
      <c r="M271" s="43"/>
      <c r="N271" s="43"/>
      <c r="O271" s="43"/>
      <c r="P271" s="43"/>
      <c r="Q271" s="43"/>
      <c r="R271" s="43"/>
      <c r="S271" s="43"/>
      <c r="T271" s="43"/>
      <c r="U271" s="43"/>
      <c r="V271" s="43"/>
      <c r="W271" s="43"/>
      <c r="X271" s="43"/>
      <c r="Y271" s="43"/>
      <c r="Z271" s="43"/>
    </row>
    <row r="272" spans="1:26" ht="20.100000000000001" customHeight="1" x14ac:dyDescent="0.15">
      <c r="A272" s="29"/>
      <c r="C272" s="5" t="s">
        <v>189</v>
      </c>
      <c r="D272" s="40"/>
      <c r="E272" s="25"/>
      <c r="F272" s="24"/>
      <c r="G272" s="24"/>
      <c r="H272" s="24"/>
      <c r="I272" s="24"/>
      <c r="J272" s="24"/>
      <c r="K272" s="24"/>
      <c r="L272" s="24"/>
      <c r="M272" s="24"/>
      <c r="N272" s="24"/>
      <c r="O272" s="24"/>
      <c r="P272" s="24"/>
      <c r="Q272" s="24"/>
      <c r="R272" s="24"/>
      <c r="S272" s="24"/>
      <c r="T272" s="24"/>
      <c r="U272" s="24"/>
      <c r="V272" s="24"/>
      <c r="W272" s="24"/>
      <c r="X272" s="24"/>
      <c r="Y272" s="24"/>
      <c r="Z272" s="24"/>
    </row>
    <row r="273" spans="1:26" ht="20.100000000000001" customHeight="1" x14ac:dyDescent="0.15">
      <c r="A273" s="29"/>
      <c r="C273" s="13"/>
      <c r="D273" s="26"/>
      <c r="E273" s="6"/>
      <c r="F273" s="43"/>
      <c r="G273" s="43"/>
      <c r="H273" s="43"/>
      <c r="I273" s="43"/>
      <c r="J273" s="43"/>
      <c r="K273" s="43"/>
      <c r="L273" s="43"/>
      <c r="M273" s="43"/>
      <c r="N273" s="43"/>
      <c r="O273" s="43"/>
      <c r="P273" s="43"/>
      <c r="Q273" s="43"/>
      <c r="R273" s="43"/>
      <c r="S273" s="43"/>
      <c r="T273" s="43"/>
      <c r="U273" s="43"/>
      <c r="V273" s="43"/>
      <c r="W273" s="43"/>
      <c r="X273" s="43"/>
      <c r="Y273" s="43"/>
      <c r="Z273" s="43"/>
    </row>
    <row r="274" spans="1:26" ht="20.100000000000001" customHeight="1" x14ac:dyDescent="0.15">
      <c r="A274" s="29"/>
      <c r="C274" s="5" t="s">
        <v>190</v>
      </c>
      <c r="D274" s="40"/>
      <c r="E274" s="25"/>
      <c r="F274" s="24"/>
      <c r="G274" s="24"/>
      <c r="H274" s="24"/>
      <c r="I274" s="24"/>
      <c r="J274" s="24"/>
      <c r="K274" s="24"/>
      <c r="L274" s="24"/>
      <c r="M274" s="24"/>
      <c r="N274" s="24"/>
      <c r="O274" s="24"/>
      <c r="P274" s="24"/>
      <c r="Q274" s="24"/>
      <c r="R274" s="24"/>
      <c r="S274" s="24"/>
      <c r="T274" s="24"/>
      <c r="U274" s="24"/>
      <c r="V274" s="24"/>
      <c r="W274" s="24"/>
      <c r="X274" s="24"/>
      <c r="Y274" s="24"/>
      <c r="Z274" s="24"/>
    </row>
    <row r="275" spans="1:26" ht="20.100000000000001" customHeight="1" x14ac:dyDescent="0.15">
      <c r="A275" s="29"/>
      <c r="B275" s="22" t="s">
        <v>192</v>
      </c>
      <c r="C275" s="13"/>
      <c r="D275" s="26" t="s">
        <v>193</v>
      </c>
      <c r="E275" s="6" t="s">
        <v>70</v>
      </c>
      <c r="F275" s="43" t="e">
        <f t="shared" ref="F275:V275" ca="1" si="0">SUM(CA6:CA274)</f>
        <v>#NAME?</v>
      </c>
      <c r="G275" s="43" t="e">
        <f t="shared" ca="1" si="0"/>
        <v>#NAME?</v>
      </c>
      <c r="H275" s="43" t="e">
        <f t="shared" ca="1" si="0"/>
        <v>#NAME?</v>
      </c>
      <c r="I275" s="43" t="e">
        <f t="shared" ca="1" si="0"/>
        <v>#NAME?</v>
      </c>
      <c r="J275" s="43" t="e">
        <f t="shared" ca="1" si="0"/>
        <v>#NAME?</v>
      </c>
      <c r="K275" s="43" t="e">
        <f t="shared" ca="1" si="0"/>
        <v>#NAME?</v>
      </c>
      <c r="L275" s="43" t="e">
        <f t="shared" ca="1" si="0"/>
        <v>#NAME?</v>
      </c>
      <c r="M275" s="43" t="e">
        <f t="shared" ca="1" si="0"/>
        <v>#NAME?</v>
      </c>
      <c r="N275" s="43" t="e">
        <f t="shared" ca="1" si="0"/>
        <v>#NAME?</v>
      </c>
      <c r="O275" s="43" t="e">
        <f t="shared" ca="1" si="0"/>
        <v>#NAME?</v>
      </c>
      <c r="P275" s="43" t="e">
        <f t="shared" ca="1" si="0"/>
        <v>#NAME?</v>
      </c>
      <c r="Q275" s="43" t="e">
        <f t="shared" ca="1" si="0"/>
        <v>#NAME?</v>
      </c>
      <c r="R275" s="43" t="e">
        <f t="shared" ca="1" si="0"/>
        <v>#NAME?</v>
      </c>
      <c r="S275" s="43" t="e">
        <f t="shared" ca="1" si="0"/>
        <v>#NAME?</v>
      </c>
      <c r="T275" s="43" t="e">
        <f t="shared" ca="1" si="0"/>
        <v>#NAME?</v>
      </c>
      <c r="U275" s="43" t="e">
        <f t="shared" ca="1" si="0"/>
        <v>#NAME?</v>
      </c>
      <c r="V275" s="43" t="e">
        <f t="shared" ca="1" si="0"/>
        <v>#NAME?</v>
      </c>
      <c r="W275" s="43"/>
      <c r="X275" s="43"/>
      <c r="Y275" s="43"/>
      <c r="Z275" s="43"/>
    </row>
    <row r="276" spans="1:26" ht="20.100000000000001" customHeight="1" x14ac:dyDescent="0.15">
      <c r="A276" s="29"/>
      <c r="C276" s="5" t="s">
        <v>191</v>
      </c>
      <c r="D276" s="40" t="s">
        <v>194</v>
      </c>
      <c r="E276" s="25">
        <v>1</v>
      </c>
      <c r="F276" s="24" t="e">
        <f ca="1">E276*F275</f>
        <v>#NAME?</v>
      </c>
      <c r="G276" s="24" t="e">
        <f ca="1">E276*G275</f>
        <v>#NAME?</v>
      </c>
      <c r="H276" s="24" t="e">
        <f ca="1">E276*H275</f>
        <v>#NAME?</v>
      </c>
      <c r="I276" s="24" t="e">
        <f ca="1">E276*I275</f>
        <v>#NAME?</v>
      </c>
      <c r="J276" s="24" t="e">
        <f ca="1">E276*J275</f>
        <v>#NAME?</v>
      </c>
      <c r="K276" s="24" t="e">
        <f ca="1">E276*K275</f>
        <v>#NAME?</v>
      </c>
      <c r="L276" s="24" t="e">
        <f ca="1">E276*L275</f>
        <v>#NAME?</v>
      </c>
      <c r="M276" s="24" t="e">
        <f ca="1">E276*M275</f>
        <v>#NAME?</v>
      </c>
      <c r="N276" s="24" t="e">
        <f ca="1">E276*N275</f>
        <v>#NAME?</v>
      </c>
      <c r="O276" s="24" t="e">
        <f ca="1">E276*O275</f>
        <v>#NAME?</v>
      </c>
      <c r="P276" s="24" t="e">
        <f ca="1">E276*P275</f>
        <v>#NAME?</v>
      </c>
      <c r="Q276" s="24" t="e">
        <f ca="1">E276*Q275</f>
        <v>#NAME?</v>
      </c>
      <c r="R276" s="24" t="e">
        <f ca="1">E276*R275</f>
        <v>#NAME?</v>
      </c>
      <c r="S276" s="24" t="e">
        <f ca="1">E276*S275</f>
        <v>#NAME?</v>
      </c>
      <c r="T276" s="24" t="e">
        <f ca="1">E276*T275</f>
        <v>#NAME?</v>
      </c>
      <c r="U276" s="24" t="e">
        <f ca="1">E276*U275</f>
        <v>#NAME?</v>
      </c>
      <c r="V276" s="24" t="e">
        <f ca="1">E276*V275</f>
        <v>#NAME?</v>
      </c>
      <c r="W276" s="24"/>
      <c r="X276" s="24"/>
      <c r="Y276" s="24"/>
      <c r="Z276" s="24"/>
    </row>
  </sheetData>
  <mergeCells count="1">
    <mergeCell ref="C1:Z1"/>
  </mergeCells>
  <phoneticPr fontId="1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9</vt:i4>
      </vt:variant>
    </vt:vector>
  </HeadingPairs>
  <TitlesOfParts>
    <vt:vector size="16" baseType="lpstr">
      <vt:lpstr>총괄표</vt:lpstr>
      <vt:lpstr>내역서</vt:lpstr>
      <vt:lpstr>일위노임</vt:lpstr>
      <vt:lpstr>합산자재</vt:lpstr>
      <vt:lpstr>옵션</vt:lpstr>
      <vt:lpstr>목차</vt:lpstr>
      <vt:lpstr>기본산출서</vt:lpstr>
      <vt:lpstr>기본산출서!Print_Area</vt:lpstr>
      <vt:lpstr>내역서!Print_Area</vt:lpstr>
      <vt:lpstr>일위노임!Print_Area</vt:lpstr>
      <vt:lpstr>총괄표!Print_Area</vt:lpstr>
      <vt:lpstr>내역서!Print_Titles</vt:lpstr>
      <vt:lpstr>목차!Print_Titles</vt:lpstr>
      <vt:lpstr>일위노임!Print_Titles</vt:lpstr>
      <vt:lpstr>총괄표!Print_Titles</vt:lpstr>
      <vt:lpstr>합산자재!Print_Titles</vt:lpstr>
    </vt:vector>
  </TitlesOfParts>
  <Company>이지테크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이지테크</dc:creator>
  <cp:lastModifiedBy>user</cp:lastModifiedBy>
  <cp:lastPrinted>2026-09-15T09:15:23Z</cp:lastPrinted>
  <dcterms:created xsi:type="dcterms:W3CDTF">2002-10-13T12:37:12Z</dcterms:created>
  <dcterms:modified xsi:type="dcterms:W3CDTF">2026-10-27T06:34:54Z</dcterms:modified>
</cp:coreProperties>
</file>