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G:\4.각종 공사및 수리\2026학년도 공사및 보수\오백만원 이상 공사\2026.3~2027.4 드라이비트 개선공사 본관및 예지관(지원금) 554,401천원\10. 2인수의(종합공사만) 공고서 작성\공고\"/>
    </mc:Choice>
  </mc:AlternateContent>
  <xr:revisionPtr revIDLastSave="0" documentId="13_ncr:1_{5DF68AA8-8C99-4357-ABAA-6AF9818EA071}" xr6:coauthVersionLast="47" xr6:coauthVersionMax="47" xr10:uidLastSave="{00000000-0000-0000-0000-000000000000}"/>
  <bookViews>
    <workbookView xWindow="-120" yWindow="-120" windowWidth="29040" windowHeight="15720" activeTab="1" xr2:uid="{EF1E6E2A-891A-42AE-B980-852E90E41F43}"/>
  </bookViews>
  <sheets>
    <sheet name="공종별집계표" sheetId="9" r:id="rId1"/>
    <sheet name="공종별내역서" sheetId="8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</externalReferences>
  <definedNames>
    <definedName name="_">#REF!</definedName>
    <definedName name="_______A1">#REF!</definedName>
    <definedName name="_______mcv1">#REF!</definedName>
    <definedName name="_______mcv2">#REF!</definedName>
    <definedName name="_______mcv3">#REF!</definedName>
    <definedName name="_______mcv4">#REF!</definedName>
    <definedName name="_______mcv5">#REF!</definedName>
    <definedName name="_______mhw1">#REF!</definedName>
    <definedName name="_______mvw1">#REF!</definedName>
    <definedName name="_______pa1">#REF!</definedName>
    <definedName name="_______pa2">#REF!</definedName>
    <definedName name="_______pe22">#REF!</definedName>
    <definedName name="_______RD1">#REF!</definedName>
    <definedName name="_______RD2">#REF!</definedName>
    <definedName name="_______RD3">#REF!</definedName>
    <definedName name="_______RD4">#REF!</definedName>
    <definedName name="_______RD5">#REF!</definedName>
    <definedName name="_______RD6">#REF!</definedName>
    <definedName name="_______RD7">#REF!</definedName>
    <definedName name="_______RL1">#REF!</definedName>
    <definedName name="_______RL2">#REF!</definedName>
    <definedName name="_______RL3">#REF!</definedName>
    <definedName name="_______RL4">#REF!</definedName>
    <definedName name="_______RL5">#REF!</definedName>
    <definedName name="_______RL6">#REF!</definedName>
    <definedName name="_______RL7">#REF!</definedName>
    <definedName name="_______s1">#REF!</definedName>
    <definedName name="_______sp1">#REF!</definedName>
    <definedName name="_______sp2">#REF!</definedName>
    <definedName name="_______sp3">#REF!</definedName>
    <definedName name="_______SS1">#REF!</definedName>
    <definedName name="_______SS2">#REF!</definedName>
    <definedName name="_______TC1">#REF!</definedName>
    <definedName name="_______TC2">#REF!</definedName>
    <definedName name="_______tdl2">#REF!</definedName>
    <definedName name="_______teb1">#REF!</definedName>
    <definedName name="_______teb2">#REF!</definedName>
    <definedName name="_______teb3">#REF!</definedName>
    <definedName name="_______Ted1">#REF!</definedName>
    <definedName name="_______tll2">#REF!</definedName>
    <definedName name="_______tri11">#REF!</definedName>
    <definedName name="_______tri12">#REF!</definedName>
    <definedName name="_______tri13">#REF!</definedName>
    <definedName name="_______tri14">#REF!</definedName>
    <definedName name="_______tri15">#REF!</definedName>
    <definedName name="_______tri22">#REF!</definedName>
    <definedName name="_______tri23">#REF!</definedName>
    <definedName name="_______tri24">#REF!</definedName>
    <definedName name="_______tri25">#REF!</definedName>
    <definedName name="_______tri32">#REF!</definedName>
    <definedName name="_______tri33">#REF!</definedName>
    <definedName name="_______tri34">#REF!</definedName>
    <definedName name="_______tri35">#REF!</definedName>
    <definedName name="_______tri42">#REF!</definedName>
    <definedName name="_______tri43">#REF!</definedName>
    <definedName name="_______tri44">#REF!</definedName>
    <definedName name="_______tri45">#REF!</definedName>
    <definedName name="_______Ts1">#REF!</definedName>
    <definedName name="_______TW1">#REF!</definedName>
    <definedName name="_______TW2">#REF!</definedName>
    <definedName name="_______vhw1">#REF!</definedName>
    <definedName name="_______vvw1">#REF!</definedName>
    <definedName name="_______WC1">#REF!</definedName>
    <definedName name="_______wcv1">#REF!</definedName>
    <definedName name="_______wcv2">#REF!</definedName>
    <definedName name="_______wcv3">#REF!</definedName>
    <definedName name="_______wcv4">#REF!</definedName>
    <definedName name="_______wcv5">#REF!</definedName>
    <definedName name="_______XS1">#REF!</definedName>
    <definedName name="_______XS2">#REF!</definedName>
    <definedName name="_______zz1">#REF!</definedName>
    <definedName name="_______zz2">#REF!</definedName>
    <definedName name="_______zz3">#REF!</definedName>
    <definedName name="______A1">#REF!</definedName>
    <definedName name="______mcv1">#REF!</definedName>
    <definedName name="______mcv2">#REF!</definedName>
    <definedName name="______mcv3">#REF!</definedName>
    <definedName name="______mcv4">#REF!</definedName>
    <definedName name="______mcv5">#REF!</definedName>
    <definedName name="______mhw1">#REF!</definedName>
    <definedName name="______mvw1">#REF!</definedName>
    <definedName name="______pa1">#REF!</definedName>
    <definedName name="______pa2">#REF!</definedName>
    <definedName name="______pe22">#REF!</definedName>
    <definedName name="______RD1">#REF!</definedName>
    <definedName name="______RD2">#REF!</definedName>
    <definedName name="______RD3">#REF!</definedName>
    <definedName name="______RD4">#REF!</definedName>
    <definedName name="______RD5">#REF!</definedName>
    <definedName name="______RD6">#REF!</definedName>
    <definedName name="______RD7">#REF!</definedName>
    <definedName name="______RL1">#REF!</definedName>
    <definedName name="______RL2">#REF!</definedName>
    <definedName name="______RL3">#REF!</definedName>
    <definedName name="______RL4">#REF!</definedName>
    <definedName name="______RL5">#REF!</definedName>
    <definedName name="______RL6">#REF!</definedName>
    <definedName name="______RL7">#REF!</definedName>
    <definedName name="______s1">#REF!</definedName>
    <definedName name="______sp1">#REF!</definedName>
    <definedName name="______sp2">#REF!</definedName>
    <definedName name="______sp3">#REF!</definedName>
    <definedName name="______SS1">#REF!</definedName>
    <definedName name="______SS2">#REF!</definedName>
    <definedName name="______TC1">#REF!</definedName>
    <definedName name="______TC2">#REF!</definedName>
    <definedName name="______tdl2">#REF!</definedName>
    <definedName name="______teb1">#REF!</definedName>
    <definedName name="______teb2">#REF!</definedName>
    <definedName name="______teb3">#REF!</definedName>
    <definedName name="______Ted1">#REF!</definedName>
    <definedName name="______tll2">#REF!</definedName>
    <definedName name="______tri11">#REF!</definedName>
    <definedName name="______tri12">#REF!</definedName>
    <definedName name="______tri13">#REF!</definedName>
    <definedName name="______tri14">#REF!</definedName>
    <definedName name="______tri15">#REF!</definedName>
    <definedName name="______tri22">#REF!</definedName>
    <definedName name="______tri23">#REF!</definedName>
    <definedName name="______tri24">#REF!</definedName>
    <definedName name="______tri25">#REF!</definedName>
    <definedName name="______tri32">#REF!</definedName>
    <definedName name="______tri33">#REF!</definedName>
    <definedName name="______tri34">#REF!</definedName>
    <definedName name="______tri35">#REF!</definedName>
    <definedName name="______tri42">#REF!</definedName>
    <definedName name="______tri43">#REF!</definedName>
    <definedName name="______tri44">#REF!</definedName>
    <definedName name="______tri45">#REF!</definedName>
    <definedName name="______Ts1">#REF!</definedName>
    <definedName name="______TW1">#REF!</definedName>
    <definedName name="______TW2">#REF!</definedName>
    <definedName name="______vhw1">#REF!</definedName>
    <definedName name="______vvw1">#REF!</definedName>
    <definedName name="______WC1">#REF!</definedName>
    <definedName name="______wcv1">#REF!</definedName>
    <definedName name="______wcv2">#REF!</definedName>
    <definedName name="______wcv3">#REF!</definedName>
    <definedName name="______wcv4">#REF!</definedName>
    <definedName name="______wcv5">#REF!</definedName>
    <definedName name="______XS1">#REF!</definedName>
    <definedName name="______XS2">#REF!</definedName>
    <definedName name="______zz1">#REF!</definedName>
    <definedName name="______zz2">#REF!</definedName>
    <definedName name="______zz3">#REF!</definedName>
    <definedName name="_____A1">#REF!</definedName>
    <definedName name="_____mcv1">#REF!</definedName>
    <definedName name="_____mcv2">#REF!</definedName>
    <definedName name="_____mcv3">#REF!</definedName>
    <definedName name="_____mcv4">#REF!</definedName>
    <definedName name="_____mcv5">#REF!</definedName>
    <definedName name="_____mhw1">#REF!</definedName>
    <definedName name="_____mvw1">#REF!</definedName>
    <definedName name="_____pa1">#REF!</definedName>
    <definedName name="_____pa2">#REF!</definedName>
    <definedName name="_____pe22">#REF!</definedName>
    <definedName name="_____RD1">#REF!</definedName>
    <definedName name="_____RD2">#REF!</definedName>
    <definedName name="_____RD3">#REF!</definedName>
    <definedName name="_____RD4">#REF!</definedName>
    <definedName name="_____RD5">#REF!</definedName>
    <definedName name="_____RD6">#REF!</definedName>
    <definedName name="_____RD7">#REF!</definedName>
    <definedName name="_____RL1">#REF!</definedName>
    <definedName name="_____RL2">#REF!</definedName>
    <definedName name="_____RL3">#REF!</definedName>
    <definedName name="_____RL4">#REF!</definedName>
    <definedName name="_____RL5">#REF!</definedName>
    <definedName name="_____RL6">#REF!</definedName>
    <definedName name="_____RL7">#REF!</definedName>
    <definedName name="_____s1">#REF!</definedName>
    <definedName name="_____sp1">#REF!</definedName>
    <definedName name="_____sp2">#REF!</definedName>
    <definedName name="_____sp3">#REF!</definedName>
    <definedName name="_____SS1">#REF!</definedName>
    <definedName name="_____SS2">#REF!</definedName>
    <definedName name="_____TC1">#REF!</definedName>
    <definedName name="_____TC2">#REF!</definedName>
    <definedName name="_____tdl2">#REF!</definedName>
    <definedName name="_____teb1">#REF!</definedName>
    <definedName name="_____teb2">#REF!</definedName>
    <definedName name="_____teb3">#REF!</definedName>
    <definedName name="_____Ted1">#REF!</definedName>
    <definedName name="_____tll2">#REF!</definedName>
    <definedName name="_____tri11">#REF!</definedName>
    <definedName name="_____tri12">#REF!</definedName>
    <definedName name="_____tri13">#REF!</definedName>
    <definedName name="_____tri14">#REF!</definedName>
    <definedName name="_____tri15">#REF!</definedName>
    <definedName name="_____tri22">#REF!</definedName>
    <definedName name="_____tri23">#REF!</definedName>
    <definedName name="_____tri24">#REF!</definedName>
    <definedName name="_____tri25">#REF!</definedName>
    <definedName name="_____tri32">#REF!</definedName>
    <definedName name="_____tri33">#REF!</definedName>
    <definedName name="_____tri34">#REF!</definedName>
    <definedName name="_____tri35">#REF!</definedName>
    <definedName name="_____tri42">#REF!</definedName>
    <definedName name="_____tri43">#REF!</definedName>
    <definedName name="_____tri44">#REF!</definedName>
    <definedName name="_____tri45">#REF!</definedName>
    <definedName name="_____Ts1">#REF!</definedName>
    <definedName name="_____TW1">#REF!</definedName>
    <definedName name="_____TW2">#REF!</definedName>
    <definedName name="_____vhw1">#REF!</definedName>
    <definedName name="_____vvw1">#REF!</definedName>
    <definedName name="_____WC1">#REF!</definedName>
    <definedName name="_____wcv1">#REF!</definedName>
    <definedName name="_____wcv2">#REF!</definedName>
    <definedName name="_____wcv3">#REF!</definedName>
    <definedName name="_____wcv4">#REF!</definedName>
    <definedName name="_____wcv5">#REF!</definedName>
    <definedName name="_____XS1">#REF!</definedName>
    <definedName name="_____XS2">#REF!</definedName>
    <definedName name="_____zz1">#REF!</definedName>
    <definedName name="_____zz2">#REF!</definedName>
    <definedName name="_____zz3">#REF!</definedName>
    <definedName name="____A1">#REF!</definedName>
    <definedName name="____ee3">BlankMacro1</definedName>
    <definedName name="____mcv1">#REF!</definedName>
    <definedName name="____mcv2">#REF!</definedName>
    <definedName name="____mcv3">#REF!</definedName>
    <definedName name="____mcv4">#REF!</definedName>
    <definedName name="____mcv5">#REF!</definedName>
    <definedName name="____mhw1">#REF!</definedName>
    <definedName name="____mvw1">#REF!</definedName>
    <definedName name="____pa1">#REF!</definedName>
    <definedName name="____pa2">#REF!</definedName>
    <definedName name="____pe22">#REF!</definedName>
    <definedName name="____RD1">#REF!</definedName>
    <definedName name="____RD2">#REF!</definedName>
    <definedName name="____RD3">#REF!</definedName>
    <definedName name="____RD4">#REF!</definedName>
    <definedName name="____RD5">#REF!</definedName>
    <definedName name="____RD6">#REF!</definedName>
    <definedName name="____RD7">#REF!</definedName>
    <definedName name="____RL1">#REF!</definedName>
    <definedName name="____RL2">#REF!</definedName>
    <definedName name="____RL3">#REF!</definedName>
    <definedName name="____RL4">#REF!</definedName>
    <definedName name="____RL5">#REF!</definedName>
    <definedName name="____RL6">#REF!</definedName>
    <definedName name="____RL7">#REF!</definedName>
    <definedName name="____s1">#REF!</definedName>
    <definedName name="____sp1">#REF!</definedName>
    <definedName name="____sp2">#REF!</definedName>
    <definedName name="____sp3">#REF!</definedName>
    <definedName name="____SS1">#REF!</definedName>
    <definedName name="____SS2">#REF!</definedName>
    <definedName name="____TC1">#REF!</definedName>
    <definedName name="____TC2">#REF!</definedName>
    <definedName name="____tdl2">#REF!</definedName>
    <definedName name="____teb1">#REF!</definedName>
    <definedName name="____teb2">#REF!</definedName>
    <definedName name="____teb3">#REF!</definedName>
    <definedName name="____Ted1">#REF!</definedName>
    <definedName name="____tll2">#REF!</definedName>
    <definedName name="____tri11">#REF!</definedName>
    <definedName name="____tri12">#REF!</definedName>
    <definedName name="____tri13">#REF!</definedName>
    <definedName name="____tri14">#REF!</definedName>
    <definedName name="____tri15">#REF!</definedName>
    <definedName name="____tri22">#REF!</definedName>
    <definedName name="____tri23">#REF!</definedName>
    <definedName name="____tri24">#REF!</definedName>
    <definedName name="____tri25">#REF!</definedName>
    <definedName name="____tri32">#REF!</definedName>
    <definedName name="____tri33">#REF!</definedName>
    <definedName name="____tri34">#REF!</definedName>
    <definedName name="____tri35">#REF!</definedName>
    <definedName name="____tri42">#REF!</definedName>
    <definedName name="____tri43">#REF!</definedName>
    <definedName name="____tri44">#REF!</definedName>
    <definedName name="____tri45">#REF!</definedName>
    <definedName name="____Ts1">#REF!</definedName>
    <definedName name="____TW1">#REF!</definedName>
    <definedName name="____TW2">#REF!</definedName>
    <definedName name="____vhw1">#REF!</definedName>
    <definedName name="____vvw1">#REF!</definedName>
    <definedName name="____WC1">#REF!</definedName>
    <definedName name="____wcv1">#REF!</definedName>
    <definedName name="____wcv2">#REF!</definedName>
    <definedName name="____wcv3">#REF!</definedName>
    <definedName name="____wcv4">#REF!</definedName>
    <definedName name="____wcv5">#REF!</definedName>
    <definedName name="____XS1">#REF!</definedName>
    <definedName name="____XS2">#REF!</definedName>
    <definedName name="____zz1">#REF!</definedName>
    <definedName name="____zz2">#REF!</definedName>
    <definedName name="____zz3">#REF!</definedName>
    <definedName name="___A1">#REF!</definedName>
    <definedName name="___ee3">BlankMacro1</definedName>
    <definedName name="___GHH1">#REF!</definedName>
    <definedName name="___GHH2">#REF!</definedName>
    <definedName name="___HSH1">#REF!</definedName>
    <definedName name="___HSH2">#REF!</definedName>
    <definedName name="___JEA1">#REF!</definedName>
    <definedName name="___JEA2">#REF!</definedName>
    <definedName name="___MaL1">#REF!</definedName>
    <definedName name="___MaL2">#REF!</definedName>
    <definedName name="___mcv1">#REF!</definedName>
    <definedName name="___mcv2">#REF!</definedName>
    <definedName name="___mcv3">#REF!</definedName>
    <definedName name="___mcv4">#REF!</definedName>
    <definedName name="___mcv5">#REF!</definedName>
    <definedName name="___mhw1">#REF!</definedName>
    <definedName name="___mvw1">#REF!</definedName>
    <definedName name="___NP1">#REF!</definedName>
    <definedName name="___NP2">#REF!</definedName>
    <definedName name="___NSH1">#REF!</definedName>
    <definedName name="___NSH2">#REF!</definedName>
    <definedName name="___pa1">#REF!</definedName>
    <definedName name="___pa2">#REF!</definedName>
    <definedName name="___pe22">#REF!</definedName>
    <definedName name="___pl1">#REF!</definedName>
    <definedName name="___PL2">#REF!</definedName>
    <definedName name="___PL3">#REF!</definedName>
    <definedName name="___RD1">#REF!</definedName>
    <definedName name="___RD2">#REF!</definedName>
    <definedName name="___RD3">#REF!</definedName>
    <definedName name="___RD4">#REF!</definedName>
    <definedName name="___RD5">#REF!</definedName>
    <definedName name="___RD6">#REF!</definedName>
    <definedName name="___RD7">#REF!</definedName>
    <definedName name="___RL1">#REF!</definedName>
    <definedName name="___RL2">#REF!</definedName>
    <definedName name="___RL3">#REF!</definedName>
    <definedName name="___RL4">#REF!</definedName>
    <definedName name="___RL5">#REF!</definedName>
    <definedName name="___RL6">#REF!</definedName>
    <definedName name="___RL7">#REF!</definedName>
    <definedName name="___s1">#REF!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p1">#REF!</definedName>
    <definedName name="___sp2">#REF!</definedName>
    <definedName name="___sp3">#REF!</definedName>
    <definedName name="___SS1">#REF!</definedName>
    <definedName name="___SS2">#REF!</definedName>
    <definedName name="___TC1">#REF!</definedName>
    <definedName name="___TC2">#REF!</definedName>
    <definedName name="___tdl2">#REF!</definedName>
    <definedName name="___teb1">#REF!</definedName>
    <definedName name="___teb2">#REF!</definedName>
    <definedName name="___teb3">#REF!</definedName>
    <definedName name="___Ted1">#REF!</definedName>
    <definedName name="___tll2">#REF!</definedName>
    <definedName name="___tri11">#REF!</definedName>
    <definedName name="___tri12">#REF!</definedName>
    <definedName name="___tri13">#REF!</definedName>
    <definedName name="___tri14">#REF!</definedName>
    <definedName name="___tri15">#REF!</definedName>
    <definedName name="___tri22">#REF!</definedName>
    <definedName name="___tri23">#REF!</definedName>
    <definedName name="___tri24">#REF!</definedName>
    <definedName name="___tri25">#REF!</definedName>
    <definedName name="___tri32">#REF!</definedName>
    <definedName name="___tri33">#REF!</definedName>
    <definedName name="___tri34">#REF!</definedName>
    <definedName name="___tri35">#REF!</definedName>
    <definedName name="___tri42">#REF!</definedName>
    <definedName name="___tri43">#REF!</definedName>
    <definedName name="___tri44">#REF!</definedName>
    <definedName name="___tri45">#REF!</definedName>
    <definedName name="___Ts1">#REF!</definedName>
    <definedName name="___TW1">#REF!</definedName>
    <definedName name="___TW2">#REF!</definedName>
    <definedName name="___Ty1">#REF!</definedName>
    <definedName name="___Ty2">#REF!</definedName>
    <definedName name="___vhw1">#REF!</definedName>
    <definedName name="___vvw1">#REF!</definedName>
    <definedName name="___WC1">#REF!</definedName>
    <definedName name="___wcv1">#REF!</definedName>
    <definedName name="___wcv2">#REF!</definedName>
    <definedName name="___wcv3">#REF!</definedName>
    <definedName name="___wcv4">#REF!</definedName>
    <definedName name="___wcv5">#REF!</definedName>
    <definedName name="___XS1">#REF!</definedName>
    <definedName name="___XS2">#REF!</definedName>
    <definedName name="___zz1">#REF!</definedName>
    <definedName name="___zz2">#REF!</definedName>
    <definedName name="___zz3">#REF!</definedName>
    <definedName name="__A1">#REF!</definedName>
    <definedName name="__ee3">BlankMacro1</definedName>
    <definedName name="__GHH1">#REF!</definedName>
    <definedName name="__GHH2">#REF!</definedName>
    <definedName name="__HSH1">#REF!</definedName>
    <definedName name="__HSH2">#REF!</definedName>
    <definedName name="__JEA1">#REF!</definedName>
    <definedName name="__JEA2">#REF!</definedName>
    <definedName name="__MaL1">#REF!</definedName>
    <definedName name="__MaL2">#REF!</definedName>
    <definedName name="__mcv1">#REF!</definedName>
    <definedName name="__mcv2">#REF!</definedName>
    <definedName name="__mcv3">#REF!</definedName>
    <definedName name="__mcv4">#REF!</definedName>
    <definedName name="__mcv5">#REF!</definedName>
    <definedName name="__mhw1">#REF!</definedName>
    <definedName name="__mvw1">#REF!</definedName>
    <definedName name="__NP1">#REF!</definedName>
    <definedName name="__NP2">#REF!</definedName>
    <definedName name="__NSH1">#REF!</definedName>
    <definedName name="__NSH2">#REF!</definedName>
    <definedName name="__pa1">#REF!</definedName>
    <definedName name="__pa2">#REF!</definedName>
    <definedName name="__pe22">#REF!</definedName>
    <definedName name="__pl1">#REF!</definedName>
    <definedName name="__PL2">#REF!</definedName>
    <definedName name="__PL3">#REF!</definedName>
    <definedName name="__RD1">#REF!</definedName>
    <definedName name="__RD2">#REF!</definedName>
    <definedName name="__RD3">#REF!</definedName>
    <definedName name="__RD4">#REF!</definedName>
    <definedName name="__RD5">#REF!</definedName>
    <definedName name="__RD6">#REF!</definedName>
    <definedName name="__RD7">#REF!</definedName>
    <definedName name="__RL1">#REF!</definedName>
    <definedName name="__RL2">#REF!</definedName>
    <definedName name="__RL3">#REF!</definedName>
    <definedName name="__RL4">#REF!</definedName>
    <definedName name="__RL5">#REF!</definedName>
    <definedName name="__RL6">#REF!</definedName>
    <definedName name="__RL7">#REF!</definedName>
    <definedName name="__s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SS1">#REF!</definedName>
    <definedName name="__SS2">#REF!</definedName>
    <definedName name="__TC1">#REF!</definedName>
    <definedName name="__TC2">#REF!</definedName>
    <definedName name="__tdl2">#REF!</definedName>
    <definedName name="__teb1">#REF!</definedName>
    <definedName name="__teb2">#REF!</definedName>
    <definedName name="__teb3">#REF!</definedName>
    <definedName name="__Ted1">#REF!</definedName>
    <definedName name="__tll2">#REF!</definedName>
    <definedName name="__tri11">#REF!</definedName>
    <definedName name="__tri12">#REF!</definedName>
    <definedName name="__tri13">#REF!</definedName>
    <definedName name="__tri14">#REF!</definedName>
    <definedName name="__tri15">#REF!</definedName>
    <definedName name="__tri22">#REF!</definedName>
    <definedName name="__tri23">#REF!</definedName>
    <definedName name="__tri24">#REF!</definedName>
    <definedName name="__tri25">#REF!</definedName>
    <definedName name="__tri32">#REF!</definedName>
    <definedName name="__tri33">#REF!</definedName>
    <definedName name="__tri34">#REF!</definedName>
    <definedName name="__tri35">#REF!</definedName>
    <definedName name="__tri42">#REF!</definedName>
    <definedName name="__tri43">#REF!</definedName>
    <definedName name="__tri44">#REF!</definedName>
    <definedName name="__tri45">#REF!</definedName>
    <definedName name="__Ts1">#REF!</definedName>
    <definedName name="__TW1">#REF!</definedName>
    <definedName name="__TW2">#REF!</definedName>
    <definedName name="__Ty1">#REF!</definedName>
    <definedName name="__Ty2">#REF!</definedName>
    <definedName name="__vhw1">#REF!</definedName>
    <definedName name="__vvw1">#REF!</definedName>
    <definedName name="__WC1">#REF!</definedName>
    <definedName name="__wcv1">#REF!</definedName>
    <definedName name="__wcv2">#REF!</definedName>
    <definedName name="__wcv3">#REF!</definedName>
    <definedName name="__wcv4">#REF!</definedName>
    <definedName name="__wcv5">#REF!</definedName>
    <definedName name="__XS1">#REF!</definedName>
    <definedName name="__XS2">#REF!</definedName>
    <definedName name="__zz1">#REF!</definedName>
    <definedName name="__zz2">#REF!</definedName>
    <definedName name="__zz3">#REF!</definedName>
    <definedName name="_1__________________________________________________________3__Crite">#REF!</definedName>
    <definedName name="_1_______________________________________________________3__Crite">#REF!</definedName>
    <definedName name="_10________________________________________________________3__Criteria">#REF!</definedName>
    <definedName name="_10_____________________________________________________3__Criteria">#REF!</definedName>
    <definedName name="_11________________________________________________________G__Extr">#REF!</definedName>
    <definedName name="_11_____________________________________________________G__Extr">#REF!</definedName>
    <definedName name="_12________________________________________________________G__Extract">#REF!</definedName>
    <definedName name="_12_____________________________________________________G__Extract">#REF!</definedName>
    <definedName name="_15A">#REF!</definedName>
    <definedName name="_15ee3_">BlankMacro1</definedName>
    <definedName name="_2">#N/A</definedName>
    <definedName name="_2__________________________________________________________3__Criteria">#REF!</definedName>
    <definedName name="_2_______________________________________________________3__Criteria">#REF!</definedName>
    <definedName name="_3">#N/A</definedName>
    <definedName name="_3__________________________________________________________G__Extr">#REF!</definedName>
    <definedName name="_3_______________________________________________________G__Extr">#REF!</definedName>
    <definedName name="_4__________________________________________________________G__Extract">#REF!</definedName>
    <definedName name="_4_______________________________________________________G__Extract">#REF!</definedName>
    <definedName name="_5_________________________________________________________3__Crite">#REF!</definedName>
    <definedName name="_5______________________________________________________3__Crite">#REF!</definedName>
    <definedName name="_6_________________________________________________________3__Criteria">#REF!</definedName>
    <definedName name="_6______________________________________________________3__Criteria">#REF!</definedName>
    <definedName name="_7_________________________________________________________G__Extr">#REF!</definedName>
    <definedName name="_7______________________________________________________G__Extr">#REF!</definedName>
    <definedName name="_8_________________________________________________________G__Extract">#REF!</definedName>
    <definedName name="_8______________________________________________________G__Extract">#REF!</definedName>
    <definedName name="_9________________________________________________________3__Crite">#REF!</definedName>
    <definedName name="_9_____________________________________________________3__Crite">#REF!</definedName>
    <definedName name="_A">#REF!</definedName>
    <definedName name="_A1">#REF!</definedName>
    <definedName name="_B22">[1]일위대가!$A$1400:$IV$1413=[1]일위대가!$A$1400</definedName>
    <definedName name="_ee3">BlankMacro1</definedName>
    <definedName name="_Fill" hidden="1">#REF!</definedName>
    <definedName name="_xlnm._FilterDatabase" hidden="1">#REF!</definedName>
    <definedName name="_GHH1">#REF!</definedName>
    <definedName name="_GHH2">#REF!</definedName>
    <definedName name="_HSH1">#REF!</definedName>
    <definedName name="_HSH2">#REF!</definedName>
    <definedName name="_JEA1">#REF!</definedName>
    <definedName name="_JEA2">#REF!</definedName>
    <definedName name="_JO11">#REF!</definedName>
    <definedName name="_K02">[1]일위대가!$A$732:$IV$745=[1]일위대가!$A$732</definedName>
    <definedName name="_Key1" hidden="1">#REF!</definedName>
    <definedName name="_kfkf" hidden="1">#REF!</definedName>
    <definedName name="_LSK1">#REF!</definedName>
    <definedName name="_LSK2">#REF!</definedName>
    <definedName name="_LSK3">#REF!</definedName>
    <definedName name="_MaL1">#REF!</definedName>
    <definedName name="_MaL2">#REF!</definedName>
    <definedName name="_mcv1">#REF!</definedName>
    <definedName name="_mcv2">#REF!</definedName>
    <definedName name="_mcv3">#REF!</definedName>
    <definedName name="_mcv4">#REF!</definedName>
    <definedName name="_mcv5">#REF!</definedName>
    <definedName name="_mhw1">#REF!</definedName>
    <definedName name="_mvw1">#REF!</definedName>
    <definedName name="_NON1">#REF!</definedName>
    <definedName name="_NON2">#N/A</definedName>
    <definedName name="_NP1">#REF!</definedName>
    <definedName name="_NP2">#REF!</definedName>
    <definedName name="_NSH1">#REF!</definedName>
    <definedName name="_NSH2">#REF!</definedName>
    <definedName name="_O03">[1]일위대가!$A$1516:$IV$1529=[1]일위대가!$A$1516</definedName>
    <definedName name="_Order1" hidden="1">255</definedName>
    <definedName name="_Order2" hidden="1">255</definedName>
    <definedName name="_pa1">#REF!</definedName>
    <definedName name="_pa2">#REF!</definedName>
    <definedName name="_pe22">#REF!</definedName>
    <definedName name="_pl1">#REF!</definedName>
    <definedName name="_PL2">#REF!</definedName>
    <definedName name="_PL3">#REF!</definedName>
    <definedName name="_QQ1">#REF!</definedName>
    <definedName name="_QQ2">#REF!</definedName>
    <definedName name="_QTY1">#REF!</definedName>
    <definedName name="_QTY2">#REF!</definedName>
    <definedName name="_RD1">#REF!</definedName>
    <definedName name="_RD2">#REF!</definedName>
    <definedName name="_RD3">#REF!</definedName>
    <definedName name="_RD4">#REF!</definedName>
    <definedName name="_RD5">#REF!</definedName>
    <definedName name="_RD6">#REF!</definedName>
    <definedName name="_RD7">#REF!</definedName>
    <definedName name="_RL1">#REF!</definedName>
    <definedName name="_RL2">#REF!</definedName>
    <definedName name="_RL3">#REF!</definedName>
    <definedName name="_RL4">#REF!</definedName>
    <definedName name="_RL5">#REF!</definedName>
    <definedName name="_RL6">#REF!</definedName>
    <definedName name="_RL7">#REF!</definedName>
    <definedName name="_s1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p1">#REF!</definedName>
    <definedName name="_sp2">#REF!</definedName>
    <definedName name="_sp3">#REF!</definedName>
    <definedName name="_SS1">#REF!</definedName>
    <definedName name="_SS2">#REF!</definedName>
    <definedName name="_SUB1">#REF!</definedName>
    <definedName name="_SUB2">#REF!</definedName>
    <definedName name="_SUB3">#N/A</definedName>
    <definedName name="_SUB4">#N/A</definedName>
    <definedName name="_SUM1">#REF!</definedName>
    <definedName name="_SUM2">#REF!</definedName>
    <definedName name="_TC1">#REF!</definedName>
    <definedName name="_TC2">#REF!</definedName>
    <definedName name="_tdl2">#REF!</definedName>
    <definedName name="_teb1">#REF!</definedName>
    <definedName name="_teb2">#REF!</definedName>
    <definedName name="_teb3">#REF!</definedName>
    <definedName name="_Ted1">#REF!</definedName>
    <definedName name="_tll2">#REF!</definedName>
    <definedName name="_TOT1">#REF!</definedName>
    <definedName name="_TOT2">#REF!</definedName>
    <definedName name="_tri11">#REF!</definedName>
    <definedName name="_tri12">#REF!</definedName>
    <definedName name="_tri13">#REF!</definedName>
    <definedName name="_tri14">#REF!</definedName>
    <definedName name="_tri15">#REF!</definedName>
    <definedName name="_tri22">#REF!</definedName>
    <definedName name="_tri23">#REF!</definedName>
    <definedName name="_tri24">#REF!</definedName>
    <definedName name="_tri25">#REF!</definedName>
    <definedName name="_tri32">#REF!</definedName>
    <definedName name="_tri33">#REF!</definedName>
    <definedName name="_tri34">#REF!</definedName>
    <definedName name="_tri35">#REF!</definedName>
    <definedName name="_tri42">#REF!</definedName>
    <definedName name="_tri43">#REF!</definedName>
    <definedName name="_tri44">#REF!</definedName>
    <definedName name="_tri45">#REF!</definedName>
    <definedName name="_Ts1">#REF!</definedName>
    <definedName name="_TW1">#REF!</definedName>
    <definedName name="_TW2">#REF!</definedName>
    <definedName name="_Ty1">#REF!</definedName>
    <definedName name="_Ty2">#REF!</definedName>
    <definedName name="_vhw1">#REF!</definedName>
    <definedName name="_vvw1">#REF!</definedName>
    <definedName name="_WC1">#REF!</definedName>
    <definedName name="_wcv1">#REF!</definedName>
    <definedName name="_wcv2">#REF!</definedName>
    <definedName name="_wcv3">#REF!</definedName>
    <definedName name="_wcv4">#REF!</definedName>
    <definedName name="_wcv5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W1">#REF!</definedName>
    <definedName name="_WW2">#REF!</definedName>
    <definedName name="_XS1">#REF!</definedName>
    <definedName name="_XS2">#REF!</definedName>
    <definedName name="_ZZ1">#REF!</definedName>
    <definedName name="_zz2">#REF!</definedName>
    <definedName name="_zz3">#REF!</definedName>
    <definedName name="_재ㅐ햐" hidden="1">#REF!</definedName>
    <definedName name="\\O">[2]견적대비표!#REF!</definedName>
    <definedName name="\0">#REF!</definedName>
    <definedName name="\a">#REF!</definedName>
    <definedName name="\b">#REF!</definedName>
    <definedName name="\c">#REF!</definedName>
    <definedName name="\d">#N/A</definedName>
    <definedName name="\e">#N/A</definedName>
    <definedName name="\f">#N/A</definedName>
    <definedName name="\g">[3]동일대내!#REF!</definedName>
    <definedName name="\h">#N/A</definedName>
    <definedName name="\i">[2]견적대비표!#REF!</definedName>
    <definedName name="\j">[3]동일대내!#REF!</definedName>
    <definedName name="\k">[3]동일대내!#REF!</definedName>
    <definedName name="\l">[3]동일대내!#REF!</definedName>
    <definedName name="\m">[2]견적대비표!#REF!</definedName>
    <definedName name="\o">[4]에너지동!#REF!</definedName>
    <definedName name="\p">#REF!</definedName>
    <definedName name="\P1">#REF!</definedName>
    <definedName name="\q">#N/A</definedName>
    <definedName name="\r">'[2]#REF'!#REF!</definedName>
    <definedName name="\s">#N/A</definedName>
    <definedName name="\t">[3]동일대내!#REF!</definedName>
    <definedName name="\v">#N/A</definedName>
    <definedName name="\w">[2]견적대비표!#REF!</definedName>
    <definedName name="\x">[2]견적대비표!#REF!</definedName>
    <definedName name="\z">[5]J01!#REF!</definedName>
    <definedName name="A">#REF!</definedName>
    <definedName name="A1..A2_">#N/A</definedName>
    <definedName name="A1..A200_">#N/A</definedName>
    <definedName name="A12..A13_">#N/A</definedName>
    <definedName name="AA">#REF!</definedName>
    <definedName name="aaa">#REF!</definedName>
    <definedName name="aaaa" hidden="1">#REF!</definedName>
    <definedName name="AB">#REF!</definedName>
    <definedName name="AB_1">#REF!</definedName>
    <definedName name="AC">#REF!</definedName>
    <definedName name="ACCESS">#REF!</definedName>
    <definedName name="acicrack">#REF!</definedName>
    <definedName name="acicw">#REF!</definedName>
    <definedName name="acifs">#REF!</definedName>
    <definedName name="acim">#REF!</definedName>
    <definedName name="acist">#REF!</definedName>
    <definedName name="acitemp">#REF!</definedName>
    <definedName name="aciw">#REF!</definedName>
    <definedName name="AF">#REF!</definedName>
    <definedName name="AFF">#REF!</definedName>
    <definedName name="ag">#REF!</definedName>
    <definedName name="all4fix">#REF!</definedName>
    <definedName name="AN">#REF!</definedName>
    <definedName name="anscount" hidden="1">1</definedName>
    <definedName name="ap_s_t">#REF!</definedName>
    <definedName name="as">#REF!</definedName>
    <definedName name="asd" hidden="1">{#N/A,#N/A,FALSE,"배수2"}</definedName>
    <definedName name="asdfgre">BlankMacro1</definedName>
    <definedName name="asp">#REF!</definedName>
    <definedName name="asr">#REF!</definedName>
    <definedName name="ASS">#REF!</definedName>
    <definedName name="ASTMOUT">#REF!</definedName>
    <definedName name="ASTMREBAR">#REF!</definedName>
    <definedName name="Astotal">#REF!</definedName>
    <definedName name="AVF">#REF!</definedName>
    <definedName name="A삼">#REF!</definedName>
    <definedName name="A이">#REF!</definedName>
    <definedName name="A일">#REF!</definedName>
    <definedName name="B">#N/A</definedName>
    <definedName name="B1A">#REF!</definedName>
    <definedName name="B1B">#REF!</definedName>
    <definedName name="B1C">#REF!</definedName>
    <definedName name="B1F">#REF!</definedName>
    <definedName name="B1WL">#REF!</definedName>
    <definedName name="B1WR">#REF!</definedName>
    <definedName name="B2A">#REF!</definedName>
    <definedName name="B2B">#REF!</definedName>
    <definedName name="B2C">#REF!</definedName>
    <definedName name="B2WL">#REF!</definedName>
    <definedName name="B2WR">#REF!</definedName>
    <definedName name="B3A">#REF!</definedName>
    <definedName name="B3B">#REF!</definedName>
    <definedName name="b3r1h1">#REF!</definedName>
    <definedName name="b3r1h2">#REF!</definedName>
    <definedName name="B4A">#REF!</definedName>
    <definedName name="B4B">#REF!</definedName>
    <definedName name="B5A">#REF!</definedName>
    <definedName name="B6A">#REF!</definedName>
    <definedName name="B7A">#REF!</definedName>
    <definedName name="B8A">#REF!</definedName>
    <definedName name="BA">#REF!</definedName>
    <definedName name="BB">#REF!</definedName>
    <definedName name="bbb">#REF!</definedName>
    <definedName name="BBC">#REF!</definedName>
    <definedName name="BC">#N/A</definedName>
    <definedName name="BCB">#REF!</definedName>
    <definedName name="bcout">#REF!</definedName>
    <definedName name="BEGIN1">#REF!</definedName>
    <definedName name="BEGIN2">#N/A</definedName>
    <definedName name="beta1">#REF!</definedName>
    <definedName name="BF">#REF!</definedName>
    <definedName name="BFH">#REF!</definedName>
    <definedName name="bhtr">BlankMacro1</definedName>
    <definedName name="BHU">#REF!</definedName>
    <definedName name="BM">#REF!</definedName>
    <definedName name="BMO">#REF!</definedName>
    <definedName name="BR">#REF!</definedName>
    <definedName name="br4r1">#REF!</definedName>
    <definedName name="br4r2">#REF!</definedName>
    <definedName name="BS">#REF!</definedName>
    <definedName name="BSH">#REF!</definedName>
    <definedName name="BTYPE">#N/A</definedName>
    <definedName name="BUNHO">#N/A</definedName>
    <definedName name="BV">#REF!</definedName>
    <definedName name="bvx" hidden="1">{#N/A,#N/A,FALSE,"토공2"}</definedName>
    <definedName name="BW">#REF!</definedName>
    <definedName name="bwc">#REF!</definedName>
    <definedName name="BWD">#REF!</definedName>
    <definedName name="B이">#REF!</definedName>
    <definedName name="B일">#REF!</definedName>
    <definedName name="B제로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se1">#REF!</definedName>
    <definedName name="case2">#REF!</definedName>
    <definedName name="CC">#REF!</definedName>
    <definedName name="CCC">#REF!</definedName>
    <definedName name="CL">#REF!</definedName>
    <definedName name="CODE">#REF!</definedName>
    <definedName name="COMB">#REF!</definedName>
    <definedName name="CON">#REF!</definedName>
    <definedName name="conc">#REF!</definedName>
    <definedName name="costr">'[2]#REF'!$A$1:$P$31</definedName>
    <definedName name="COV">#REF!</definedName>
    <definedName name="CT">#REF!</definedName>
    <definedName name="CTC">#REF!</definedName>
    <definedName name="CV14_2C">[6]단가!#REF!</definedName>
    <definedName name="CV14_4C">[6]단가!#REF!</definedName>
    <definedName name="CV5.5_2">[6]단가!#REF!</definedName>
    <definedName name="CV5.5_4C">[6]단가!#REF!</definedName>
    <definedName name="CV8_2C">[6]단가!#REF!</definedName>
    <definedName name="CV8_4C">[6]단가!#REF!</definedName>
    <definedName name="D">[7]DATE!$C$24:$C$85</definedName>
    <definedName name="DANGA">[2]갑지!$D$19:$D$19,[2]갑지!$F$19:$BD$19</definedName>
    <definedName name="DANWI">#N/A</definedName>
    <definedName name="_xlnm.Database">#REF!</definedName>
    <definedName name="DATABASE1">#REF!</definedName>
    <definedName name="database2">#REF!</definedName>
    <definedName name="dataww" hidden="1">#REF!</definedName>
    <definedName name="date">#REF!</definedName>
    <definedName name="DB">#REF!</definedName>
    <definedName name="DC">#REF!</definedName>
    <definedName name="DD">#REF!</definedName>
    <definedName name="ddd">BlankMacro1</definedName>
    <definedName name="ddddd">BlankMacro1</definedName>
    <definedName name="design">#REF!</definedName>
    <definedName name="designout">#REF!</definedName>
    <definedName name="designTemp">#REF!</definedName>
    <definedName name="DF">#REF!</definedName>
    <definedName name="dfase">#REF!</definedName>
    <definedName name="dfdafd">#REF!</definedName>
    <definedName name="dfh">BlankMacro1</definedName>
    <definedName name="dfsd">#REF!</definedName>
    <definedName name="dftyh">BlankMacro1</definedName>
    <definedName name="dgdf">BlankMacro1</definedName>
    <definedName name="dghfd">BlankMacro1</definedName>
    <definedName name="DIA">#REF!</definedName>
    <definedName name="direction">#REF!</definedName>
    <definedName name="dirout">#REF!</definedName>
    <definedName name="DL">#REF!</definedName>
    <definedName name="DLAWHDDLF">#REF!</definedName>
    <definedName name="dp">#REF!</definedName>
    <definedName name="DPI">#REF!</definedName>
    <definedName name="Ds">#REF!</definedName>
    <definedName name="Ds_h">#REF!</definedName>
    <definedName name="DsA">#REF!</definedName>
    <definedName name="dsh">#REF!</definedName>
    <definedName name="dshn">#REF!</definedName>
    <definedName name="dsv">#REF!</definedName>
    <definedName name="dsvn">#REF!</definedName>
    <definedName name="E25M">[8]전기일위대가!#REF!</definedName>
    <definedName name="E25P">[8]전기일위대가!#REF!</definedName>
    <definedName name="E31E">[8]전기일위대가!#REF!</definedName>
    <definedName name="E31M">[8]전기일위대가!#REF!</definedName>
    <definedName name="E31P">[8]전기일위대가!#REF!</definedName>
    <definedName name="E32E">[8]전기일위대가!#REF!</definedName>
    <definedName name="E32M">[8]전기일위대가!#REF!</definedName>
    <definedName name="E32P">[8]전기일위대가!#REF!</definedName>
    <definedName name="E33E">[8]전기일위대가!#REF!</definedName>
    <definedName name="E33M">[8]전기일위대가!#REF!</definedName>
    <definedName name="E33P">[8]전기일위대가!#REF!</definedName>
    <definedName name="E34E">[8]전기일위대가!#REF!</definedName>
    <definedName name="E34M">[8]전기일위대가!#REF!</definedName>
    <definedName name="E34P">[8]전기일위대가!#REF!</definedName>
    <definedName name="E36M">[8]전기일위대가!#REF!</definedName>
    <definedName name="E36P">[8]전기일위대가!#REF!</definedName>
    <definedName name="E37M">[8]전기일위대가!#REF!</definedName>
    <definedName name="E37P">[8]전기일위대가!#REF!</definedName>
    <definedName name="E38M">[8]전기일위대가!#REF!</definedName>
    <definedName name="E38P">[8]전기일위대가!#REF!</definedName>
    <definedName name="E39M">[8]전기일위대가!#REF!</definedName>
    <definedName name="E39P">[8]전기일위대가!#REF!</definedName>
    <definedName name="E40M">[8]전기일위대가!#REF!</definedName>
    <definedName name="E40P">[8]전기일위대가!#REF!</definedName>
    <definedName name="E41M">[8]전기일위대가!#REF!</definedName>
    <definedName name="E41P">[8]전기일위대가!#REF!</definedName>
    <definedName name="E42M">[8]전기일위대가!#REF!</definedName>
    <definedName name="E42P">[8]전기일위대가!#REF!</definedName>
    <definedName name="E48M">[8]전기일위대가!#REF!</definedName>
    <definedName name="E48P">[8]전기일위대가!#REF!</definedName>
    <definedName name="E52M">[8]전기일위대가!#REF!</definedName>
    <definedName name="E52P">[8]전기일위대가!#REF!</definedName>
    <definedName name="E53M">[8]전기일위대가!#REF!</definedName>
    <definedName name="E53P">[8]전기일위대가!#REF!</definedName>
    <definedName name="E54M">[8]전기일위대가!#REF!</definedName>
    <definedName name="E54P">[8]전기일위대가!#REF!</definedName>
    <definedName name="E55M">[8]전기일위대가!#REF!</definedName>
    <definedName name="E55P">[8]전기일위대가!#REF!</definedName>
    <definedName name="E56M">[8]전기일위대가!#REF!</definedName>
    <definedName name="E56P">[8]전기일위대가!#REF!</definedName>
    <definedName name="E57M">[8]전기일위대가!#REF!</definedName>
    <definedName name="E57P">[8]전기일위대가!#REF!</definedName>
    <definedName name="E58M">[8]전기일위대가!#REF!</definedName>
    <definedName name="E58P">[8]전기일위대가!#REF!</definedName>
    <definedName name="E59M">[8]전기일위대가!#REF!</definedName>
    <definedName name="E59P">[8]전기일위대가!#REF!</definedName>
    <definedName name="E60M">[8]전기일위대가!#REF!</definedName>
    <definedName name="E60P">[8]전기일위대가!#REF!</definedName>
    <definedName name="E61M">[8]전기일위대가!#REF!</definedName>
    <definedName name="E61P">[8]전기일위대가!#REF!</definedName>
    <definedName name="E62M">[8]전기일위대가!#REF!</definedName>
    <definedName name="E62P">[8]전기일위대가!#REF!</definedName>
    <definedName name="E63M">[8]전기일위대가!#REF!</definedName>
    <definedName name="E63P">[8]전기일위대가!#REF!</definedName>
    <definedName name="E64M">[8]전기일위대가!#REF!</definedName>
    <definedName name="E64P">[8]전기일위대가!#REF!</definedName>
    <definedName name="E65M">[8]전기일위대가!#REF!</definedName>
    <definedName name="E65P">[8]전기일위대가!#REF!</definedName>
    <definedName name="E66M">[8]전기일위대가!#REF!</definedName>
    <definedName name="E66P">[8]전기일위대가!#REF!</definedName>
    <definedName name="E67M">[8]전기일위대가!#REF!</definedName>
    <definedName name="E67P">[8]전기일위대가!#REF!</definedName>
    <definedName name="E68M">[8]전기일위대가!#REF!</definedName>
    <definedName name="EA">#REF!</definedName>
    <definedName name="EC">#REF!</definedName>
    <definedName name="ee">BlankMacro1</definedName>
    <definedName name="eee">BlankMacro1</definedName>
    <definedName name="EEEE">#REF!</definedName>
    <definedName name="ELMES">#REF!</definedName>
    <definedName name="EO">#REF!</definedName>
    <definedName name="ES">#REF!</definedName>
    <definedName name="ewdf">BlankMacro1</definedName>
    <definedName name="_xlnm.Extract">#REF!</definedName>
    <definedName name="F">#REF!</definedName>
    <definedName name="fact">#REF!</definedName>
    <definedName name="FC">#REF!</definedName>
    <definedName name="Fck">#REF!</definedName>
    <definedName name="fcp">#REF!</definedName>
    <definedName name="fdsfe">BlankMacro1</definedName>
    <definedName name="FEEL">#REF!</definedName>
    <definedName name="fff">BlankMacro1</definedName>
    <definedName name="ffff">BlankMacro1</definedName>
    <definedName name="FG">#REF!</definedName>
    <definedName name="fhgf" hidden="1">#REF!</definedName>
    <definedName name="fht">BlankMacro1</definedName>
    <definedName name="FIRST">#REF!</definedName>
    <definedName name="fkf" hidden="1">#REF!</definedName>
    <definedName name="ftri11">#REF!</definedName>
    <definedName name="ftri12">#REF!</definedName>
    <definedName name="ftri13">#REF!</definedName>
    <definedName name="ftri14">#REF!</definedName>
    <definedName name="ftri15">#REF!</definedName>
    <definedName name="FX">#REF!</definedName>
    <definedName name="fxmhpe1">#REF!</definedName>
    <definedName name="fxmhpe2">#REF!</definedName>
    <definedName name="fxmhpw">#REF!</definedName>
    <definedName name="fxmhq">#REF!</definedName>
    <definedName name="fxvhpe1">#REF!</definedName>
    <definedName name="fxvhpe2">#REF!</definedName>
    <definedName name="fxvhpw">#REF!</definedName>
    <definedName name="fxvhq">#REF!</definedName>
    <definedName name="fy">#REF!</definedName>
    <definedName name="FZ">#REF!</definedName>
    <definedName name="F이">#REF!</definedName>
    <definedName name="F일">#REF!</definedName>
    <definedName name="g">#REF!</definedName>
    <definedName name="G_m">#REF!</definedName>
    <definedName name="gams">#REF!</definedName>
    <definedName name="gamt">#REF!</definedName>
    <definedName name="gamw">#REF!</definedName>
    <definedName name="gbdf">BlankMacro1</definedName>
    <definedName name="GC">#REF!</definedName>
    <definedName name="GCODE">#N/A</definedName>
    <definedName name="gdfg">BlankMacro1</definedName>
    <definedName name="ger">BlankMacro1</definedName>
    <definedName name="gerqwe">BlankMacro1</definedName>
    <definedName name="gfhth">BlankMacro1</definedName>
    <definedName name="GG">#REF!</definedName>
    <definedName name="ggfg">BlankMacro1</definedName>
    <definedName name="ggg">#REF!</definedName>
    <definedName name="GGGG">#REF!</definedName>
    <definedName name="ggggggg" hidden="1">#REF!</definedName>
    <definedName name="GGGHGH">BlankMacro1</definedName>
    <definedName name="ggrg">BlankMacro1</definedName>
    <definedName name="gh" hidden="1">{#N/A,#N/A,FALSE,"조골재"}</definedName>
    <definedName name="ghcfg">BlankMacro1</definedName>
    <definedName name="GHFJ">BlankMacro1</definedName>
    <definedName name="ghk">BlankMacro1</definedName>
    <definedName name="gjgh">BlankMacro1</definedName>
    <definedName name="gk">BlankMacro1</definedName>
    <definedName name="gkg">BlankMacro1</definedName>
    <definedName name="GPRIC">#N/A</definedName>
    <definedName name="gr">BlankMacro1</definedName>
    <definedName name="grg">BlankMacro1</definedName>
    <definedName name="grghrh">BlankMacro1</definedName>
    <definedName name="grgtr">BlankMacro1</definedName>
    <definedName name="grhrh">BlankMacro1</definedName>
    <definedName name="grhrhte">BlankMacro1</definedName>
    <definedName name="gsand">#REF!</definedName>
    <definedName name="gshsdgf" hidden="1">{#N/A,#N/A,FALSE,"부대2"}</definedName>
    <definedName name="gt">#REF!</definedName>
    <definedName name="GuBae">#REF!</definedName>
    <definedName name="GUBUN">#N/A</definedName>
    <definedName name="H">#REF!</definedName>
    <definedName name="H_1">#REF!</definedName>
    <definedName name="H_2">#REF!</definedName>
    <definedName name="h_3">#REF!</definedName>
    <definedName name="H1C">#REF!</definedName>
    <definedName name="H1D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C">#REF!</definedName>
    <definedName name="H2D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3g">BlankMacro1</definedName>
    <definedName name="H3C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">#REF!</definedName>
    <definedName name="HC">#REF!</definedName>
    <definedName name="HE">#REF!</definedName>
    <definedName name="HF">#REF!</definedName>
    <definedName name="hgh">BlankMacro1</definedName>
    <definedName name="hghdh">BlankMacro1</definedName>
    <definedName name="hghg">BlankMacro1</definedName>
    <definedName name="HH">#REF!</definedName>
    <definedName name="hjg">BlankMacro1</definedName>
    <definedName name="hk">BlankMacro1</definedName>
    <definedName name="hkjmmh">BlankMacro1</definedName>
    <definedName name="HL">#REF!</definedName>
    <definedName name="hng">BlankMacro1</definedName>
    <definedName name="HP">#REF!</definedName>
    <definedName name="hpd">#REF!</definedName>
    <definedName name="HR">#REF!</definedName>
    <definedName name="HS">#REF!</definedName>
    <definedName name="HSH">#REF!</definedName>
    <definedName name="HSO">#REF!</definedName>
    <definedName name="HSP">#REF!</definedName>
    <definedName name="hth">BlankMacro1</definedName>
    <definedName name="hthth">BlankMacro1</definedName>
    <definedName name="htri12">#REF!</definedName>
    <definedName name="htri13">#REF!</definedName>
    <definedName name="htri14">#REF!</definedName>
    <definedName name="htri15">#REF!</definedName>
    <definedName name="htri22">#REF!</definedName>
    <definedName name="htri23">#REF!</definedName>
    <definedName name="htri24">#REF!</definedName>
    <definedName name="htri25">#REF!</definedName>
    <definedName name="htri32">#REF!</definedName>
    <definedName name="htri33">#REF!</definedName>
    <definedName name="htri34">#REF!</definedName>
    <definedName name="htri35">#REF!</definedName>
    <definedName name="htri42">#REF!</definedName>
    <definedName name="htri43">#REF!</definedName>
    <definedName name="htri44">#REF!</definedName>
    <definedName name="htri45">#REF!</definedName>
    <definedName name="hty">BlankMacro1</definedName>
    <definedName name="HWL">#REF!</definedName>
    <definedName name="HWR">#REF!</definedName>
    <definedName name="H사">#REF!</definedName>
    <definedName name="H삼">#REF!</definedName>
    <definedName name="H이">#REF!</definedName>
    <definedName name="H일">#REF!</definedName>
    <definedName name="icr">#REF!</definedName>
    <definedName name="ID">[2]갑지!$I$22:$I$873,[2]갑지!$I$883:$I$906</definedName>
    <definedName name="ig">#REF!</definedName>
    <definedName name="ilch">[9]ilch!$A$3:$M$25</definedName>
    <definedName name="ILWE">#REF!</definedName>
    <definedName name="INTPUT">#REF!</definedName>
    <definedName name="INTPUTDATA">#REF!</definedName>
    <definedName name="J">#REF!</definedName>
    <definedName name="JH">#REF!</definedName>
    <definedName name="jhjyjy">BlankMacro1</definedName>
    <definedName name="jhm">BlankMacro1</definedName>
    <definedName name="JJ">#REF!</definedName>
    <definedName name="jjjjj">BlankMacro1</definedName>
    <definedName name="jk">BlankMacro1</definedName>
    <definedName name="jku">BlankMacro1</definedName>
    <definedName name="jkyt">BlankMacro1</definedName>
    <definedName name="jopp">BlankMacro1</definedName>
    <definedName name="JT">#REF!</definedName>
    <definedName name="JYH">#REF!</definedName>
    <definedName name="jyhjmhy">BlankMacro1</definedName>
    <definedName name="jyjy">BlankMacro1</definedName>
    <definedName name="jyjyjwser">BlankMacro1</definedName>
    <definedName name="jyykty">BlankMacro1</definedName>
    <definedName name="k">#REF!</definedName>
    <definedName name="k3fix">#REF!</definedName>
    <definedName name="k4fix">#REF!</definedName>
    <definedName name="KA">[2]갑지!$B$61:$E$68</definedName>
    <definedName name="Ka일">#REF!</definedName>
    <definedName name="Ka투">#REF!</definedName>
    <definedName name="Kea">#REF!</definedName>
    <definedName name="kgyj">BlankMacro1</definedName>
    <definedName name="Kh">#REF!</definedName>
    <definedName name="khj">BlankMacro1</definedName>
    <definedName name="kjgjg">BlankMacro1</definedName>
    <definedName name="kjjliu">BlankMacro1</definedName>
    <definedName name="kjk">BlankMacro1</definedName>
    <definedName name="KK">#REF!</definedName>
    <definedName name="kkk" hidden="1">{#N/A,#N/A,FALSE,"포장2"}</definedName>
    <definedName name="knm">BlankMacro1</definedName>
    <definedName name="Ko">#REF!</definedName>
    <definedName name="ktf" hidden="1">#REF!</definedName>
    <definedName name="kty" hidden="1">#REF!</definedName>
    <definedName name="kv">#REF!</definedName>
    <definedName name="KVO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A">#REF!</definedName>
    <definedName name="LAB">#REF!</definedName>
    <definedName name="LABOR">#REF!</definedName>
    <definedName name="LAST1">#REF!</definedName>
    <definedName name="LB">#REF!</definedName>
    <definedName name="LC">#REF!</definedName>
    <definedName name="ldtype">#REF!</definedName>
    <definedName name="Len">#REF!</definedName>
    <definedName name="lf">#REF!</definedName>
    <definedName name="LG">#REF!</definedName>
    <definedName name="LKKLKL">BlankMacro1</definedName>
    <definedName name="LKTY">BlankMacro1</definedName>
    <definedName name="ll">#REF!</definedName>
    <definedName name="LLC">#REF!</definedName>
    <definedName name="LLLL">'[2]#REF'!#REF!</definedName>
    <definedName name="LMO">#REF!</definedName>
    <definedName name="LOOP">#REF!</definedName>
    <definedName name="LOOP1">#REF!</definedName>
    <definedName name="LOOP2">#REF!</definedName>
    <definedName name="LOOP3">#REF!</definedName>
    <definedName name="LOOP4">#REF!</definedName>
    <definedName name="LOOP5">#REF!</definedName>
    <definedName name="LPI">#REF!</definedName>
    <definedName name="LPRIC">#N/A</definedName>
    <definedName name="LSH">#REF!</definedName>
    <definedName name="LSK">#REF!</definedName>
    <definedName name="LST">#REF!</definedName>
    <definedName name="L형측구">#REF!</definedName>
    <definedName name="m">[10]JUCK!#REF!</definedName>
    <definedName name="Macro10">[2]!Macro10</definedName>
    <definedName name="Macro12">[2]!Macro12</definedName>
    <definedName name="Macro13">[2]!Macro13</definedName>
    <definedName name="Macro14">[2]!Macro14</definedName>
    <definedName name="Macro2">[2]!Macro2</definedName>
    <definedName name="MACRO20">[11]!Macro2</definedName>
    <definedName name="Macro3">[2]!Macro3</definedName>
    <definedName name="Macro5">[2]!Macro5</definedName>
    <definedName name="Macro6">[2]!Macro6</definedName>
    <definedName name="Macro7">[2]!Macro7</definedName>
    <definedName name="Macro8">[2]!Macro8</definedName>
    <definedName name="Macro9">[2]!Macro9</definedName>
    <definedName name="MaH">#REF!</definedName>
    <definedName name="maxcoeff">#REF!</definedName>
    <definedName name="MaxCV">#REF!</definedName>
    <definedName name="maxstart1">#REF!</definedName>
    <definedName name="maxstart2">#REF!</definedName>
    <definedName name="maxstart3">#REF!</definedName>
    <definedName name="maxstart4">#REF!</definedName>
    <definedName name="maxstart5">#REF!</definedName>
    <definedName name="md3fx1fr_rec">#REF!</definedName>
    <definedName name="md3fx1fr_tri">#REF!</definedName>
    <definedName name="md3fx1hg_rec">#REF!</definedName>
    <definedName name="md3fx1hg_tri">#REF!</definedName>
    <definedName name="md4fx_rec">#REF!</definedName>
    <definedName name="md4fx_semitri">#REF!</definedName>
    <definedName name="md4fx_tri">#REF!</definedName>
    <definedName name="Mh">#REF!</definedName>
    <definedName name="mhdl1">#REF!</definedName>
    <definedName name="mhel1">#REF!</definedName>
    <definedName name="mhel2">#REF!</definedName>
    <definedName name="mhel3">#REF!</definedName>
    <definedName name="mhll1">#REF!</definedName>
    <definedName name="mhpe2">#REF!</definedName>
    <definedName name="mhpw">#REF!</definedName>
    <definedName name="mhw">#REF!</definedName>
    <definedName name="mm">BlankMacro1</definedName>
    <definedName name="MO">#REF!</definedName>
    <definedName name="MONEY">[2]갑지!$F$21:$M$873,[2]갑지!$F$883:$M$906</definedName>
    <definedName name="MPRIC">#N/A</definedName>
    <definedName name="MRD">#REF!</definedName>
    <definedName name="MRL">#REF!</definedName>
    <definedName name="MT">#REF!</definedName>
    <definedName name="MU">#REF!</definedName>
    <definedName name="Mv">#REF!</definedName>
    <definedName name="mvdl1">#REF!</definedName>
    <definedName name="mvel1">#REF!</definedName>
    <definedName name="mvel2">#REF!</definedName>
    <definedName name="mvel3">#REF!</definedName>
    <definedName name="mvll1">#REF!</definedName>
    <definedName name="mvpe2">#REF!</definedName>
    <definedName name="mvpw">#REF!</definedName>
    <definedName name="MX">#REF!</definedName>
    <definedName name="Mxw">#REF!</definedName>
    <definedName name="My">#REF!</definedName>
    <definedName name="Myw">#REF!</definedName>
    <definedName name="MZ">#REF!</definedName>
    <definedName name="M당무게">[7]DATE!$E$24:$E$85</definedName>
    <definedName name="N1S">#REF!</definedName>
    <definedName name="N2S">#REF!</definedName>
    <definedName name="N3S">#REF!</definedName>
    <definedName name="NAME">#REF!</definedName>
    <definedName name="NDO">#REF!</definedName>
    <definedName name="NEW">#REF!</definedName>
    <definedName name="NNN">#REF!</definedName>
    <definedName name="no4fix">#REF!</definedName>
    <definedName name="NP">#REF!</definedName>
    <definedName name="NPI">#REF!</definedName>
    <definedName name="NSH">#REF!</definedName>
    <definedName name="NSO">#REF!</definedName>
    <definedName name="null">#REF!</definedName>
    <definedName name="nx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_m">#REF!</definedName>
    <definedName name="oiy" hidden="1">{#N/A,#N/A,FALSE,"포장2"}</definedName>
    <definedName name="ONP" hidden="1">#REF!</definedName>
    <definedName name="OOO">#REF!</definedName>
    <definedName name="oop">BlankMacro1</definedName>
    <definedName name="OPIU">BlankMacro1</definedName>
    <definedName name="p">[10]JUCK!#REF!</definedName>
    <definedName name="p_m">#REF!</definedName>
    <definedName name="P1X">#REF!</definedName>
    <definedName name="P2X">#REF!</definedName>
    <definedName name="Pa">#REF!</definedName>
    <definedName name="pa삼">#REF!</definedName>
    <definedName name="Pa오">#REF!</definedName>
    <definedName name="pb">#REF!</definedName>
    <definedName name="pcase">#REF!</definedName>
    <definedName name="pcaseout">#REF!</definedName>
    <definedName name="PCO">#REF!</definedName>
    <definedName name="PE100C">[6]단가!#REF!</definedName>
    <definedName name="PE16C">[6]단가!#REF!</definedName>
    <definedName name="PE22C">[6]단가!#REF!</definedName>
    <definedName name="pe22c1">#REF!</definedName>
    <definedName name="pe22c2">#REF!</definedName>
    <definedName name="PE28C">[6]단가!#REF!</definedName>
    <definedName name="PE36C">[6]단가!#REF!</definedName>
    <definedName name="PE42C">[6]단가!#REF!</definedName>
    <definedName name="PE54C">[6]단가!#REF!</definedName>
    <definedName name="PEA">#REF!</definedName>
    <definedName name="PF">#REF!</definedName>
    <definedName name="PHG">#REF!</definedName>
    <definedName name="phi">#REF!</definedName>
    <definedName name="phiVn">#REF!</definedName>
    <definedName name="PILE규격">#REF!</definedName>
    <definedName name="pile길이">#REF!</definedName>
    <definedName name="PIPE1">#REF!</definedName>
    <definedName name="pj">BlankMacro1</definedName>
    <definedName name="PM">#REF!</definedName>
    <definedName name="pmax">#REF!</definedName>
    <definedName name="pmin">#REF!</definedName>
    <definedName name="pmin3">#REF!</definedName>
    <definedName name="PNAME">#N/A</definedName>
    <definedName name="ppp" hidden="1">{#N/A,#N/A,FALSE,"속도"}</definedName>
    <definedName name="PQ">#REF!</definedName>
    <definedName name="PR">#REF!</definedName>
    <definedName name="prin">#REF!</definedName>
    <definedName name="print">#REF!</definedName>
    <definedName name="_xlnm.Print_Area" localSheetId="1">공종별내역서!$A$1:$M$315</definedName>
    <definedName name="_xlnm.Print_Area" localSheetId="0">공종별집계표!$A$1:$M$27</definedName>
    <definedName name="_xlnm.Print_Area">[12]JUCKEYK!$A$1:$N$61</definedName>
    <definedName name="Print_Area_MI">#REF!</definedName>
    <definedName name="PRINT_AREA_MI1">#REF!</definedName>
    <definedName name="PRINT_TILIES">#REF!,#REF!,#REF!,#REF!,#REF!</definedName>
    <definedName name="print_title">#REF!</definedName>
    <definedName name="_xlnm.Print_Titles" localSheetId="1">공종별내역서!$1:$3</definedName>
    <definedName name="_xlnm.Print_Titles" localSheetId="0">공종별집계표!$1:$4</definedName>
    <definedName name="_xlnm.Print_Titles">#REF!</definedName>
    <definedName name="PROJNAME">#REF!</definedName>
    <definedName name="PS">#REF!</definedName>
    <definedName name="PWP">#REF!</definedName>
    <definedName name="PWS">#REF!</definedName>
    <definedName name="PWW">#REF!</definedName>
    <definedName name="pwwc1">#REF!</definedName>
    <definedName name="pwwc2">#REF!</definedName>
    <definedName name="PYUUYF">BlankMacro1</definedName>
    <definedName name="q">#REF!</definedName>
    <definedName name="QA">#REF!</definedName>
    <definedName name="QAE">#REF!</definedName>
    <definedName name="Qe앨">#REF!</definedName>
    <definedName name="qq" hidden="1">{#N/A,#N/A,FALSE,"포장1";#N/A,#N/A,FALSE,"포장1"}</definedName>
    <definedName name="qqq" hidden="1">{#N/A,#N/A,FALSE,"배수1"}</definedName>
    <definedName name="Qten">#REF!</definedName>
    <definedName name="QTY">#REF!</definedName>
    <definedName name="QU">#REF!</definedName>
    <definedName name="q디">#REF!</definedName>
    <definedName name="q앨">#REF!</definedName>
    <definedName name="RD">#REF!</definedName>
    <definedName name="RealAs">#REF!</definedName>
    <definedName name="realfs">#REF!</definedName>
    <definedName name="realp">#REF!</definedName>
    <definedName name="REBAR">#REF!</definedName>
    <definedName name="_xlnm.Recorder">#REF!</definedName>
    <definedName name="reinftype">#REF!</definedName>
    <definedName name="ReqAs">#REF!</definedName>
    <definedName name="reqbar">#REF!</definedName>
    <definedName name="RER">#REF!</definedName>
    <definedName name="retr">BlankMacro1</definedName>
    <definedName name="rgr">BlankMacro1</definedName>
    <definedName name="rhks">[13]BID!$A$1:$U$504</definedName>
    <definedName name="rho">#REF!</definedName>
    <definedName name="RL">#REF!</definedName>
    <definedName name="RL1D">#REF!</definedName>
    <definedName name="RL2D">#REF!</definedName>
    <definedName name="RL3D">#REF!</definedName>
    <definedName name="RL4D">#REF!</definedName>
    <definedName name="RL5D">#REF!</definedName>
    <definedName name="RL6D">#REF!</definedName>
    <definedName name="RL7D">#REF!</definedName>
    <definedName name="RLD">#REF!</definedName>
    <definedName name="Rl이">#REF!</definedName>
    <definedName name="Rl일">#REF!</definedName>
    <definedName name="Rn">#REF!</definedName>
    <definedName name="RNG">#REF!</definedName>
    <definedName name="ROTAT">#N/A</definedName>
    <definedName name="ROTAT1">#N/A</definedName>
    <definedName name="ROTAT2">#N/A</definedName>
    <definedName name="ROTAT3">#N/A</definedName>
    <definedName name="ROTAT4">#N/A</definedName>
    <definedName name="RR">#REF!</definedName>
    <definedName name="rryry">BlankMacro1</definedName>
    <definedName name="rt">BlankMacro1</definedName>
    <definedName name="rtb">BlankMacro1</definedName>
    <definedName name="Rten">#REF!</definedName>
    <definedName name="rtret">BlankMacro1</definedName>
    <definedName name="rtrj">BlankMacro1</definedName>
    <definedName name="rtyhrtyhtrrty">BlankMacro1</definedName>
    <definedName name="rtyujt">BlankMacro1</definedName>
    <definedName name="Rx">#REF!</definedName>
    <definedName name="Rxw">#REF!</definedName>
    <definedName name="Ry">#REF!</definedName>
    <definedName name="RYANG">#N/A</definedName>
    <definedName name="ryr">BlankMacro1</definedName>
    <definedName name="Ryw">#REF!</definedName>
    <definedName name="S">[7]DATE!$I$24:$I$85</definedName>
    <definedName name="s_1">#REF!</definedName>
    <definedName name="s_2">#REF!</definedName>
    <definedName name="S2L">#REF!</definedName>
    <definedName name="sallow">#REF!</definedName>
    <definedName name="sanch_2">#REF!</definedName>
    <definedName name="sanch_3">#REF!</definedName>
    <definedName name="sanch_4">#REF!</definedName>
    <definedName name="sand">#REF!,#REF!</definedName>
    <definedName name="sbarea">#REF!</definedName>
    <definedName name="SCK">#REF!</definedName>
    <definedName name="SCODE">#N/A</definedName>
    <definedName name="sh">#REF!</definedName>
    <definedName name="shear">#REF!</definedName>
    <definedName name="SHT">#REF!</definedName>
    <definedName name="SK">#REF!</definedName>
    <definedName name="SKE">#REF!</definedName>
    <definedName name="SKEW">#REF!</definedName>
    <definedName name="slab">#REF!</definedName>
    <definedName name="slo">#REF!</definedName>
    <definedName name="SPECI">#N/A</definedName>
    <definedName name="SS">#REF!</definedName>
    <definedName name="SSS">'[2]#REF'!#REF!</definedName>
    <definedName name="START">#REF!</definedName>
    <definedName name="START1">#REF!</definedName>
    <definedName name="START2">#REF!</definedName>
    <definedName name="START3">#N/A</definedName>
    <definedName name="START4">[14]S0!#REF!</definedName>
    <definedName name="START5">[14]S0!#REF!</definedName>
    <definedName name="START6">[14]S0!#REF!</definedName>
    <definedName name="START7">[14]S0!#REF!</definedName>
    <definedName name="START8">[14]S0!#REF!</definedName>
    <definedName name="START9">[14]S0!#REF!</definedName>
    <definedName name="stmin">#REF!</definedName>
    <definedName name="stratio">#REF!</definedName>
    <definedName name="SU">#REF!</definedName>
    <definedName name="SUB">#REF!</definedName>
    <definedName name="SUM">#REF!</definedName>
    <definedName name="sv">#REF!</definedName>
    <definedName name="SWL">#REF!</definedName>
    <definedName name="SWR">#REF!</definedName>
    <definedName name="SY">#REF!</definedName>
    <definedName name="T">#REF!</definedName>
    <definedName name="T1S">#REF!</definedName>
    <definedName name="T2S">#REF!</definedName>
    <definedName name="T3S">#REF!</definedName>
    <definedName name="t4t4">BlankMacro1</definedName>
    <definedName name="t4tgtdrgr">BlankMacro1</definedName>
    <definedName name="Ta">#REF!</definedName>
    <definedName name="TANB">#REF!</definedName>
    <definedName name="TB">#REF!</definedName>
    <definedName name="Tba">#REF!</definedName>
    <definedName name="TC">#REF!</definedName>
    <definedName name="TCA">#REF!</definedName>
    <definedName name="TCB">#REF!</definedName>
    <definedName name="tcw">#REF!</definedName>
    <definedName name="tcwds">#REF!</definedName>
    <definedName name="tdl">#REF!</definedName>
    <definedName name="tdlp">#REF!</definedName>
    <definedName name="teb">#REF!</definedName>
    <definedName name="Ted">#REF!</definedName>
    <definedName name="teg">BlankMacro1</definedName>
    <definedName name="tel">#REF!</definedName>
    <definedName name="telp">#REF!</definedName>
    <definedName name="telp1">#REF!</definedName>
    <definedName name="telp2">#REF!</definedName>
    <definedName name="telp3">#REF!</definedName>
    <definedName name="tgh">BlankMacro1</definedName>
    <definedName name="tgrgr">BlankMacro1</definedName>
    <definedName name="th">BlankMacro1</definedName>
    <definedName name="thftyr">BlankMacro1</definedName>
    <definedName name="thgh">BlankMacro1</definedName>
    <definedName name="thrth">BlankMacro1</definedName>
    <definedName name="thth">BlankMacro1</definedName>
    <definedName name="thtjhgj">BlankMacro1</definedName>
    <definedName name="Tl">#REF!</definedName>
    <definedName name="tll">#REF!</definedName>
    <definedName name="tllp">#REF!</definedName>
    <definedName name="TML">#REF!</definedName>
    <definedName name="TMO">#REF!</definedName>
    <definedName name="top">#REF!</definedName>
    <definedName name="TOTAL">#REF!</definedName>
    <definedName name="TOTAL1">#REF!</definedName>
    <definedName name="TOTAL2">#REF!</definedName>
    <definedName name="TOTAL3">#REF!</definedName>
    <definedName name="TOTAL4">#REF!</definedName>
    <definedName name="tr">BlankMacro1</definedName>
    <definedName name="Tra">#REF!</definedName>
    <definedName name="trt">BlankMacro1</definedName>
    <definedName name="tryr">BlankMacro1</definedName>
    <definedName name="TS">#REF!</definedName>
    <definedName name="Tsa">#REF!</definedName>
    <definedName name="ttt" hidden="1">{#N/A,#N/A,FALSE,"부대1"}</definedName>
    <definedName name="TTTY">[12]JUCKEYK!$A$1:$N$61</definedName>
    <definedName name="TU">#REF!</definedName>
    <definedName name="TV">#REF!</definedName>
    <definedName name="TW">#REF!</definedName>
    <definedName name="TWA">#REF!</definedName>
    <definedName name="TWL">#REF!</definedName>
    <definedName name="TWR">#REF!</definedName>
    <definedName name="TWW">#REF!</definedName>
    <definedName name="ty">BlankMacro1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K1">#REF!</definedName>
    <definedName name="Ty1K2">#REF!</definedName>
    <definedName name="Ty1L1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h">BlankMacro1</definedName>
    <definedName name="tyjykr">BlankMacro1</definedName>
    <definedName name="TYPE">#REF!</definedName>
    <definedName name="tyty">BlankMacro1</definedName>
    <definedName name="tyutk">BlankMacro1</definedName>
    <definedName name="tyy">BlankMacro1</definedName>
    <definedName name="U">#REF!</definedName>
    <definedName name="ujjfff">BlankMacro1</definedName>
    <definedName name="UMh">#REF!</definedName>
    <definedName name="UMv">#REF!</definedName>
    <definedName name="UNITPRICE">#REF!</definedName>
    <definedName name="uo">BlankMacro1</definedName>
    <definedName name="UT">#REF!</definedName>
    <definedName name="uuu" hidden="1">{#N/A,#N/A,FALSE,"부대2"}</definedName>
    <definedName name="UVh">#REF!</definedName>
    <definedName name="UVv">#REF!</definedName>
    <definedName name="V">#REF!</definedName>
    <definedName name="vcc" hidden="1">{#N/A,#N/A,FALSE,"구조1"}</definedName>
    <definedName name="vdsfv">BlankMacro1</definedName>
    <definedName name="vfeg">BlankMacro1</definedName>
    <definedName name="vhdl1">#REF!</definedName>
    <definedName name="vhel1">#REF!</definedName>
    <definedName name="vhel2">#REF!</definedName>
    <definedName name="vhel3">#REF!</definedName>
    <definedName name="vhll1">#REF!</definedName>
    <definedName name="vhpe2">#REF!</definedName>
    <definedName name="vhpw">#REF!</definedName>
    <definedName name="vhw">#REF!</definedName>
    <definedName name="Vu">#REF!</definedName>
    <definedName name="vvdl1">#REF!</definedName>
    <definedName name="vvel1">#REF!</definedName>
    <definedName name="vvel2">#REF!</definedName>
    <definedName name="vvel3">#REF!</definedName>
    <definedName name="vvll1">#REF!</definedName>
    <definedName name="vvpe2">#REF!</definedName>
    <definedName name="vvpw">#REF!</definedName>
    <definedName name="VVV">#REF!</definedName>
    <definedName name="vvvj">BlankMacro1</definedName>
    <definedName name="vvw">#REF!</definedName>
    <definedName name="w">BlankMacro1</definedName>
    <definedName name="w_m">#REF!</definedName>
    <definedName name="w_m1">#REF!</definedName>
    <definedName name="w_m2">#REF!</definedName>
    <definedName name="w_m22">#REF!</definedName>
    <definedName name="W1C">#REF!</definedName>
    <definedName name="W2C">#REF!</definedName>
    <definedName name="W3C">#REF!</definedName>
    <definedName name="WA">#REF!</definedName>
    <definedName name="wbeta">#REF!</definedName>
    <definedName name="WC">#REF!</definedName>
    <definedName name="WCC">#REF!</definedName>
    <definedName name="WCP">#REF!</definedName>
    <definedName name="werfew">BlankMacro1</definedName>
    <definedName name="wetuyre">BlankMacro1</definedName>
    <definedName name="WF">#REF!</definedName>
    <definedName name="WFF">#REF!</definedName>
    <definedName name="wfs">#REF!</definedName>
    <definedName name="wh">#REF!</definedName>
    <definedName name="wing_l">#REF!</definedName>
    <definedName name="WING_T">#REF!</definedName>
    <definedName name="WL">#REF!</definedName>
    <definedName name="woogi" hidden="1">#REF!</definedName>
    <definedName name="woogi2" hidden="1">#REF!</definedName>
    <definedName name="WPP">#REF!</definedName>
    <definedName name="wrn.2번." hidden="1">{#N/A,#N/A,FALSE,"2~8번"}</definedName>
    <definedName name="wrn.97년._.사업계획._.및._.예산지침." hidden="1">{#N/A,#N/A,TRUE,"1";#N/A,#N/A,TRUE,"2";#N/A,#N/A,TRUE,"3";#N/A,#N/A,TRUE,"4";#N/A,#N/A,TRUE,"5";#N/A,#N/A,TRUE,"6";#N/A,#N/A,TRUE,"7"}</definedName>
    <definedName name="wrn.골재소요량." hidden="1">{#N/A,#N/A,FALSE,"골재소요량";#N/A,#N/A,FALSE,"골재소요량"}</definedName>
    <definedName name="wrn.구조2." hidden="1">{#N/A,#N/A,FALSE,"구조2"}</definedName>
    <definedName name="wrn.단가표지." hidden="1">{#N/A,#N/A,FALSE,"단가표지"}</definedName>
    <definedName name="wrn.배수1." hidden="1">{#N/A,#N/A,FALSE,"배수1"}</definedName>
    <definedName name="wrn.배수2." hidden="1">{#N/A,#N/A,FALSE,"배수2"}</definedName>
    <definedName name="wrn.부대1." hidden="1">{#N/A,#N/A,FALSE,"부대1"}</definedName>
    <definedName name="wrn.부대2." hidden="1">{#N/A,#N/A,FALSE,"부대2"}</definedName>
    <definedName name="wrn.속도." hidden="1">{#N/A,#N/A,FALSE,"속도"}</definedName>
    <definedName name="wrn.연동제." hidden="1">{#N/A,#N/A,TRUE,"총괄"}</definedName>
    <definedName name="wrn.운반시간." hidden="1">{#N/A,#N/A,FALSE,"운반시간"}</definedName>
    <definedName name="wrn.이정표." hidden="1">{#N/A,#N/A,FALSE,"이정표"}</definedName>
    <definedName name="wrn.일위대가." hidden="1">{#N/A,#N/A,TRUE,"대가1"}</definedName>
    <definedName name="wrn.조골재." hidden="1">{#N/A,#N/A,FALSE,"조골재"}</definedName>
    <definedName name="wrn.토공1." hidden="1">{#N/A,#N/A,FALSE,"구조1"}</definedName>
    <definedName name="wrn.토공2." hidden="1">{#N/A,#N/A,FALSE,"토공2"}</definedName>
    <definedName name="wrn.포장1." hidden="1">{#N/A,#N/A,FALSE,"포장1";#N/A,#N/A,FALSE,"포장1"}</definedName>
    <definedName name="wrn.포장2." hidden="1">{#N/A,#N/A,FALSE,"포장2"}</definedName>
    <definedName name="wrn.표지." hidden="1">{#N/A,#N/A,FALSE,"표지"}</definedName>
    <definedName name="wrn.표지목차." hidden="1">{#N/A,#N/A,FALSE,"표지목차"}</definedName>
    <definedName name="wrn.혼합골재." hidden="1">{#N/A,#N/A,FALSE,"혼합골재"}</definedName>
    <definedName name="WS">#REF!</definedName>
    <definedName name="WSO">#REF!</definedName>
    <definedName name="WSUM">#REF!</definedName>
    <definedName name="Ws삼">#REF!</definedName>
    <definedName name="Ws이">#REF!</definedName>
    <definedName name="Ws일">#REF!</definedName>
    <definedName name="WW">#REF!</definedName>
    <definedName name="X9701D_일위대가_List">#REF!</definedName>
    <definedName name="XX">#REF!</definedName>
    <definedName name="xxx">#REF!</definedName>
    <definedName name="y">#REF!</definedName>
    <definedName name="YC">#REF!</definedName>
    <definedName name="yed">BlankMacro1</definedName>
    <definedName name="YHJ">#REF!</definedName>
    <definedName name="yhr">BlankMacro1</definedName>
    <definedName name="yhrtu">BlankMacro1</definedName>
    <definedName name="yiulk">BlankMacro1</definedName>
    <definedName name="yr">BlankMacro1</definedName>
    <definedName name="YRRRYT">#REF!</definedName>
    <definedName name="yuiyi">BlankMacro1</definedName>
    <definedName name="yyjkyk">BlankMacro1</definedName>
    <definedName name="yyyuj">BlankMacro1</definedName>
    <definedName name="yyyyy" hidden="1">{#N/A,#N/A,FALSE,"이정표"}</definedName>
    <definedName name="ZZ">#REF!</definedName>
    <definedName name="ㄱ">#REF!</definedName>
    <definedName name="ㄱㄷㅈ">[15]설계내역서!$B$2:$N$343</definedName>
    <definedName name="ㄱㄷㅈㄱㄷㅈㄱㅈㄷ" hidden="1">{#N/A,#N/A,FALSE,"혼합골재"}</definedName>
    <definedName name="ㄱㅎ">BlankMacro1</definedName>
    <definedName name="가">#REF!</definedName>
    <definedName name="가로등">#N/A</definedName>
    <definedName name="가로등입력">#N/A</definedName>
    <definedName name="가시나무R4">[16]데이타!$E$2</definedName>
    <definedName name="가시나무R5">[16]데이타!$E$3</definedName>
    <definedName name="가시나무R6">[16]데이타!$E$4</definedName>
    <definedName name="가시나무R8">[16]데이타!$E$5</definedName>
    <definedName name="가식장">#REF!</definedName>
    <definedName name="가이즈까향1204">[16]데이타!$E$6</definedName>
    <definedName name="가이즈까향1505">[16]데이타!$E$7</definedName>
    <definedName name="가이즈까향2006">[16]데이타!$E$8</definedName>
    <definedName name="가이즈까향2008">[16]데이타!$E$9</definedName>
    <definedName name="가이즈까향2510">[16]데이타!$E$10</definedName>
    <definedName name="가중나무B10">[16]데이타!$E$19</definedName>
    <definedName name="가중나무B4">[16]데이타!$E$15</definedName>
    <definedName name="가중나무B5">[16]데이타!$E$16</definedName>
    <definedName name="가중나무B6">[16]데이타!$E$17</definedName>
    <definedName name="가중나무B8">[16]데이타!$E$18</definedName>
    <definedName name="간접공사비">#REF!</definedName>
    <definedName name="간접노무비">#REF!</definedName>
    <definedName name="간지">#N/A</definedName>
    <definedName name="감R10">[16]데이타!$E$24</definedName>
    <definedName name="감R12">[16]데이타!$E$25</definedName>
    <definedName name="감R15">[16]데이타!$E$26</definedName>
    <definedName name="감R5">[16]데이타!$E$20</definedName>
    <definedName name="감R6">[16]데이타!$E$21</definedName>
    <definedName name="감R7">[16]데이타!$E$22</definedName>
    <definedName name="감R8">[16]데이타!$E$23</definedName>
    <definedName name="감나무">#REF!</definedName>
    <definedName name="감속턱수량">#REF!</definedName>
    <definedName name="강탄성계수">#REF!</definedName>
    <definedName name="개나리">#REF!</definedName>
    <definedName name="개나리12">[16]데이타!$E$31</definedName>
    <definedName name="개나리3">[16]데이타!$E$27</definedName>
    <definedName name="개나리5">[16]데이타!$E$28</definedName>
    <definedName name="개나리7">[16]데이타!$E$29</definedName>
    <definedName name="개나리9">[16]데이타!$E$30</definedName>
    <definedName name="개비온">BlankMacro1</definedName>
    <definedName name="개쉬땅1204">[16]데이타!$E$32</definedName>
    <definedName name="개쉬땅1506">[16]데이타!$E$33</definedName>
    <definedName name="건설기계운전기사">[17]기본단가표!$K$12</definedName>
    <definedName name="건설기계운전조수">[17]기본단가표!$K$14</definedName>
    <definedName name="건설기계조장">[17]기본단가표!$K$13</definedName>
    <definedName name="건축목공">[18]기본단가표!$L$10</definedName>
    <definedName name="결로">#REF!</definedName>
    <definedName name="겹동백1002">[16]데이타!$E$145</definedName>
    <definedName name="겹동백1204">[16]데이타!$E$146</definedName>
    <definedName name="겹동백1506">[16]데이타!$E$147</definedName>
    <definedName name="겹벗R6">[16]데이타!$E$34</definedName>
    <definedName name="겹벗R8">[16]데이타!$E$35</definedName>
    <definedName name="겹철쭉0304">[16]데이타!$E$36</definedName>
    <definedName name="겹철쭉0506">[16]데이타!$E$37</definedName>
    <definedName name="겹철쭉0608">[16]데이타!$E$38</definedName>
    <definedName name="겹철쭉0810">[16]데이타!$E$39</definedName>
    <definedName name="겹철쭉0812">[16]데이타!$E$40</definedName>
    <definedName name="경">#REF!</definedName>
    <definedName name="경비">#REF!</definedName>
    <definedName name="경비율">#REF!</definedName>
    <definedName name="경비율1">#REF!</definedName>
    <definedName name="경유">[17]기본단가표!$L$46</definedName>
    <definedName name="계">#REF!</definedName>
    <definedName name="계산서총괄표">#N/A</definedName>
    <definedName name="계수B5">[16]데이타!$E$41</definedName>
    <definedName name="계수B6">[16]데이타!$E$42</definedName>
    <definedName name="계수B8">[16]데이타!$E$43</definedName>
    <definedName name="고" hidden="1">{#N/A,#N/A,FALSE,"조골재"}</definedName>
    <definedName name="고광3">[16]데이타!$E$44</definedName>
    <definedName name="고광5">[16]데이타!$E$45</definedName>
    <definedName name="고압블럭수량">#REF!</definedName>
    <definedName name="고용보험료">#REF!</definedName>
    <definedName name="고케">#REF!</definedName>
    <definedName name="곡사명">[19]Total!#REF!</definedName>
    <definedName name="곰솔2508">[20]데이타!$E$46</definedName>
    <definedName name="곰솔3010">[16]데이타!$E$47</definedName>
    <definedName name="곰솔R10">[16]데이타!$E$48</definedName>
    <definedName name="곰솔R12">[16]데이타!$E$49</definedName>
    <definedName name="곰솔R15">[16]데이타!$E$50</definedName>
    <definedName name="곱">[7]DATE!$I$24:$I$85</definedName>
    <definedName name="공공시설">#REF!</definedName>
    <definedName name="공구관로번호">#REF!</definedName>
    <definedName name="공구도로명">#REF!</definedName>
    <definedName name="공구손료">#REF!</definedName>
    <definedName name="공급가액">#REF!</definedName>
    <definedName name="공기">#REF!</definedName>
    <definedName name="공동구공">#REF!</definedName>
    <definedName name="공동구공집계표">#REF!</definedName>
    <definedName name="공사명">#REF!</definedName>
    <definedName name="공사원가명세서">#REF!</definedName>
    <definedName name="공사원가명세서분석표1">[21]경산!#REF!</definedName>
    <definedName name="공압축3.5간재">'[22]기계경비(시간당)'!$H$248</definedName>
    <definedName name="공압축3.5노무">'[22]기계경비(시간당)'!$H$244</definedName>
    <definedName name="공압축3.5노무야간">'[22]기계경비(시간당)'!$H$245</definedName>
    <definedName name="공압축3.5손료">'[22]기계경비(시간당)'!$H$243</definedName>
    <definedName name="공압축7.1간재">'[22]기계경비(시간당)'!$H$256</definedName>
    <definedName name="공압축7.1노무">'[22]기계경비(시간당)'!$H$252</definedName>
    <definedName name="공압축7.1노무야간">'[22]기계경비(시간당)'!$H$253</definedName>
    <definedName name="공압축7.1손료">'[22]기계경비(시간당)'!$H$251</definedName>
    <definedName name="공통일위">#REF!</definedName>
    <definedName name="관T">#REF!</definedName>
    <definedName name="관경">#REF!</definedName>
    <definedName name="관경1">#REF!</definedName>
    <definedName name="관급">[2]갑지!#REF!,[2]갑지!#REF!,[2]갑지!#REF!</definedName>
    <definedName name="관급자재">[23]투찰금액!$G$2</definedName>
    <definedName name="관급자재1">[24]투찰금액!$G$2</definedName>
    <definedName name="관급자재대">#REF!</definedName>
    <definedName name="관목계">#REF!</definedName>
    <definedName name="관제원">#REF!</definedName>
    <definedName name="광나무1003">[16]데이타!$E$51</definedName>
    <definedName name="광나무1203">[16]데이타!$E$52</definedName>
    <definedName name="광나무1506">[16]데이타!$E$53</definedName>
    <definedName name="광명">#REF!</definedName>
    <definedName name="광명1">#REF!</definedName>
    <definedName name="광편백0405">[16]데이타!$E$153</definedName>
    <definedName name="광편백0507">[16]데이타!$E$154</definedName>
    <definedName name="광편백0509">[16]데이타!$E$155</definedName>
    <definedName name="교목계">#REF!</definedName>
    <definedName name="교육">#REF!</definedName>
    <definedName name="교통">#REF!</definedName>
    <definedName name="교통2">#REF!</definedName>
    <definedName name="교폭">#REF!</definedName>
    <definedName name="교화">#REF!</definedName>
    <definedName name="구">#REF!</definedName>
    <definedName name="구분">BlankMacro1</definedName>
    <definedName name="구분1">BlankMacro1</definedName>
    <definedName name="구상나무1505">[16]데이타!$E$69</definedName>
    <definedName name="구상나무2008">[16]데이타!$E$70</definedName>
    <definedName name="구상나무2510">[16]데이타!$E$71</definedName>
    <definedName name="구상나무3012">[16]데이타!$E$72</definedName>
    <definedName name="규격">[7]DATE!$C$24:$C$85</definedName>
    <definedName name="근입장">#REF!</definedName>
    <definedName name="금마타리">#REF!</definedName>
    <definedName name="금송1006">[16]데이타!$E$73</definedName>
    <definedName name="금송1208">[16]데이타!$E$74</definedName>
    <definedName name="금송1510">[16]데이타!$E$75</definedName>
    <definedName name="기계">#N/A</definedName>
    <definedName name="기계3">BlankMacro1</definedName>
    <definedName name="기계설치공">#REF!</definedName>
    <definedName name="기계설치공1">#REF!</definedName>
    <definedName name="기계운전사">[17]기본단가표!$L$16</definedName>
    <definedName name="기본서류">#N/A</definedName>
    <definedName name="기상">#REF!</definedName>
    <definedName name="기존">BlankMacro1</definedName>
    <definedName name="기초">'[25]9509'!$A$3:$Y$665</definedName>
    <definedName name="기타">#N/A</definedName>
    <definedName name="기타자재">#N/A</definedName>
    <definedName name="김">'[26]9811'!$A$3:$AD$1530</definedName>
    <definedName name="김미영">#N/A</definedName>
    <definedName name="김용식">#REF!</definedName>
    <definedName name="깊이">#REF!</definedName>
    <definedName name="꽃복숭아R3">[16]데이타!$E$58</definedName>
    <definedName name="꽃복숭아R4">[16]데이타!$E$59</definedName>
    <definedName name="꽃복숭아R5">[16]데이타!$E$60</definedName>
    <definedName name="꽃사과R10">[16]데이타!$E$64</definedName>
    <definedName name="꽃사과R4">[16]데이타!$E$61</definedName>
    <definedName name="꽃사과R6">[16]데이타!$E$62</definedName>
    <definedName name="꽃사과R8">[16]데이타!$E$63</definedName>
    <definedName name="꽃아그배R10">[16]데이타!$E$68</definedName>
    <definedName name="꽃아그배R4">[16]데이타!$E$65</definedName>
    <definedName name="꽃아그배R6">[16]데이타!$E$66</definedName>
    <definedName name="꽃아그배R8">[16]데이타!$E$67</definedName>
    <definedName name="꽃창포">#REF!</definedName>
    <definedName name="꽃향유">#REF!</definedName>
    <definedName name="꽝꽝0304">[16]데이타!$E$54</definedName>
    <definedName name="꽝꽝0406">[16]데이타!$E$55</definedName>
    <definedName name="꽝꽝0508">[16]데이타!$E$56</definedName>
    <definedName name="꽝꽝0610">[16]데이타!$E$57</definedName>
    <definedName name="ㄳㄷ" hidden="1">{#N/A,#N/A,FALSE,"조골재"}</definedName>
    <definedName name="ㄴ">#REF!</definedName>
    <definedName name="ㄴㄴㄴ">[27]연습!#REF!</definedName>
    <definedName name="ㄴㅁㄹㅈㄹ" hidden="1">#REF!</definedName>
    <definedName name="나">#REF!</definedName>
    <definedName name="나.">#REF!</definedName>
    <definedName name="나무">#REF!</definedName>
    <definedName name="낙상홍">'[28]실행내역 '!$A:$A</definedName>
    <definedName name="낙상홍1004">[16]데이타!$E$76</definedName>
    <definedName name="낙상홍1506">[16]데이타!$E$77</definedName>
    <definedName name="낙상홍1808">[16]데이타!$E$78</definedName>
    <definedName name="낙상홍2010">[16]데이타!$E$79</definedName>
    <definedName name="낙상홍2515">[16]데이타!$E$80</definedName>
    <definedName name="낙우송R10">[16]데이타!$E$84</definedName>
    <definedName name="낙우송R12">[16]데이타!$E$85</definedName>
    <definedName name="낙우송R5">[16]데이타!$E$81</definedName>
    <definedName name="낙우송R6">[16]데이타!$E$82</definedName>
    <definedName name="낙우송R8">[16]데이타!$E$83</definedName>
    <definedName name="낙찰가">#N/A</definedName>
    <definedName name="내공H">#REF!</definedName>
    <definedName name="내공V">#REF!</definedName>
    <definedName name="내공넓이">#REF!</definedName>
    <definedName name="내공높이">#REF!</definedName>
    <definedName name="내벽">#REF!</definedName>
    <definedName name="내선전공">#REF!</definedName>
    <definedName name="내선전공1">#REF!</definedName>
    <definedName name="내전">#REF!</definedName>
    <definedName name="노르웨이R12">[16]데이타!$E$90</definedName>
    <definedName name="노르웨이R15">[16]데이타!$E$91</definedName>
    <definedName name="노르웨이R4">[16]데이타!$E$86</definedName>
    <definedName name="노르웨이R5">[16]데이타!$E$87</definedName>
    <definedName name="노르웨이R6">[16]데이타!$E$88</definedName>
    <definedName name="노르웨이R8">[16]데이타!$E$89</definedName>
    <definedName name="노무">#REF!</definedName>
    <definedName name="노무비">#REF!</definedName>
    <definedName name="노임">BlankMacro1</definedName>
    <definedName name="노임1">BlankMacro1</definedName>
    <definedName name="노임단가">#REF!</definedName>
    <definedName name="높">#REF!</definedName>
    <definedName name="높이">#REF!</definedName>
    <definedName name="눈주목">#REF!</definedName>
    <definedName name="눈향L06">[16]데이타!$E$92</definedName>
    <definedName name="눈향L08">[16]데이타!$E$93</definedName>
    <definedName name="눈향L10">[16]데이타!$E$94</definedName>
    <definedName name="눈향L14">[16]데이타!$E$95</definedName>
    <definedName name="눈향L20">[16]데이타!$E$96</definedName>
    <definedName name="느릅R10">[16]데이타!$E$100</definedName>
    <definedName name="느릅R4">[16]데이타!$E$97</definedName>
    <definedName name="느릅R5">[16]데이타!$E$98</definedName>
    <definedName name="느릅R8">[20]데이타!$E$99</definedName>
    <definedName name="느티R10">[20]데이타!$E$104</definedName>
    <definedName name="느티R12">[16]데이타!$E$105</definedName>
    <definedName name="느티R15">[16]데이타!$E$106</definedName>
    <definedName name="느티R18">[16]데이타!$E$107</definedName>
    <definedName name="느티R20">[16]데이타!$E$108</definedName>
    <definedName name="느티R25">[16]데이타!$E$109</definedName>
    <definedName name="느티R30">[16]데이타!$E$110</definedName>
    <definedName name="느티R5">[16]데이타!$E$101</definedName>
    <definedName name="느티R6">[16]데이타!$E$102</definedName>
    <definedName name="느티R8">[16]데이타!$E$103</definedName>
    <definedName name="느티나무">#REF!</definedName>
    <definedName name="능소화R2">[16]데이타!$E$111</definedName>
    <definedName name="능소화R4">[16]데이타!$E$112</definedName>
    <definedName name="능소화R6">[16]데이타!$E$113</definedName>
    <definedName name="ㄷ">#REF!</definedName>
    <definedName name="ㄷ41">[29]하부철근수량!#REF!</definedName>
    <definedName name="ㄷㄹ1">#REF!</definedName>
    <definedName name="ㄷㅈㄱ" hidden="1">{#N/A,#N/A,FALSE,"포장1";#N/A,#N/A,FALSE,"포장1"}</definedName>
    <definedName name="ㄷㅎㄹㅇ" hidden="1">#REF!</definedName>
    <definedName name="다">#REF!</definedName>
    <definedName name="다.">#REF!</definedName>
    <definedName name="단">BlankMacro1</definedName>
    <definedName name="단가">#REF!</definedName>
    <definedName name="단가검토">'[2]#REF'!$A$12:$T$42</definedName>
    <definedName name="단가비교표">[2]갑지!$D$19:$D$19,[2]갑지!$F$19:$BD$19</definedName>
    <definedName name="단가산출">#REF!</definedName>
    <definedName name="단가조사표">#REF!</definedName>
    <definedName name="단가테이블">'[22]기계경비(시간당)'!$C$1:$F$58</definedName>
    <definedName name="단관M">[7]DATE!$H$24:$H$85</definedName>
    <definedName name="단빔플랜지">#REF!</definedName>
    <definedName name="단위">BlankMacro1</definedName>
    <definedName name="단위량">BlankMacro1</definedName>
    <definedName name="담쟁이L03">[16]데이타!$E$114</definedName>
    <definedName name="담쟁이넝쿨수량산출">#REF!</definedName>
    <definedName name="당초">BlankMacro1</definedName>
    <definedName name="대가">#REF!,#REF!</definedName>
    <definedName name="대개소">#REF!</definedName>
    <definedName name="대관경">#REF!</definedName>
    <definedName name="대기질">#REF!</definedName>
    <definedName name="대기질측정">#REF!</definedName>
    <definedName name="대나무">#REF!</definedName>
    <definedName name="대리석포장" hidden="1">{#N/A,#N/A,TRUE,"총괄"}</definedName>
    <definedName name="대상의">#N/A</definedName>
    <definedName name="대안설정">#REF!</definedName>
    <definedName name="대왕참R10">[16]데이타!$E$118</definedName>
    <definedName name="대왕참R4">[16]데이타!$E$115</definedName>
    <definedName name="대왕참R6">[16]데이타!$E$116</definedName>
    <definedName name="대왕참R8">[16]데이타!$E$117</definedName>
    <definedName name="대추R10">[16]데이타!$E$123</definedName>
    <definedName name="대추R4">[16]데이타!$E$119</definedName>
    <definedName name="대추R5">[16]데이타!$E$120</definedName>
    <definedName name="대추R6">[16]데이타!$E$121</definedName>
    <definedName name="대추R8">[16]데이타!$E$122</definedName>
    <definedName name="댈타5">#REF!</definedName>
    <definedName name="더하기">[7]DATE!$J$24:$J$85</definedName>
    <definedName name="덩굴장미3">[16]데이타!$E$128</definedName>
    <definedName name="덩굴장미4">[16]데이타!$E$129</definedName>
    <definedName name="덩굴장미5">[16]데이타!$E$130</definedName>
    <definedName name="데이타">#REF!</definedName>
    <definedName name="도급공사비">'[30]2공구산출내역'!#REF!</definedName>
    <definedName name="도장공">[17]기본단가표!$L$21</definedName>
    <definedName name="독일가문비1206">[16]데이타!$E$131</definedName>
    <definedName name="독일가문비1508">[16]데이타!$E$132</definedName>
    <definedName name="독일가문비2010">[16]데이타!$E$133</definedName>
    <definedName name="독일가문비2512">[16]데이타!$E$134</definedName>
    <definedName name="독일가문비3015">[16]데이타!$E$135</definedName>
    <definedName name="독일가문비3518">[16]데이타!$E$136</definedName>
    <definedName name="돈나무0504">[16]데이타!$E$137</definedName>
    <definedName name="돈나무0805">[16]데이타!$E$138</definedName>
    <definedName name="돈나무1007">[16]데이타!$E$139</definedName>
    <definedName name="돈나무1210">[16]데이타!$E$140</definedName>
    <definedName name="돌단풍">#REF!</definedName>
    <definedName name="동방층">#REF!</definedName>
    <definedName name="동백1002">[16]데이타!$E$141</definedName>
    <definedName name="동백1204">[16]데이타!$E$142</definedName>
    <definedName name="동백1506">[16]데이타!$E$143</definedName>
    <definedName name="동백1808">[16]데이타!$E$144</definedName>
    <definedName name="동상">#REF!</definedName>
    <definedName name="동상1">#REF!</definedName>
    <definedName name="동상2">#REF!</definedName>
    <definedName name="동식물상">#REF!</definedName>
    <definedName name="두부">#REF!</definedName>
    <definedName name="등R2">[16]데이타!$E$156</definedName>
    <definedName name="등R4">[16]데이타!$E$157</definedName>
    <definedName name="등R6">[16]데이타!$E$158</definedName>
    <definedName name="등R8">[16]데이타!$E$159</definedName>
    <definedName name="때죽R10">[16]데이타!$E$127</definedName>
    <definedName name="때죽R4">[16]데이타!$E$124</definedName>
    <definedName name="때죽R6">[16]데이타!$E$125</definedName>
    <definedName name="때죽R8">[16]데이타!$E$126</definedName>
    <definedName name="띠장규격">#REF!</definedName>
    <definedName name="ㄹ">#REF!</definedName>
    <definedName name="ㄹ116">[31]가로등내역서!#REF!</definedName>
    <definedName name="ㄹㅇ" hidden="1">{#N/A,#N/A,TRUE,"총괄"}</definedName>
    <definedName name="ㄹㅇㅎㄹㅇㅎ">#N/A</definedName>
    <definedName name="ㄹ아ㅣㄹ" hidden="1">#REF!</definedName>
    <definedName name="라">#REF!</definedName>
    <definedName name="램머Q간재">[22]램머!$D$20</definedName>
    <definedName name="램머Q간재10">[22]램머!$F$20</definedName>
    <definedName name="램머Q간재야간">[22]램머!$J$20</definedName>
    <definedName name="램머Q노무">[22]램머!$D$21</definedName>
    <definedName name="램머Q노무10">[22]램머!$F$21</definedName>
    <definedName name="램머Q노무야간">[22]램머!$J$21</definedName>
    <definedName name="램머Q손료">[22]램머!$D$22</definedName>
    <definedName name="램머Q손료10">[22]램머!$F$22</definedName>
    <definedName name="램머Q손료야간">[22]램머!$J$22</definedName>
    <definedName name="램머간재">'[22]기계경비(시간당)'!$H$170</definedName>
    <definedName name="램머노무">'[22]기계경비(시간당)'!$H$166</definedName>
    <definedName name="램머노무야간">'[22]기계경비(시간당)'!$H$167</definedName>
    <definedName name="램머손료">'[22]기계경비(시간당)'!$H$165</definedName>
    <definedName name="ㅀ오ㅓㅎ롱ㄶㄹㄴ" hidden="1">{#N/A,#N/A,FALSE,"2~8번"}</definedName>
    <definedName name="ㅁ">#REF!</definedName>
    <definedName name="ㅁ1">#REF!</definedName>
    <definedName name="ㅁ11">#REF!</definedName>
    <definedName name="ㅁ2">[21]경산!#REF!</definedName>
    <definedName name="ㅁ331">#REF!</definedName>
    <definedName name="ㅁ500">[32]Baby일위대가!#REF!</definedName>
    <definedName name="ㅁ60">[33]직노!#REF!</definedName>
    <definedName name="ㅁㄴㅇ">#REF!</definedName>
    <definedName name="ㅁㄴㅇㄻ">[27]연습!#REF!</definedName>
    <definedName name="ㅁㄴㅇㅇ">[27]연습!#REF!</definedName>
    <definedName name="ㅁㄹ" hidden="1">{#N/A,#N/A,TRUE,"총괄"}</definedName>
    <definedName name="ㅁㅁ">#REF!</definedName>
    <definedName name="ㅁㅁ185">#REF!</definedName>
    <definedName name="마">#REF!</definedName>
    <definedName name="마가목R3">[16]데이타!$E$160</definedName>
    <definedName name="마가목R5">[16]데이타!$E$161</definedName>
    <definedName name="마가목R7">[16]데이타!$E$162</definedName>
    <definedName name="마마마">#REF!</definedName>
    <definedName name="마스콘수량">#REF!</definedName>
    <definedName name="마찰각">#REF!</definedName>
    <definedName name="말발도리1003">[16]데이타!$E$163</definedName>
    <definedName name="말발도리1204">[16]데이타!$E$164</definedName>
    <definedName name="말발도리1506">[16]데이타!$E$165</definedName>
    <definedName name="매자0804">[16]데이타!$E$166</definedName>
    <definedName name="매자1005">[16]데이타!$E$167</definedName>
    <definedName name="매화R10">[16]데이타!$E$174</definedName>
    <definedName name="매화R4">[16]데이타!$E$171</definedName>
    <definedName name="매화R6">[16]데이타!$E$172</definedName>
    <definedName name="매화R8">[16]데이타!$E$173</definedName>
    <definedName name="맥문동">#REF!</definedName>
    <definedName name="맨홀토공단위수량">#REF!</definedName>
    <definedName name="맨홀평균높이산출">#REF!</definedName>
    <definedName name="메1">#REF!</definedName>
    <definedName name="메2">#REF!</definedName>
    <definedName name="메타B10">[16]데이타!$E$179</definedName>
    <definedName name="메타B12">[16]데이타!$E$180</definedName>
    <definedName name="메타B15">[16]데이타!$E$181</definedName>
    <definedName name="메타B18">[16]데이타!$E$182</definedName>
    <definedName name="메타B4">[16]데이타!$E$175</definedName>
    <definedName name="메타B5">[16]데이타!$E$176</definedName>
    <definedName name="메타B6">[16]데이타!$E$177</definedName>
    <definedName name="메타B8">[16]데이타!$E$178</definedName>
    <definedName name="면벽높이">#REF!</definedName>
    <definedName name="면벽두께">#REF!</definedName>
    <definedName name="면적">#REF!</definedName>
    <definedName name="명자0604">[16]데이타!$E$183</definedName>
    <definedName name="명자0805">[16]데이타!$E$184</definedName>
    <definedName name="명자1006">[16]데이타!$E$185</definedName>
    <definedName name="명자1208">[16]데이타!$E$186</definedName>
    <definedName name="모21">#REF!</definedName>
    <definedName name="모감주R10">[16]데이타!$E$190</definedName>
    <definedName name="모감주R4">[16]데이타!$E$187</definedName>
    <definedName name="모감주R6">[16]데이타!$E$188</definedName>
    <definedName name="모감주R8">[16]데이타!$E$189</definedName>
    <definedName name="모과2005">[16]데이타!$E$191</definedName>
    <definedName name="모과2507">[16]데이타!$E$192</definedName>
    <definedName name="모과R10">[16]데이타!$E$195</definedName>
    <definedName name="모과R12">[16]데이타!$E$196</definedName>
    <definedName name="모과R15">[16]데이타!$E$197</definedName>
    <definedName name="모과R20">[16]데이타!$E$198</definedName>
    <definedName name="모과R25">[16]데이타!$E$199</definedName>
    <definedName name="모과R5">[16]데이타!$E$193</definedName>
    <definedName name="모과R8">[16]데이타!$E$194</definedName>
    <definedName name="모과나무">#REF!</definedName>
    <definedName name="모란5가지">[16]데이타!$E$200</definedName>
    <definedName name="모란6가지">[16]데이타!$E$201</definedName>
    <definedName name="목도">[34]단위단가!$B$11</definedName>
    <definedName name="목도공">[17]기본단가표!$L$17</definedName>
    <definedName name="목련R10">[16]데이타!$E$206</definedName>
    <definedName name="목련R12">[16]데이타!$E$207</definedName>
    <definedName name="목련R15">[16]데이타!$E$208</definedName>
    <definedName name="목련R20">[16]데이타!$E$209</definedName>
    <definedName name="목련R4">[16]데이타!$E$202</definedName>
    <definedName name="목련R5">[16]데이타!$E$203</definedName>
    <definedName name="목련R6">[16]데이타!$E$204</definedName>
    <definedName name="목련R8">[16]데이타!$E$205</definedName>
    <definedName name="목백합">#REF!</definedName>
    <definedName name="목서1506">[16]데이타!$E$213</definedName>
    <definedName name="목서2012">[16]데이타!$E$214</definedName>
    <definedName name="목서2515">[16]데이타!$E$215</definedName>
    <definedName name="목수국1006">[16]데이타!$E$210</definedName>
    <definedName name="목수국1208">[16]데이타!$E$211</definedName>
    <definedName name="목수국1510">[16]데이타!$E$212</definedName>
    <definedName name="목차">#N/A</definedName>
    <definedName name="목차표">#REF!</definedName>
    <definedName name="무궁화">#REF!</definedName>
    <definedName name="무궁화1003">[16]데이타!$E$216</definedName>
    <definedName name="무궁화1203">[16]데이타!$E$217</definedName>
    <definedName name="무궁화1504">[16]데이타!$E$218</definedName>
    <definedName name="무궁화1805">[16]데이타!$E$219</definedName>
    <definedName name="무궁화2006">[16]데이타!$E$220</definedName>
    <definedName name="무근">#REF!</definedName>
    <definedName name="문화재">#REF!</definedName>
    <definedName name="물">#REF!</definedName>
    <definedName name="물푸레R5">[16]데이타!$E$221</definedName>
    <definedName name="물푸레R6">[16]데이타!$E$222</definedName>
    <definedName name="물푸레R8">[16]데이타!$E$223</definedName>
    <definedName name="뮤">#REF!</definedName>
    <definedName name="뮤2">#REF!</definedName>
    <definedName name="미끄럼방지시설2">BlankMacro1</definedName>
    <definedName name="미선0804">[16]데이타!$E$224</definedName>
    <definedName name="미선1206">[16]데이타!$E$225</definedName>
    <definedName name="미장공">[17]기본단가표!$L$25</definedName>
    <definedName name="ㅂ">#REF!</definedName>
    <definedName name="ㅂ2ㅂ2" hidden="1">{#N/A,#N/A,FALSE,"배수1"}</definedName>
    <definedName name="ㅂㅂ" hidden="1">{#N/A,#N/A,FALSE,"표지"}</definedName>
    <definedName name="ㅂㅈ" hidden="1">{#N/A,#N/A,TRUE,"1";#N/A,#N/A,TRUE,"2";#N/A,#N/A,TRUE,"3";#N/A,#N/A,TRUE,"4";#N/A,#N/A,TRUE,"5";#N/A,#N/A,TRUE,"6";#N/A,#N/A,TRUE,"7"}</definedName>
    <definedName name="ㅂ쟈ㅕㅑㅂ1" hidden="1">{#N/A,#N/A,FALSE,"배수1"}</definedName>
    <definedName name="바">#REF!</definedName>
    <definedName name="박광민">#REF!</definedName>
    <definedName name="박민민">#REF!</definedName>
    <definedName name="박태기">#REF!</definedName>
    <definedName name="반송1012">[16]데이타!$E$148</definedName>
    <definedName name="반송1215">[16]데이타!$E$149</definedName>
    <definedName name="반송1518">[16]데이타!$E$150</definedName>
    <definedName name="반송1520">[16]데이타!$E$151</definedName>
    <definedName name="반송2022">[16]데이타!$E$152</definedName>
    <definedName name="방수공">[17]기본단가표!$L$24</definedName>
    <definedName name="방호벽">#REF!</definedName>
    <definedName name="배관공">[18]기본단가표!$K$8</definedName>
    <definedName name="배롱나무">#REF!</definedName>
    <definedName name="배전">#REF!</definedName>
    <definedName name="백02간재">'[22]기계경비(시간당)'!$H$161</definedName>
    <definedName name="백02간재티스제외">'[22]기계경비(시간당)'!$H$162</definedName>
    <definedName name="백02노무">'[22]기계경비(시간당)'!$H$153</definedName>
    <definedName name="백02노무야간">'[22]기계경비(시간당)'!$H$157</definedName>
    <definedName name="백02손료">'[22]기계경비(시간당)'!$H$149</definedName>
    <definedName name="백04간재">'[22]기계경비(시간당)'!$H$145</definedName>
    <definedName name="백04간재티스제외">'[22]기계경비(시간당)'!$H$146</definedName>
    <definedName name="백04노무">'[22]기계경비(시간당)'!$H$137</definedName>
    <definedName name="백04노무야간">'[22]기계경비(시간당)'!$H$141</definedName>
    <definedName name="백04손료">'[22]기계경비(시간당)'!$H$133</definedName>
    <definedName name="백07간재">'[22]기계경비(시간당)'!$H$129</definedName>
    <definedName name="백07노무">'[22]기계경비(시간당)'!$H$121</definedName>
    <definedName name="백07손료">'[22]기계경비(시간당)'!$H$117</definedName>
    <definedName name="버팀간격">#REF!</definedName>
    <definedName name="버팀규격">#REF!</definedName>
    <definedName name="버팀수량">#REF!</definedName>
    <definedName name="번호">#REF!</definedName>
    <definedName name="벽높이">#REF!</definedName>
    <definedName name="벽체">#REF!</definedName>
    <definedName name="보도" hidden="1">{#N/A,#N/A,TRUE,"총괄"}</definedName>
    <definedName name="보도경계블럭수량">#REF!</definedName>
    <definedName name="보인">#REF!</definedName>
    <definedName name="보조">#REF!</definedName>
    <definedName name="보조1">#REF!</definedName>
    <definedName name="보조2">#REF!</definedName>
    <definedName name="보조기층">#REF!</definedName>
    <definedName name="보차도경계블럭수량">#REF!</definedName>
    <definedName name="보통인부">'[22]기계경비(시간당)'!$D$2</definedName>
    <definedName name="보통인부B10">[16]식재인부!$C$24</definedName>
    <definedName name="보통인부B4이하">[16]식재인부!$C$18</definedName>
    <definedName name="보통인부B5">[16]식재인부!$C$19</definedName>
    <definedName name="보통인부B6">[16]식재인부!$C$20</definedName>
    <definedName name="보통인부B8">[16]식재인부!$C$22</definedName>
    <definedName name="보통인부R10">[16]식재인부!$C$54</definedName>
    <definedName name="보통인부R12">[16]식재인부!$C$56</definedName>
    <definedName name="보통인부R15">[16]식재인부!$C$59</definedName>
    <definedName name="보통인부R4이하">[16]식재인부!$C$48</definedName>
    <definedName name="보통인부R5">[16]식재인부!$C$49</definedName>
    <definedName name="보통인부R6">[16]식재인부!$C$50</definedName>
    <definedName name="보통인부R7">[16]식재인부!$C$51</definedName>
    <definedName name="보통인부R8">[16]식재인부!$C$52</definedName>
    <definedName name="복토">#REF!</definedName>
    <definedName name="부대a" hidden="1">{#N/A,#N/A,FALSE,"골재소요량";#N/A,#N/A,FALSE,"골재소요량"}</definedName>
    <definedName name="부대공">#REF!</definedName>
    <definedName name="부대원본" hidden="1">{#N/A,#N/A,FALSE,"토공2"}</definedName>
    <definedName name="부대일위대가">#REF!</definedName>
    <definedName name="부대입찰">[35]본공사!$A$1:$G$630</definedName>
    <definedName name="브02간재구조물">'[22]기계경비(시간당)'!$H$112</definedName>
    <definedName name="브02노무">'[22]기계경비(시간당)'!$H$110</definedName>
    <definedName name="브02노무야간">'[22]기계경비(시간당)'!$H$111</definedName>
    <definedName name="브02손료">'[22]기계경비(시간당)'!$H$109</definedName>
    <definedName name="브04간재구조물">'[22]기계경비(시간당)'!$H$105</definedName>
    <definedName name="브04노무">'[22]기계경비(시간당)'!$H$103</definedName>
    <definedName name="브04노무야간">'[22]기계경비(시간당)'!$H$104</definedName>
    <definedName name="브04손료">'[22]기계경비(시간당)'!$H$102</definedName>
    <definedName name="브라켓길이1">#REF!</definedName>
    <definedName name="브라켓길이2">#REF!</definedName>
    <definedName name="브라켓높이1">#REF!</definedName>
    <definedName name="브라켓높이2">#REF!</definedName>
    <definedName name="브라켓폭">#REF!</definedName>
    <definedName name="브레이드">'[22]기계경비(시간당)'!$D$28</definedName>
    <definedName name="브이c">#REF!</definedName>
    <definedName name="블록H">#REF!</definedName>
    <definedName name="블록V">#REF!</definedName>
    <definedName name="비계">#REF!</definedName>
    <definedName name="비목1">#REF!</definedName>
    <definedName name="비목2">#REF!</definedName>
    <definedName name="비목3">#REF!</definedName>
    <definedName name="비목4">#REF!</definedName>
    <definedName name="비비추">#REF!</definedName>
    <definedName name="비율">[23]투찰금액!$G$2</definedName>
    <definedName name="빔간격">#REF!</definedName>
    <definedName name="빔높이">#REF!</definedName>
    <definedName name="빗물받이1">#REF!</definedName>
    <definedName name="빗물받이2">#REF!</definedName>
    <definedName name="ㅅ" hidden="1">#REF!</definedName>
    <definedName name="ㅅㄱㄷ" hidden="1">{#N/A,#N/A,FALSE,"2~8번"}</definedName>
    <definedName name="ㅅㄱㄷㅅㄱㄷ" hidden="1">{#N/A,#N/A,FALSE,"구조2"}</definedName>
    <definedName name="ㅅㄱㄷㅅㄷㄱ" hidden="1">{#N/A,#N/A,FALSE,"단가표지"}</definedName>
    <definedName name="ㅅㄱㄷㅅㄷㄳ" hidden="1">{#N/A,#N/A,FALSE,"골재소요량";#N/A,#N/A,FALSE,"골재소요량"}</definedName>
    <definedName name="사">#REF!</definedName>
    <definedName name="사업의">#REF!</definedName>
    <definedName name="사인일위">#REF!</definedName>
    <definedName name="사하중1">#REF!</definedName>
    <definedName name="사하중2">#REF!</definedName>
    <definedName name="사하중3">#REF!</definedName>
    <definedName name="사하중4">#REF!</definedName>
    <definedName name="사후환경조사">#REF!</definedName>
    <definedName name="산업">#REF!</definedName>
    <definedName name="산재보험료">#REF!</definedName>
    <definedName name="산철쭉">#REF!</definedName>
    <definedName name="산출">#REF!</definedName>
    <definedName name="산출근거">BlankMacro1</definedName>
    <definedName name="상부">#REF!</definedName>
    <definedName name="상부1">#REF!</definedName>
    <definedName name="상부2">#REF!</definedName>
    <definedName name="상부슬라브">#REF!</definedName>
    <definedName name="상수도공">#REF!</definedName>
    <definedName name="상수도공집계표">#REF!</definedName>
    <definedName name="석공">[17]기본단가표!$L$20</definedName>
    <definedName name="설계가">#N/A</definedName>
    <definedName name="설계속도">#REF!</definedName>
    <definedName name="소개소">#REF!</definedName>
    <definedName name="소계">#REF!</definedName>
    <definedName name="소관경">#REF!</definedName>
    <definedName name="소나무">#REF!</definedName>
    <definedName name="소음진동">#REF!</definedName>
    <definedName name="소음진동측정">#REF!</definedName>
    <definedName name="소일위대가1">#REF!</definedName>
    <definedName name="소켓무게">[7]DATE!$G$24:$G$79</definedName>
    <definedName name="소형B손료">'[22]기계경비(시간당)'!$H$240</definedName>
    <definedName name="쇼">BlankMacro1</definedName>
    <definedName name="수____종">#REF!</definedName>
    <definedName name="수량검토">'[2]#REF'!$A$6:$U$99</definedName>
    <definedName name="수량산출">#REF!</definedName>
    <definedName name="수량산출2">BlankMacro1</definedName>
    <definedName name="수량산출5">BlankMacro1</definedName>
    <definedName name="수량산출서">[36]단가산출!#REF!</definedName>
    <definedName name="수량산출서표지">BlankMacro1</definedName>
    <definedName name="수리수문">#REF!</definedName>
    <definedName name="수목">#REF!</definedName>
    <definedName name="수수꽃다리">#REF!</definedName>
    <definedName name="수압1">#REF!</definedName>
    <definedName name="수압2">#REF!</definedName>
    <definedName name="수압3">#REF!</definedName>
    <definedName name="수질">#REF!</definedName>
    <definedName name="수질측정">#REF!</definedName>
    <definedName name="순공사비">#REF!</definedName>
    <definedName name="슬래브">#REF!</definedName>
    <definedName name="습윤">#REF!</definedName>
    <definedName name="시설물수량">#REF!</definedName>
    <definedName name="시설수량">#REF!</definedName>
    <definedName name="시중노임1">#N/A</definedName>
    <definedName name="식재">#REF!</definedName>
    <definedName name="신축이음각도">#REF!</definedName>
    <definedName name="신축이음갯수">#REF!</definedName>
    <definedName name="신호기">#N/A</definedName>
    <definedName name="씨">#REF!</definedName>
    <definedName name="씨그마ck">#REF!</definedName>
    <definedName name="씨그마y">#REF!</definedName>
    <definedName name="ㅇ">#REF!</definedName>
    <definedName name="ㅇㄱ">BlankMacro1</definedName>
    <definedName name="ㅇㄱ1">#REF!</definedName>
    <definedName name="ㅇㄴㄹㄴㅇㄹ">#N/A</definedName>
    <definedName name="ㅇㄹ">[37]단가산출서!$A$2:$N$87</definedName>
    <definedName name="ㅇㅁ">BlankMacro1</definedName>
    <definedName name="ㅇㅇㅇ" hidden="1">{#N/A,#N/A,FALSE,"운반시간"}</definedName>
    <definedName name="ㅇㅇㅇㅇ">#REF!</definedName>
    <definedName name="ㅇ어ㅗ">#REF!</definedName>
    <definedName name="ㅇㅍ">BlankMacro1</definedName>
    <definedName name="아">#REF!</definedName>
    <definedName name="아스콘">#REF!</definedName>
    <definedName name="아스콘1">#REF!</definedName>
    <definedName name="아스콘수량">#REF!</definedName>
    <definedName name="아스팔트">#REF!</definedName>
    <definedName name="악취">#REF!</definedName>
    <definedName name="안">#REF!</definedName>
    <definedName name="안전">#REF!</definedName>
    <definedName name="알d">#REF!</definedName>
    <definedName name="알파1">#REF!</definedName>
    <definedName name="알파2">#REF!</definedName>
    <definedName name="암거공">#REF!</definedName>
    <definedName name="앞굽높이">#REF!</definedName>
    <definedName name="앞성토">#REF!</definedName>
    <definedName name="앨c">#REF!</definedName>
    <definedName name="앨e">#REF!</definedName>
    <definedName name="양매자0403">[16]데이타!$E$168</definedName>
    <definedName name="양매자0505">[16]데이타!$E$169</definedName>
    <definedName name="양매자0606">[16]데이타!$E$170</definedName>
    <definedName name="여과지동">[38]여과지동!$F$3:$AS$80</definedName>
    <definedName name="연1">'[39]안양동교 1안'!#REF!</definedName>
    <definedName name="연습" hidden="1">{#N/A,#N/A,TRUE,"총괄"}</definedName>
    <definedName name="연장">#REF!</definedName>
    <definedName name="연접물량">#N/A</definedName>
    <definedName name="영산홍">#REF!</definedName>
    <definedName name="영원무역" hidden="1">{#N/A,#N/A,TRUE,"총괄"}</definedName>
    <definedName name="오">#REF!</definedName>
    <definedName name="오라1">#REF!</definedName>
    <definedName name="오수공">#REF!</definedName>
    <definedName name="옹벽공">#REF!</definedName>
    <definedName name="옹벽공집계표">#REF!</definedName>
    <definedName name="왕벚나무">#REF!</definedName>
    <definedName name="왜성도라지">#REF!</definedName>
    <definedName name="외벽">#REF!</definedName>
    <definedName name="외벽1">#REF!</definedName>
    <definedName name="외벽2">#REF!</definedName>
    <definedName name="요약문">#REF!</definedName>
    <definedName name="용접">#REF!</definedName>
    <definedName name="용접공">'[22]기계경비(시간당)'!$D$13</definedName>
    <definedName name="우수공">#REF!</definedName>
    <definedName name="우수관수량산출">#REF!</definedName>
    <definedName name="운전">#REF!</definedName>
    <definedName name="운전사">#REF!</definedName>
    <definedName name="운전사_운반">'[22]기계경비(시간당)'!$D$7</definedName>
    <definedName name="운전사운반차">[17]기본단가표!$L$15</definedName>
    <definedName name="운전조">#REF!</definedName>
    <definedName name="원가계산선갑지">[40]기본단가표!$K$6</definedName>
    <definedName name="위락경관">#REF!</definedName>
    <definedName name="위병면회소">[41]원가계산서!#REF!</definedName>
    <definedName name="위생공중보건">#REF!</definedName>
    <definedName name="위치">#N/A</definedName>
    <definedName name="육상동식물">#REF!</definedName>
    <definedName name="육수동식물">#REF!</definedName>
    <definedName name="은행나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'[30]2공구산출내역'!#REF!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삼">#REF!</definedName>
    <definedName name="이상">#REF!</definedName>
    <definedName name="이식">#REF!</definedName>
    <definedName name="이형관">[7]DATE!$B$24:$B$85</definedName>
    <definedName name="인구">#REF!</definedName>
    <definedName name="인동덩쿨">#REF!</definedName>
    <definedName name="인원">#REF!</definedName>
    <definedName name="일___위___대___가___표">'[42]일위(시설)'!#REF!</definedName>
    <definedName name="일공구직영비">#REF!</definedName>
    <definedName name="일위">[2]갑지!$I$22:$I$873,[2]갑지!$I$883:$I$906</definedName>
    <definedName name="일위대가표">#REF!</definedName>
    <definedName name="일위목록">#REF!</definedName>
    <definedName name="일의01">[33]직노!#REF!</definedName>
    <definedName name="일조장해">#REF!</definedName>
    <definedName name="임금">#REF!</definedName>
    <definedName name="임직">#REF!</definedName>
    <definedName name="입력선택">#REF!</definedName>
    <definedName name="입찰" hidden="1">{#N/A,#N/A,FALSE,"구조2"}</definedName>
    <definedName name="ㅈ">BlankMacro1</definedName>
    <definedName name="ㅈㄷ23">#REF!</definedName>
    <definedName name="ㅈㅁ">#REF!</definedName>
    <definedName name="ㅈㅈ">[27]연습!#REF!</definedName>
    <definedName name="자">#REF!</definedName>
    <definedName name="자귀나무">#REF!</definedName>
    <definedName name="자료">[38]기초자료!$A$3:$X$80</definedName>
    <definedName name="자재집게">BlankMacro1</definedName>
    <definedName name="자재코드">[43]자재테이블!$A$2:$D$13927</definedName>
    <definedName name="작업">#REF!</definedName>
    <definedName name="잔디_평떼">#REF!</definedName>
    <definedName name="잡자재비">#REF!</definedName>
    <definedName name="잣나무">#REF!</definedName>
    <definedName name="장">#REF!</definedName>
    <definedName name="장비">#REF!</definedName>
    <definedName name="장산교">#REF!</definedName>
    <definedName name="장순상">#REF!</definedName>
    <definedName name="재료">#REF!</definedName>
    <definedName name="재료비">#REF!</definedName>
    <definedName name="재료집계3">#REF!</definedName>
    <definedName name="저감방안수립">#REF!</definedName>
    <definedName name="저케">#REF!</definedName>
    <definedName name="저판">#REF!</definedName>
    <definedName name="전선관부속품비">#REF!</definedName>
    <definedName name="전장">#REF!</definedName>
    <definedName name="전토압1">#REF!</definedName>
    <definedName name="전토압2">#REF!</definedName>
    <definedName name="전토압3">#REF!</definedName>
    <definedName name="전토압4">#REF!</definedName>
    <definedName name="전파장해">#REF!</definedName>
    <definedName name="점멸기입력">#N/A</definedName>
    <definedName name="접속슬라브길이1">#REF!</definedName>
    <definedName name="접속슬라브길이2">#REF!</definedName>
    <definedName name="접속슬라브폭1">#REF!</definedName>
    <definedName name="접속슬라브폭2">#REF!</definedName>
    <definedName name="접속슬라브폭3">#REF!</definedName>
    <definedName name="접속슬라브폭4">#REF!</definedName>
    <definedName name="접속저판길이1">#REF!</definedName>
    <definedName name="접속저판길이2">#REF!</definedName>
    <definedName name="접속저판폭1">#REF!</definedName>
    <definedName name="접속저판폭2">#REF!</definedName>
    <definedName name="접속저판폭3">#REF!</definedName>
    <definedName name="접속저판폭4">#REF!</definedName>
    <definedName name="정지">#REF!</definedName>
    <definedName name="제도사">[18]기본단가표!$L$34</definedName>
    <definedName name="조경공">[20]데이타!$E$658</definedName>
    <definedName name="조경공B10">[16]식재인부!$B$24</definedName>
    <definedName name="조경공B4이하">[16]식재인부!$B$18</definedName>
    <definedName name="조경공B5">[16]식재인부!$B$19</definedName>
    <definedName name="조경공B6">[16]식재인부!$B$20</definedName>
    <definedName name="조경공B8">[16]식재인부!$B$22</definedName>
    <definedName name="조경공R10">[16]식재인부!$B$54</definedName>
    <definedName name="조경공R12">[16]식재인부!$B$56</definedName>
    <definedName name="조경공R15">[16]식재인부!$B$59</definedName>
    <definedName name="조경공R4이하">[16]식재인부!$B$48</definedName>
    <definedName name="조경공R5">[16]식재인부!$B$49</definedName>
    <definedName name="조경공R6">[16]식재인부!$B$50</definedName>
    <definedName name="조경공R7">[16]식재인부!$B$51</definedName>
    <definedName name="조경공R8">[16]식재인부!$B$52</definedName>
    <definedName name="조달수수료">#REF!</definedName>
    <definedName name="조영수">#REF!</definedName>
    <definedName name="조원공_1.1_1.5">[16]식재인부!$B$5</definedName>
    <definedName name="조장">#REF!</definedName>
    <definedName name="조적공">[17]기본단가표!$L$19</definedName>
    <definedName name="조형가이즈까3010">[16]데이타!$E$11</definedName>
    <definedName name="조형가이즈까3012">[16]데이타!$E$12</definedName>
    <definedName name="조형가이즈까3014">[16]데이타!$E$13</definedName>
    <definedName name="조형가이즈까3516">[16]데이타!$E$14</definedName>
    <definedName name="종합평가">#REF!</definedName>
    <definedName name="주거">#REF!</definedName>
    <definedName name="주목">#REF!</definedName>
    <definedName name="주민의견수렴">#REF!</definedName>
    <definedName name="주빔플랜지">#REF!</definedName>
    <definedName name="줄눈공">[17]기본단가표!$L$27</definedName>
    <definedName name="줄사철">#REF!</definedName>
    <definedName name="중급기술자">[18]기본단가표!$L$33</definedName>
    <definedName name="중기운전기사">'[22]기계경비(시간당)'!$D$4</definedName>
    <definedName name="중량">#REF!</definedName>
    <definedName name="중량표">#REF!</definedName>
    <definedName name="중분대">#REF!</definedName>
    <definedName name="지급미포함차액">#REF!</definedName>
    <definedName name="지급자재비">#REF!</definedName>
    <definedName name="지설치1">'[39]안양동교 1안'!#REF!</definedName>
    <definedName name="지설치2">'[39]안양동교 1안'!#REF!</definedName>
    <definedName name="지설치3">'[39]안양동교 1안'!#REF!</definedName>
    <definedName name="지역">#N/A</definedName>
    <definedName name="지케1">'[39]안양동교 1안'!#REF!</definedName>
    <definedName name="지하수">#REF!</definedName>
    <definedName name="지형지질">#REF!</definedName>
    <definedName name="직영비">'[30]2공구산출내역'!#REF!</definedName>
    <definedName name="직접공사비">#REF!</definedName>
    <definedName name="직접노무비">#REF!</definedName>
    <definedName name="직접재료비">#REF!</definedName>
    <definedName name="진석">#REF!,#REF!</definedName>
    <definedName name="집">#REF!</definedName>
    <definedName name="집계">#REF!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>#REF!</definedName>
    <definedName name="집수정관경">#REF!</definedName>
    <definedName name="집수정규격">#REF!</definedName>
    <definedName name="집수정수량">#REF!</definedName>
    <definedName name="ㅊ" hidden="1">{#N/A,#N/A,TRUE,"총괄"}</definedName>
    <definedName name="차">'[44]96정변2'!#REF!</definedName>
    <definedName name="차례">#N/A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수벽높이">#REF!</definedName>
    <definedName name="차수벽두께">#REF!</definedName>
    <definedName name="착공월">#REF!</definedName>
    <definedName name="착암공">'[22]기계경비(시간당)'!$D$12</definedName>
    <definedName name="찰샇기" hidden="1">#REF!</definedName>
    <definedName name="천공간격">#REF!</definedName>
    <definedName name="철공">#REF!</definedName>
    <definedName name="철근">#REF!</definedName>
    <definedName name="철근공">[17]기본단가표!$K$18</definedName>
    <definedName name="철콘">#REF!</definedName>
    <definedName name="청단풍">#REF!</definedName>
    <definedName name="초급기술자">[18]기본단가표!$L$32</definedName>
    <definedName name="총계">#REF!</definedName>
    <definedName name="총괄" hidden="1">{#N/A,#N/A,TRUE,"총괄"}</definedName>
    <definedName name="총괄자재">BlankMacro1</definedName>
    <definedName name="총원가">#REF!</definedName>
    <definedName name="총원가2">#REF!</definedName>
    <definedName name="총폭">#REF!</definedName>
    <definedName name="측량">#REF!</definedName>
    <definedName name="ㅋ">#REF!</definedName>
    <definedName name="칼라샌드블록수량">#REF!</definedName>
    <definedName name="캇타간재">'[22]기계경비(시간당)'!$H$92</definedName>
    <definedName name="캇타노무">'[22]기계경비(시간당)'!$H$88</definedName>
    <definedName name="캇타손료">'[22]기계경비(시간당)'!$H$87</definedName>
    <definedName name="케이블_1">[6]단가!#REF!</definedName>
    <definedName name="콘크">#REF!</definedName>
    <definedName name="콘크리트">#REF!</definedName>
    <definedName name="콘크리트공">[17]기본단가표!$K$9</definedName>
    <definedName name="타일공">[17]기본단가표!$L$26</definedName>
    <definedName name="템플리트모듈1">BlankMacro1</definedName>
    <definedName name="템플리트모듈2">BlankMacro1</definedName>
    <definedName name="템플리트모듈3">BlankMacro1</definedName>
    <definedName name="템플리트모듈4">BlankMacro1</definedName>
    <definedName name="템플리트모듈5">BlankMacro1</definedName>
    <definedName name="템플리트모듈6">BlankMacro1</definedName>
    <definedName name="토" hidden="1">{#N/A,#N/A,FALSE,"배수2"}</definedName>
    <definedName name="토\40" hidden="1">{#N/A,#N/A,FALSE,"토공2"}</definedName>
    <definedName name="토1" hidden="1">{#N/A,#N/A,FALSE,"이정표"}</definedName>
    <definedName name="토2" hidden="1">{#N/A,#N/A,FALSE,"조골재"}</definedName>
    <definedName name="토3" hidden="1">{#N/A,#N/A,FALSE,"구조1"}</definedName>
    <definedName name="토공">#REF!</definedName>
    <definedName name="토공1">#REF!</definedName>
    <definedName name="토사">#REF!</definedName>
    <definedName name="토사1">#REF!</definedName>
    <definedName name="토사2">#REF!</definedName>
    <definedName name="토사3">#REF!</definedName>
    <definedName name="토양">#REF!</definedName>
    <definedName name="토지이용">#REF!</definedName>
    <definedName name="토피">#REF!</definedName>
    <definedName name="통합">#N/A</definedName>
    <definedName name="퇴적깊이450">#REF!</definedName>
    <definedName name="퇴적량">#REF!</definedName>
    <definedName name="퇴적량450">#REF!</definedName>
    <definedName name="퇴직공제부금비">#REF!</definedName>
    <definedName name="특고">#REF!</definedName>
    <definedName name="특별">#REF!</definedName>
    <definedName name="특별인부">'[22]기계경비(시간당)'!$D$9</definedName>
    <definedName name="ㅍ">BlankMacro1</definedName>
    <definedName name="파이1">#REF!</definedName>
    <definedName name="파이2">#REF!</definedName>
    <definedName name="파일길이">#REF!</definedName>
    <definedName name="파일종갯수">#REF!</definedName>
    <definedName name="파일횡갯수">#REF!</definedName>
    <definedName name="평가대상지역">#REF!</definedName>
    <definedName name="평균H">#REF!</definedName>
    <definedName name="폐기물">#REF!</definedName>
    <definedName name="포장">#REF!</definedName>
    <definedName name="포장T">#REF!</definedName>
    <definedName name="포장공">#REF!</definedName>
    <definedName name="포장공수량집계표">#REF!</definedName>
    <definedName name="포장두께">#REF!</definedName>
    <definedName name="포지머ㅗㄱㄷㅌ킹1" hidden="1">{#N/A,#N/A,FALSE,"표지목차"}</definedName>
    <definedName name="포화">#REF!</definedName>
    <definedName name="폭">#REF!</definedName>
    <definedName name="폭원">#REF!</definedName>
    <definedName name="폽장2" hidden="1">{#N/A,#N/A,FALSE,"포장1";#N/A,#N/A,FALSE,"포장1"}</definedName>
    <definedName name="표지다">#REF!</definedName>
    <definedName name="플라타너스B8">[16]데이타!$E$552</definedName>
    <definedName name="ㅎ">#REF!</definedName>
    <definedName name="ㅎ1">#REF!</definedName>
    <definedName name="ㅎ314">#REF!</definedName>
    <definedName name="ㅎㄱ">BlankMacro1</definedName>
    <definedName name="ㅎ로낟안" hidden="1">{#N/A,#N/A,FALSE,"혼합골재"}</definedName>
    <definedName name="ㅎㅅㅎ">BlankMacro1</definedName>
    <definedName name="ㅎㅎ">#REF!</definedName>
    <definedName name="ㅎㅎㅎㅎ">#REF!</definedName>
    <definedName name="ㅎㅎㅎㅎㅎㅎ">#REF!</definedName>
    <definedName name="ㅎㅎㅎㅎㅎㅎㅎㅎㅎㅎㅎㅎㅎ">#REF!</definedName>
    <definedName name="하도급사항" hidden="1">#REF!</definedName>
    <definedName name="하부">#REF!</definedName>
    <definedName name="하부슬라브">#REF!</definedName>
    <definedName name="하중">#REF!</definedName>
    <definedName name="한">#REF!</definedName>
    <definedName name="한라구절초">#REF!</definedName>
    <definedName name="할석공">#REF!</definedName>
    <definedName name="해당화">#REF!</definedName>
    <definedName name="행간격1">#REF!,#REF!,#REF!,#REF!,#REF!,#REF!,#REF!,#REF!,#REF!,#REF!,#REF!,#REF!,#REF!,#REF!,#REF!,#REF!,#REF!,#REF!,#REF!</definedName>
    <definedName name="행간격2">#REF!,#REF!,#REF!,#REF!,#REF!,#REF!,#REF!,#REF!,#REF!,#REF!,#REF!,#REF!,#REF!,#REF!,#REF!,#REF!,#REF!,#REF!,#REF!,#REF!</definedName>
    <definedName name="헌치1">#REF!</definedName>
    <definedName name="헌치2">#REF!</definedName>
    <definedName name="헌치H">#REF!</definedName>
    <definedName name="헌치V">#REF!</definedName>
    <definedName name="현지사무원급료">#REF!</definedName>
    <definedName name="형상">[7]DATE!$D$24:$D$85</definedName>
    <definedName name="형틀">#REF!</definedName>
    <definedName name="형틀목공">[17]기본단가표!$K$11</definedName>
    <definedName name="호호" hidden="1">{#N/A,#N/A,FALSE,"포장1";#N/A,#N/A,FALSE,"포장1"}</definedName>
    <definedName name="홈">#REF!</definedName>
    <definedName name="홈통받이수량">#REF!</definedName>
    <definedName name="홍단풍">#REF!</definedName>
    <definedName name="확인">BlankMacro1</definedName>
    <definedName name="환경영향요소">#REF!</definedName>
    <definedName name="환율">'[22]기계경비(시간당)'!$D$21</definedName>
    <definedName name="활하중">#REF!</definedName>
    <definedName name="활하중1">#REF!</definedName>
    <definedName name="활하중2">#REF!</definedName>
    <definedName name="황">#REF!</definedName>
    <definedName name="휘발유">[17]기본단가표!$L$47</definedName>
    <definedName name="ㅏ">BlankMacro1</definedName>
    <definedName name="ㅏ576">[31]가로등내역서!#REF!</definedName>
    <definedName name="ㅓ">BlankMacro1</definedName>
    <definedName name="ㅓ8">#REF!</definedName>
    <definedName name="ㅓㅓ">BlankMacro1</definedName>
    <definedName name="ㅓㅓㅓ">[19]Total!#REF!</definedName>
    <definedName name="ㅕ">#REF!</definedName>
    <definedName name="ㅕㅛ">BlankMacro1</definedName>
    <definedName name="ㅗ">BlankMacro1</definedName>
    <definedName name="ㅗ50">[27]연습!#REF!</definedName>
    <definedName name="ㅗㄹ">#REF!</definedName>
    <definedName name="ㅗㅅ20">#REF!</definedName>
    <definedName name="ㅗㅕㄱty">BlankMacro1</definedName>
    <definedName name="ㅛ">BlankMacro1</definedName>
    <definedName name="ㅛㅛㅛ">BlankMacro1</definedName>
    <definedName name="ㅜ1">#REF!</definedName>
    <definedName name="ㅠ">BlankMacro1</definedName>
    <definedName name="ㅠ359">#REF!</definedName>
    <definedName name="ㅠ뮤ㅐ" hidden="1">#REF!</definedName>
    <definedName name="ㅡㅁㅊ개14">[11]!Macro13</definedName>
    <definedName name="ㅣㅏ">BlankMacro1</definedName>
    <definedName name="ㅣㅣㅣ">[19]Total!#REF!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7" i="8" l="1"/>
  <c r="E20" i="9" s="1"/>
  <c r="J99" i="8"/>
  <c r="I10" i="9" s="1"/>
  <c r="J10" i="9" s="1"/>
  <c r="H101" i="8"/>
  <c r="H55" i="8"/>
  <c r="J55" i="8"/>
  <c r="H35" i="8"/>
  <c r="H33" i="8"/>
  <c r="H115" i="8"/>
  <c r="H114" i="8"/>
  <c r="H113" i="8"/>
  <c r="H111" i="8"/>
  <c r="H109" i="8"/>
  <c r="H108" i="8"/>
  <c r="H107" i="8"/>
  <c r="H106" i="8"/>
  <c r="H105" i="8"/>
  <c r="H104" i="8"/>
  <c r="H32" i="8"/>
  <c r="J32" i="8"/>
  <c r="H31" i="8"/>
  <c r="J31" i="8"/>
  <c r="H30" i="8"/>
  <c r="J30" i="8"/>
  <c r="J315" i="8"/>
  <c r="I22" i="9" s="1"/>
  <c r="J22" i="9" s="1"/>
  <c r="H315" i="8"/>
  <c r="G22" i="9" s="1"/>
  <c r="H22" i="9" s="1"/>
  <c r="F291" i="8"/>
  <c r="E21" i="9" s="1"/>
  <c r="H243" i="8"/>
  <c r="G18" i="9" s="1"/>
  <c r="H18" i="9" s="1"/>
  <c r="G17" i="9" s="1"/>
  <c r="H17" i="9" s="1"/>
  <c r="J243" i="8"/>
  <c r="I18" i="9" s="1"/>
  <c r="J18" i="9" s="1"/>
  <c r="I17" i="9" s="1"/>
  <c r="J17" i="9" s="1"/>
  <c r="H195" i="8"/>
  <c r="G15" i="9" s="1"/>
  <c r="H15" i="9" s="1"/>
  <c r="J195" i="8"/>
  <c r="I15" i="9" s="1"/>
  <c r="J15" i="9" s="1"/>
  <c r="H102" i="8"/>
  <c r="H99" i="8"/>
  <c r="G10" i="9" s="1"/>
  <c r="H10" i="9" s="1"/>
  <c r="H34" i="8"/>
  <c r="J34" i="8"/>
  <c r="H291" i="8" l="1"/>
  <c r="G21" i="9" s="1"/>
  <c r="H21" i="9" s="1"/>
  <c r="K34" i="8"/>
  <c r="F34" i="8"/>
  <c r="F243" i="8"/>
  <c r="E18" i="9" s="1"/>
  <c r="K18" i="9" s="1"/>
  <c r="F99" i="8"/>
  <c r="E10" i="9" s="1"/>
  <c r="K10" i="9" s="1"/>
  <c r="H110" i="8"/>
  <c r="F195" i="8"/>
  <c r="E15" i="9" s="1"/>
  <c r="F15" i="9" s="1"/>
  <c r="L15" i="9" s="1"/>
  <c r="F315" i="8"/>
  <c r="E22" i="9" s="1"/>
  <c r="F22" i="9" s="1"/>
  <c r="L22" i="9" s="1"/>
  <c r="H171" i="8"/>
  <c r="G14" i="9" s="1"/>
  <c r="H14" i="9" s="1"/>
  <c r="H29" i="8"/>
  <c r="H51" i="8" s="1"/>
  <c r="G8" i="9" s="1"/>
  <c r="H8" i="9" s="1"/>
  <c r="H267" i="8"/>
  <c r="G20" i="9" s="1"/>
  <c r="H20" i="9" s="1"/>
  <c r="H54" i="8"/>
  <c r="J33" i="8"/>
  <c r="L315" i="8"/>
  <c r="K22" i="9"/>
  <c r="F21" i="9"/>
  <c r="F20" i="9"/>
  <c r="L221" i="8"/>
  <c r="L243" i="8" s="1"/>
  <c r="L102" i="8"/>
  <c r="L99" i="8"/>
  <c r="L34" i="8"/>
  <c r="H56" i="8"/>
  <c r="J54" i="8"/>
  <c r="H53" i="8"/>
  <c r="J35" i="8"/>
  <c r="J29" i="8"/>
  <c r="G19" i="9" l="1"/>
  <c r="H19" i="9" s="1"/>
  <c r="E19" i="9"/>
  <c r="F19" i="9" s="1"/>
  <c r="F18" i="9"/>
  <c r="E17" i="9" s="1"/>
  <c r="K17" i="9" s="1"/>
  <c r="F10" i="9"/>
  <c r="L10" i="9" s="1"/>
  <c r="K15" i="9"/>
  <c r="H103" i="8"/>
  <c r="H219" i="8"/>
  <c r="G16" i="9" s="1"/>
  <c r="H16" i="9" s="1"/>
  <c r="H112" i="8"/>
  <c r="L173" i="8"/>
  <c r="L195" i="8" s="1"/>
  <c r="H75" i="8"/>
  <c r="G9" i="9" s="1"/>
  <c r="H9" i="9" s="1"/>
  <c r="J51" i="8"/>
  <c r="I8" i="9" s="1"/>
  <c r="J8" i="9" s="1"/>
  <c r="T22" i="9"/>
  <c r="J171" i="8"/>
  <c r="I14" i="9" s="1"/>
  <c r="J14" i="9" s="1"/>
  <c r="J56" i="8"/>
  <c r="F17" i="9" l="1"/>
  <c r="L17" i="9" s="1"/>
  <c r="L18" i="9"/>
  <c r="L200" i="8"/>
  <c r="F31" i="8"/>
  <c r="L31" i="8" s="1"/>
  <c r="K31" i="8"/>
  <c r="L198" i="8"/>
  <c r="J147" i="8"/>
  <c r="I13" i="9" s="1"/>
  <c r="J13" i="9" s="1"/>
  <c r="L104" i="8"/>
  <c r="H123" i="8"/>
  <c r="G11" i="9" s="1"/>
  <c r="H11" i="9" s="1"/>
  <c r="H147" i="8"/>
  <c r="G13" i="9" s="1"/>
  <c r="H13" i="9" s="1"/>
  <c r="G12" i="9" s="1"/>
  <c r="H12" i="9" s="1"/>
  <c r="L199" i="8"/>
  <c r="H27" i="8"/>
  <c r="G7" i="9" s="1"/>
  <c r="H7" i="9" s="1"/>
  <c r="J267" i="8"/>
  <c r="I20" i="9" s="1"/>
  <c r="L267" i="8"/>
  <c r="L109" i="8"/>
  <c r="L127" i="8"/>
  <c r="T17" i="9"/>
  <c r="L108" i="8"/>
  <c r="L106" i="8"/>
  <c r="L103" i="8"/>
  <c r="L105" i="8"/>
  <c r="J291" i="8"/>
  <c r="I21" i="9" s="1"/>
  <c r="L291" i="8"/>
  <c r="L110" i="8"/>
  <c r="L107" i="8"/>
  <c r="L115" i="8" l="1"/>
  <c r="J20" i="9"/>
  <c r="K20" i="9"/>
  <c r="L197" i="8"/>
  <c r="J21" i="9"/>
  <c r="L21" i="9" s="1"/>
  <c r="K21" i="9"/>
  <c r="L111" i="8"/>
  <c r="L113" i="8"/>
  <c r="L149" i="8"/>
  <c r="L201" i="8"/>
  <c r="L101" i="8"/>
  <c r="G6" i="9"/>
  <c r="H6" i="9" s="1"/>
  <c r="G5" i="9" s="1"/>
  <c r="H5" i="9" s="1"/>
  <c r="L114" i="8" l="1"/>
  <c r="L203" i="8"/>
  <c r="I19" i="9"/>
  <c r="L20" i="9"/>
  <c r="H27" i="9"/>
  <c r="K30" i="8" l="1"/>
  <c r="F30" i="8"/>
  <c r="L30" i="8" s="1"/>
  <c r="F53" i="8"/>
  <c r="K32" i="8"/>
  <c r="F32" i="8"/>
  <c r="L32" i="8" s="1"/>
  <c r="F55" i="8"/>
  <c r="L55" i="8" s="1"/>
  <c r="K55" i="8"/>
  <c r="J19" i="9"/>
  <c r="L19" i="9" s="1"/>
  <c r="K19" i="9"/>
  <c r="F35" i="8" l="1"/>
  <c r="L35" i="8" s="1"/>
  <c r="K35" i="8"/>
  <c r="T19" i="9"/>
  <c r="K29" i="8"/>
  <c r="F29" i="8"/>
  <c r="F56" i="8"/>
  <c r="L56" i="8" s="1"/>
  <c r="K56" i="8"/>
  <c r="F33" i="8"/>
  <c r="L33" i="8" s="1"/>
  <c r="K33" i="8"/>
  <c r="F219" i="8" l="1"/>
  <c r="E16" i="9" s="1"/>
  <c r="F123" i="8"/>
  <c r="E11" i="9" s="1"/>
  <c r="F51" i="8"/>
  <c r="E8" i="9" s="1"/>
  <c r="L29" i="8"/>
  <c r="L51" i="8" s="1"/>
  <c r="L150" i="8"/>
  <c r="L171" i="8" s="1"/>
  <c r="F171" i="8"/>
  <c r="E14" i="9" s="1"/>
  <c r="F14" i="9" l="1"/>
  <c r="L14" i="9" s="1"/>
  <c r="K14" i="9"/>
  <c r="F8" i="9"/>
  <c r="L8" i="9" s="1"/>
  <c r="K8" i="9"/>
  <c r="J53" i="8"/>
  <c r="K53" i="8"/>
  <c r="K54" i="8"/>
  <c r="F54" i="8"/>
  <c r="F11" i="9"/>
  <c r="F16" i="9"/>
  <c r="J75" i="8" l="1"/>
  <c r="I9" i="9" s="1"/>
  <c r="J9" i="9" s="1"/>
  <c r="L53" i="8"/>
  <c r="L75" i="8" s="1"/>
  <c r="J123" i="8"/>
  <c r="I11" i="9" s="1"/>
  <c r="L112" i="8"/>
  <c r="L123" i="8" s="1"/>
  <c r="J219" i="8"/>
  <c r="I16" i="9" s="1"/>
  <c r="L202" i="8"/>
  <c r="L219" i="8" s="1"/>
  <c r="L54" i="8"/>
  <c r="F75" i="8"/>
  <c r="E9" i="9" s="1"/>
  <c r="J11" i="9" l="1"/>
  <c r="L11" i="9" s="1"/>
  <c r="K11" i="9"/>
  <c r="L126" i="8"/>
  <c r="F9" i="9"/>
  <c r="L9" i="9" s="1"/>
  <c r="K9" i="9"/>
  <c r="J16" i="9"/>
  <c r="K16" i="9"/>
  <c r="F147" i="8" l="1"/>
  <c r="E13" i="9" s="1"/>
  <c r="L125" i="8"/>
  <c r="L147" i="8" s="1"/>
  <c r="F27" i="8"/>
  <c r="E7" i="9" s="1"/>
  <c r="I12" i="9"/>
  <c r="J12" i="9" s="1"/>
  <c r="L16" i="9"/>
  <c r="F7" i="9" l="1"/>
  <c r="K13" i="9"/>
  <c r="F13" i="9"/>
  <c r="L13" i="9" l="1"/>
  <c r="E12" i="9"/>
  <c r="E6" i="9"/>
  <c r="F6" i="9" l="1"/>
  <c r="F12" i="9"/>
  <c r="L12" i="9" s="1"/>
  <c r="K12" i="9"/>
  <c r="E5" i="9" l="1"/>
  <c r="F5" i="9" l="1"/>
  <c r="F27" i="9" l="1"/>
  <c r="J27" i="8"/>
  <c r="I7" i="9" s="1"/>
  <c r="L27" i="8"/>
  <c r="J7" i="9" l="1"/>
  <c r="K7" i="9"/>
  <c r="I6" i="9" l="1"/>
  <c r="L7" i="9"/>
  <c r="J6" i="9" l="1"/>
  <c r="K6" i="9"/>
  <c r="I5" i="9" l="1"/>
  <c r="L6" i="9"/>
  <c r="J5" i="9" l="1"/>
  <c r="K5" i="9"/>
  <c r="J27" i="9" l="1"/>
  <c r="L5" i="9"/>
  <c r="L27" i="9" s="1"/>
</calcChain>
</file>

<file path=xl/sharedStrings.xml><?xml version="1.0" encoding="utf-8"?>
<sst xmlns="http://schemas.openxmlformats.org/spreadsheetml/2006/main" count="1221" uniqueCount="258">
  <si>
    <t>공 종 별 집 계 표</t>
  </si>
  <si>
    <t>[ 인명여자고등학교 드라이비트 개선공사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</si>
  <si>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</si>
  <si>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</si>
  <si>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</si>
  <si>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</si>
  <si>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</si>
  <si>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</si>
  <si>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</si>
  <si>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</si>
  <si>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</si>
  <si>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</si>
  <si>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</si>
  <si>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</si>
  <si>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</si>
  <si>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</si>
  <si>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</si>
  <si>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</si>
  <si>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</si>
  <si>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</si>
  <si>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</si>
  <si>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</si>
  <si>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</si>
  <si>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</si>
  <si>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</si>
  <si>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</si>
  <si>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</si>
  <si>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</si>
  <si>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</si>
  <si>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</si>
  <si>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</si>
  <si>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</si>
  <si>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</si>
  <si>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</si>
  <si>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</si>
  <si>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</si>
  <si>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</si>
  <si>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</si>
  <si>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</si>
  <si>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</si>
  <si>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</si>
  <si>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</si>
  <si>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</si>
  <si>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</si>
  <si>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</si>
  <si>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</si>
  <si>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</si>
  <si>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</si>
  <si>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</si>
  <si>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</si>
  <si>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</si>
  <si>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인명여자고등학교 드라이비트 개선공사</t>
  </si>
  <si>
    <t/>
  </si>
  <si>
    <t>01</t>
  </si>
  <si>
    <t>▣ A동</t>
  </si>
  <si>
    <t>0101</t>
  </si>
  <si>
    <t>가  설  공  사</t>
  </si>
  <si>
    <t>010101</t>
  </si>
  <si>
    <t>** A동 **</t>
  </si>
  <si>
    <t>콘테이너형 가설사무소 설치 및 해체</t>
  </si>
  <si>
    <t>3.0*6.0m, 2개월</t>
  </si>
  <si>
    <t>개소</t>
  </si>
  <si>
    <t>51D69223D96290E5138F7F65F91171</t>
  </si>
  <si>
    <t>T</t>
  </si>
  <si>
    <t>F</t>
  </si>
  <si>
    <t>01010151D69223D96290E5138F7F65F91171</t>
  </si>
  <si>
    <t>시스템비계 설치 및 해체</t>
  </si>
  <si>
    <t>10m 이하,재료비포함,발판유</t>
  </si>
  <si>
    <t>M2</t>
  </si>
  <si>
    <t>51D69223EB64386813BA9F3E6C984B</t>
  </si>
  <si>
    <t>01010151D69223EB64386813BA9F3E6C984B</t>
  </si>
  <si>
    <t>10m 초과~20m 이하,재료비포함,발판유</t>
  </si>
  <si>
    <t>51D69223EB64386813BA9C6A8DF8B1</t>
  </si>
  <si>
    <t>01010151D69223EB64386813BA9C6A8DF8B1</t>
  </si>
  <si>
    <t>건축물 현장정리</t>
  </si>
  <si>
    <t>개보수</t>
  </si>
  <si>
    <t>51D69223BE6328A513EE173BD8BC88</t>
  </si>
  <si>
    <t>01010151D69223BE6328A513EE173BD8BC88</t>
  </si>
  <si>
    <t>[ 합           계 ]</t>
  </si>
  <si>
    <t>TOTAL</t>
  </si>
  <si>
    <t>수  장  공  사</t>
  </si>
  <si>
    <t>010102</t>
  </si>
  <si>
    <t>타일단열패널설치(패널관급)</t>
  </si>
  <si>
    <t>벽101.05mm(하지틀포함)</t>
  </si>
  <si>
    <t>51D672E35C6719671348A6327F921D</t>
  </si>
  <si>
    <t>01010251D672E35C6719671348A6327F921D</t>
  </si>
  <si>
    <t>파라펫후레싱설치(AL쉬트)</t>
  </si>
  <si>
    <t>W=385*3t,현장설치도</t>
  </si>
  <si>
    <t>M</t>
  </si>
  <si>
    <t>51D672E35C6719671348A6327F9322</t>
  </si>
  <si>
    <t>01010251D672E35C6719671348A6327F9322</t>
  </si>
  <si>
    <t>하부후레싱설치(AL쉬트)</t>
  </si>
  <si>
    <t>W=235*3t,현장설치도</t>
  </si>
  <si>
    <t>51D672E35C6719671348A6327F9323</t>
  </si>
  <si>
    <t>01010251D672E35C6719671348A6327F9323</t>
  </si>
  <si>
    <t>창주위후레싱설치(AL쉬트)</t>
  </si>
  <si>
    <t>51D672E35C6719671348A6327F932C</t>
  </si>
  <si>
    <t>01010251D672E35C6719671348A6327F932C</t>
  </si>
  <si>
    <t>수밀코킹(우레탄)</t>
  </si>
  <si>
    <t>10mm*10mm</t>
  </si>
  <si>
    <t>51D602134762901813762553FBAAA0</t>
  </si>
  <si>
    <t>01010251D602134762901813762553FBAAA0</t>
  </si>
  <si>
    <t>알루미늄천장재</t>
  </si>
  <si>
    <t>알루미늄천장재, 스판드럴, 200*0.6mm, 무공(틀포함,현장설치도)</t>
  </si>
  <si>
    <t>56F212E3636E53CD1396B116E00A11B34D8FDDE3</t>
  </si>
  <si>
    <t>01010256F212E3636E53CD1396B116E00A11B34D8FDDE3</t>
  </si>
  <si>
    <t>AL몰딩 설치</t>
  </si>
  <si>
    <t>ㄷ-형, 15*30*15*1.0mm</t>
  </si>
  <si>
    <t>51D672E3896AD3E8139404592931C1</t>
  </si>
  <si>
    <t>01010251D672E3896AD3E8139404592931C1</t>
  </si>
  <si>
    <t>지붕 및 홈통공사</t>
  </si>
  <si>
    <t>010103</t>
  </si>
  <si>
    <t>스텐레스 선홈통 설치</t>
  </si>
  <si>
    <t>SST,Φ100*1.2t</t>
  </si>
  <si>
    <t>51D632434F6D434813D9D570D25E4D</t>
  </si>
  <si>
    <t>01010351D632434F6D434813D9D570D25E4D</t>
  </si>
  <si>
    <t>스텐 상자홈통 설치</t>
  </si>
  <si>
    <t>250*250*250*1.5t</t>
  </si>
  <si>
    <t>EA</t>
  </si>
  <si>
    <t>51D632434F68C33A134638DA98ED14</t>
  </si>
  <si>
    <t>01010351D632434F68C33A134638DA98ED14</t>
  </si>
  <si>
    <t>루프드레인 설치</t>
  </si>
  <si>
    <t>L형, D100mm</t>
  </si>
  <si>
    <t>51D63243586143761326C61EEEE144</t>
  </si>
  <si>
    <t>01010351D63243586143761326C61EEEE144</t>
  </si>
  <si>
    <t>폴리카보네이트 설치</t>
  </si>
  <si>
    <t>3.0mm, 투명</t>
  </si>
  <si>
    <t>51D672E3436C2A3813C31D9C3D4F87</t>
  </si>
  <si>
    <t>01010351D672E3436C2A3813C31D9C3D4F87</t>
  </si>
  <si>
    <t>기  타  공  사</t>
  </si>
  <si>
    <t>010104</t>
  </si>
  <si>
    <t>천막설치</t>
  </si>
  <si>
    <t>식</t>
  </si>
  <si>
    <t>견적서첨부</t>
  </si>
  <si>
    <t>5062C2C3A569E38313D1235A4E8F40478710B8</t>
  </si>
  <si>
    <t>0101045062C2C3A569E38313D1235A4E8F40478710B8</t>
  </si>
  <si>
    <t>철  거  공  사</t>
  </si>
  <si>
    <t>010105</t>
  </si>
  <si>
    <t>PVC천정판 철거</t>
  </si>
  <si>
    <t>51D79293A36FD6C813579E21D62C7E</t>
  </si>
  <si>
    <t>01010551D79293A36FD6C813579E21D62C7E</t>
  </si>
  <si>
    <t>천정틀 철거</t>
  </si>
  <si>
    <t>5062C2C3A569E38313D1235A4E8F40478710BA</t>
  </si>
  <si>
    <t>0101055062C2C3A569E38313D1235A4E8F40478710BA</t>
  </si>
  <si>
    <t>드라이비트철거</t>
  </si>
  <si>
    <t>외벽</t>
  </si>
  <si>
    <t>51D79293A36FD6C8135795C4CCF970</t>
  </si>
  <si>
    <t>01010551D79293A36FD6C8135795C4CCF970</t>
  </si>
  <si>
    <t>PVC상자홈통철거</t>
  </si>
  <si>
    <t>51D79293A36FD6C8135795C4CCF973</t>
  </si>
  <si>
    <t>01010551D79293A36FD6C8135795C4CCF973</t>
  </si>
  <si>
    <t>PVC선홈통철거</t>
  </si>
  <si>
    <t>51D79293A36FD6C8135795C4CCF97C</t>
  </si>
  <si>
    <t>01010551D79293A36FD6C8135795C4CCF97C</t>
  </si>
  <si>
    <t>동관선홈통철거</t>
  </si>
  <si>
    <t>51D79293A36FD6C8135795C4CCF97D</t>
  </si>
  <si>
    <t>01010551D79293A36FD6C8135795C4CCF97D</t>
  </si>
  <si>
    <t>스텐레스선홈통철거</t>
  </si>
  <si>
    <t>51D79293A36FD6C8135795C4CCF86E</t>
  </si>
  <si>
    <t>01010551D79293A36FD6C8135795C4CCF86E</t>
  </si>
  <si>
    <t>가스관철거</t>
  </si>
  <si>
    <t>51D79293A36FD6C8135795C4CCF86C</t>
  </si>
  <si>
    <t>01010551D79293A36FD6C8135795C4CCF86C</t>
  </si>
  <si>
    <t>천막철거</t>
  </si>
  <si>
    <t>51D79293A36FD6C8135795C4CCFEF7</t>
  </si>
  <si>
    <t>01010551D79293A36FD6C8135795C4CCFEF7</t>
  </si>
  <si>
    <t>폴리카보네이트철거</t>
  </si>
  <si>
    <t>51D79293A36FD6C8135795C4CCFEF4</t>
  </si>
  <si>
    <t>01010551D79293A36FD6C8135795C4CCFEF4</t>
  </si>
  <si>
    <t>스텐레스상자홈통 철거 후 재설치</t>
  </si>
  <si>
    <t>51D79293A36FD6C8135795C4CD80CF</t>
  </si>
  <si>
    <t>01010551D79293A36FD6C8135795C4CD80CF</t>
  </si>
  <si>
    <t>스텐레스선홈통 철거 후 재설치</t>
  </si>
  <si>
    <t>51D79293A36FD6C8135795C4CD80CE</t>
  </si>
  <si>
    <t>01010551D79293A36FD6C8135795C4CD80CE</t>
  </si>
  <si>
    <t>배기용후드캡 철거 후 재설치</t>
  </si>
  <si>
    <t>51D79293A36FD6C8135795C4CD81EC</t>
  </si>
  <si>
    <t>01010551D79293A36FD6C8135795C4CD81EC</t>
  </si>
  <si>
    <t>메쉬휀스 철거 후 재설치</t>
  </si>
  <si>
    <t>51D79293A36FD6C8135795C4CD81EE</t>
  </si>
  <si>
    <t>01010551D79293A36FD6C8135795C4CD81EE</t>
  </si>
  <si>
    <t>점검사다리 철거 후 재설치</t>
  </si>
  <si>
    <t>51D79293A36FD6C8135795C4CD81E9</t>
  </si>
  <si>
    <t>01010551D79293A36FD6C8135795C4CD81E9</t>
  </si>
  <si>
    <t>▣ G동</t>
  </si>
  <si>
    <t>0102</t>
  </si>
  <si>
    <t>010201</t>
  </si>
  <si>
    <t>** G동 **</t>
  </si>
  <si>
    <t>01020151D69223EB64386813BA9F3E6C984B</t>
  </si>
  <si>
    <t>01020151D69223EB64386813BA9C6A8DF8B1</t>
  </si>
  <si>
    <t>01020151D69223BE6328A513EE173BD8BC88</t>
  </si>
  <si>
    <t>010202</t>
  </si>
  <si>
    <t>외단열시스템(TOTAL)</t>
  </si>
  <si>
    <t>90mm PF보드(심재준불연),현장설치도</t>
  </si>
  <si>
    <t>51D672E35C6719671348A6327F9219</t>
  </si>
  <si>
    <t>01020251D672E35C6719671348A6327F9219</t>
  </si>
  <si>
    <t>경량알미늄복합시트지붕재설치</t>
  </si>
  <si>
    <t>3mm</t>
  </si>
  <si>
    <t>51D672E3436C2A3813C31D9C3D4F86</t>
  </si>
  <si>
    <t>01020251D672E3436C2A3813C31D9C3D4F86</t>
  </si>
  <si>
    <t>010203</t>
  </si>
  <si>
    <t>실외기 철거 후 재설치</t>
  </si>
  <si>
    <t>5062C2C3A569E38313D1235A4E8F40478710BF</t>
  </si>
  <si>
    <t>0102035062C2C3A569E38313D1235A4E8F40478710BF</t>
  </si>
  <si>
    <t>010204</t>
  </si>
  <si>
    <t>01020451D79293A36FD6C8135795C4CCF970</t>
  </si>
  <si>
    <t>01020451D79293A36FD6C8135795C4CCF86C</t>
  </si>
  <si>
    <t>보일러연통철거</t>
  </si>
  <si>
    <t>51D79293A36FD6C8135795C4CCF86D</t>
  </si>
  <si>
    <t>01020451D79293A36FD6C8135795C4CCF86D</t>
  </si>
  <si>
    <t>01020451D79293A36FD6C8135795C4CCFEF4</t>
  </si>
  <si>
    <t>01020451D79293A36FD6C8135795C4CD80CF</t>
  </si>
  <si>
    <t>01020451D79293A36FD6C8135795C4CD80CE</t>
  </si>
  <si>
    <t>우천로 철거 후 재설치</t>
  </si>
  <si>
    <t>W=3000</t>
  </si>
  <si>
    <t>51D79293A36FD6C8135795C4CD81EB</t>
  </si>
  <si>
    <t>01020451D79293A36FD6C8135795C4CD81EB</t>
  </si>
  <si>
    <t>▣ 도급자관급자재</t>
  </si>
  <si>
    <t>0103</t>
  </si>
  <si>
    <t>3</t>
  </si>
  <si>
    <t>도급자관급</t>
  </si>
  <si>
    <t>010301</t>
  </si>
  <si>
    <t>단열일체형패널</t>
  </si>
  <si>
    <t>101.05mm(900*600),ETU-690595</t>
  </si>
  <si>
    <t>25180561</t>
  </si>
  <si>
    <t>5062C2C3A569E38313D1235A4E8F40478710B9</t>
  </si>
  <si>
    <t>0103015062C2C3A569E38313D1235A4E8F40478710B9</t>
  </si>
  <si>
    <t>▣ 건설폐기물처리비</t>
  </si>
  <si>
    <t>0104</t>
  </si>
  <si>
    <t>7</t>
  </si>
  <si>
    <t>건설폐기물처리비</t>
  </si>
  <si>
    <t>010401</t>
  </si>
  <si>
    <t>혼합건설폐기물</t>
  </si>
  <si>
    <t>그 밖의 건설폐기물에 가연성 5% 이하 혼합</t>
  </si>
  <si>
    <t>TON</t>
  </si>
  <si>
    <t>519BD223C46A794B1343AB2007711F6B41289D</t>
  </si>
  <si>
    <t>010401519BD223C46A794B1343AB2007711F6B41289D</t>
  </si>
  <si>
    <t>혼합건설폐기물 상차비</t>
  </si>
  <si>
    <t>(매립지반입대상 폐기물 포함)</t>
  </si>
  <si>
    <t>519BD223C46A794B1343AB2007707634C16C53</t>
  </si>
  <si>
    <t>010401519BD223C46A794B1343AB2007707634C16C53</t>
  </si>
  <si>
    <t>혼합건설폐기물 운반비</t>
  </si>
  <si>
    <t>24톤 암롤트럭, 30km</t>
  </si>
  <si>
    <t>519BD223C46A794B1343AB2007707634C168F7</t>
  </si>
  <si>
    <t>010401519BD223C46A794B1343AB2007707634C168F7</t>
  </si>
  <si>
    <t>010402</t>
  </si>
  <si>
    <t>010402519BD223C46A794B1343AB2007711F6B41289D</t>
  </si>
  <si>
    <t>010402519BD223C46A794B1343AB2007707634C16C53</t>
  </si>
  <si>
    <t>010402519BD223C46A794B1343AB2007707634C168F7</t>
  </si>
  <si>
    <t>▣ 작업부산물(철거고재)</t>
  </si>
  <si>
    <t>0105</t>
  </si>
  <si>
    <t>8</t>
  </si>
  <si>
    <t>철강설</t>
  </si>
  <si>
    <t>철강설, 고철, 작업설부산물</t>
  </si>
  <si>
    <t>kg</t>
  </si>
  <si>
    <t>수집상차도</t>
  </si>
  <si>
    <t>56D752339D6A59DA1355EF9114A00EE4F41417</t>
  </si>
  <si>
    <t>010556D752339D6A59DA1355EF9114A00EE4F41417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</si>
</sst>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  <xf numFmtId="0" fontId="0" fillId="0" borderId="0" xfId="0" quotePrefix="1">
      <alignment vertical="center"/>
    </xf>
  </cellXfs>
  <cellStyles count="2">
    <cellStyle name="쉼표 [0] 2" xfId="1" xr:uid="{DC62149F-BEA3-45CD-A47C-4E68DAABB5A8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externalLink" Target="externalLinks/externalLink24.xml"/><Relationship Id="rId39" Type="http://schemas.openxmlformats.org/officeDocument/2006/relationships/externalLink" Target="externalLinks/externalLink37.xml"/><Relationship Id="rId21" Type="http://schemas.openxmlformats.org/officeDocument/2006/relationships/externalLink" Target="externalLinks/externalLink19.xml"/><Relationship Id="rId34" Type="http://schemas.openxmlformats.org/officeDocument/2006/relationships/externalLink" Target="externalLinks/externalLink32.xml"/><Relationship Id="rId42" Type="http://schemas.openxmlformats.org/officeDocument/2006/relationships/externalLink" Target="externalLinks/externalLink40.xml"/><Relationship Id="rId47" Type="http://schemas.openxmlformats.org/officeDocument/2006/relationships/theme" Target="theme/theme1.xml"/><Relationship Id="rId50" Type="http://schemas.openxmlformats.org/officeDocument/2006/relationships/calcChain" Target="calcChain.xml"/><Relationship Id="rId7" Type="http://schemas.openxmlformats.org/officeDocument/2006/relationships/externalLink" Target="externalLinks/externalLink5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9" Type="http://schemas.openxmlformats.org/officeDocument/2006/relationships/externalLink" Target="externalLinks/externalLink27.xml"/><Relationship Id="rId11" Type="http://schemas.openxmlformats.org/officeDocument/2006/relationships/externalLink" Target="externalLinks/externalLink9.xml"/><Relationship Id="rId24" Type="http://schemas.openxmlformats.org/officeDocument/2006/relationships/externalLink" Target="externalLinks/externalLink22.xml"/><Relationship Id="rId32" Type="http://schemas.openxmlformats.org/officeDocument/2006/relationships/externalLink" Target="externalLinks/externalLink30.xml"/><Relationship Id="rId37" Type="http://schemas.openxmlformats.org/officeDocument/2006/relationships/externalLink" Target="externalLinks/externalLink35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36" Type="http://schemas.openxmlformats.org/officeDocument/2006/relationships/externalLink" Target="externalLinks/externalLink34.xml"/><Relationship Id="rId49" Type="http://schemas.openxmlformats.org/officeDocument/2006/relationships/sharedStrings" Target="sharedStrings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31" Type="http://schemas.openxmlformats.org/officeDocument/2006/relationships/externalLink" Target="externalLinks/externalLink29.xml"/><Relationship Id="rId44" Type="http://schemas.openxmlformats.org/officeDocument/2006/relationships/externalLink" Target="externalLinks/externalLink42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43" Type="http://schemas.openxmlformats.org/officeDocument/2006/relationships/externalLink" Target="externalLinks/externalLink41.xml"/><Relationship Id="rId48" Type="http://schemas.openxmlformats.org/officeDocument/2006/relationships/styles" Target="styles.xml"/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externalLink" Target="externalLinks/externalLink23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46" Type="http://schemas.openxmlformats.org/officeDocument/2006/relationships/externalLink" Target="externalLinks/externalLink44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44277;&#53685;&#51088;&#47308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Xerxes\&#53664;&#47785;&#54016;\&#44397;&#45236;&#44204;&#51201;\&#50633;&#53552;&#47532;%20&#50577;&#49885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95013\c\EXCEL\EXAMPLES\&#45824;&#45236;\&#54616;&#46020;&#44288;&#47144;\&#46041;&#5106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E\ANSAN\MECH\JOO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EE\SUNGS\JIP23\SUNG-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221;&#48513;&#51204;&#44592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CC\AARAIL\AFINAL\NAEFIN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9701A\OUT\YE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UNNAE\PLAN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&#44204;&#51201;\&#52572;&#51200;&#44032;&#51077;&#52272;\&#51109;&#54637;&#49440;5\&#44036;&#52824;&#51109;&#54637;&#52572;(100.55)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E\ANSAN\NONH-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WORK\civil\&#44204;&#51201;\&#44204;&#51201;2\&#44221;&#52632;&#49440;3&#44277;&#44396;\&#44221;&#52632;&#49440;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030221&#49900;&#51032;&#51312;&#52824;&#44208;&#44284;&#54801;&#51032;\&#49688;&#51088;&#50896;\&#44396;&#48120;&#45236;&#50669;\&#51204;&#52404;&#48516;(h)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t-ing\&#49888;&#44600;&#44277;&#50896;(&#49688;&#51088;&#50896;)\&#44396;&#48120;\&#51204;&#52404;&#48516;(h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USER\RA\TANHYUN\E_NAEYOU\NAE-306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221;&#54840;&#50644;&#51648;&#45768;&#50612;&#47553;\2014&#45380;\12.&#51473;1&#46041;%20&#44397;&#44277;&#47549;%20&#50612;&#47536;&#51060;&#51665;\140701%20&#44148;&#52629;&#45236;&#50669;\&#54980;&#45768;com\project\2003\&#50504;&#46041;&#54840;&#48152;\excel\BID\&#50896;&#51221;&#50864;&#51221;\&#50896;&#51221;&#50864;&#51221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0696;&#49328;&#45236;~1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7196;&#52972;%20&#46356;&#49828;&#53356;%20(d)\&#54980;&#45768;com\project\2003\&#50504;&#46041;&#54840;&#48152;\excel\BID\&#50896;&#51221;&#50864;&#51221;\&#50896;&#51221;&#50864;&#51221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BB\SEBANG\INCHON\ELEC\DATA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07\&#44277;&#50976;\My%20Documents\&#45236;&#50669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2001&#45380;&#44221;&#50896;\7,&#44221;&#50896;(&#44288;&#47532;&#48512;)\WIN95\&#48148;&#53461;%20&#54868;&#47732;\My%20Documents\&#50672;&#49845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g\c\My%20Documents\&#51064;&#52380;&#44277;&#54637;\&#49892;&#54665;&#45236;&#5066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09\d\END&#50629;&#47924;\&#45209;&#46041;&#44053;\&#49688;&#47049;\BOQ&amp;&#51665;&#4422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project\&#49933;&#48177;-&#54633;&#52380;(&#52509;&#49324;&#50629;&#48708;&#44160;&#53664;&#48372;&#44256;&#49436;)\&#51204;&#44592;\&#49933;&#48177;&#45236;&#50669;&#49436;(2002&#45800;&#44032;&#51312;&#51221;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My%20Documents\dacom\&#50896;&#51452;~&#51228;&#52380;\&#50896;&#51452;&#52572;&#51333;\&#53685;&#51068;&#51068;&#50948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1088;\C\&#44608;&#51008;&#51088;\&#49688;&#46020;&#49324;&#50629;\xls\&#44592;&#53440;\&#51109;&#48708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2285;&#50857;\&#52572;&#44221;&#49688;\YOUNGDOC\CIVIL\EXCLE\DAT\&#44288;&#51116;&#47308;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lsi\team\KUKDO21-2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1068;&#50896;\C\2003&#45380;%20&#51089;&#50629;\02-&#44608;&#52380;&#49884;-&#49688;&#54644;&#48373;&#44396;\5-&#45236;&#50669;&#49436;\&#45236;&#50669;&#49436;(&#51089;&#50629;)13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Documents%20and%20Settings\&#44608;&#45824;&#49849;\&#48148;&#53461;%20&#54868;&#47732;\&#44396;&#48120;\&#51204;&#52404;&#48516;(h)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microsoft.com/office/2006/relationships/xlExternalLinkPath/xlPathMissing" Target="ANYANG-E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y%20Documents\&#44221;&#54840;&#50644;&#51648;&#45768;&#50612;&#47553;\2014&#45380;\12.&#51473;1&#46041;%20&#44397;&#44277;&#47549;%20&#50612;&#47536;&#51060;&#51665;\140701%20&#44148;&#52629;&#45236;&#50669;\project\B%20&#49892;&#49884;&#49444;&#44228;\00100&#45824;&#52397;&#45840;\04%20&#45236;&#50669;%20&#48143;%20&#49688;&#47049;&#49328;&#52636;\20041004\2&#45800;&#44228;\&#45236;&#50669;&#49436;&#48143;&#49688;&#47049;&#49328;&#52636;&#49436;\&#45824;&#52397;&#45840;&#51452;&#48320;%20&#52828;&#54872;&#44221;&#51312;&#49457;&#49324;&#50629;%20&#45236;&#50669;&#49436;(20040903%202&#45800;&#44228;(&#52509;&#44292;&#50640;&#49436;%20&#48520;&#47084;&#46300;&#47548;))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WINDOWS\TEMP\&#45236;&#50669;&#49436;(&#51649;&#50689;&#48708;)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32;&#49437;\&#51089;&#50629;&#46356;&#49828;&#53356;%20(d)\&#44204;&#51201;\&#47784;&#54788;&#46020;&#49436;&#44288;\&#54620;&#50577;&#45824;%20&#44172;&#49828;&#53944;&#54616;&#50864;&#49828;\&#51060;&#54868;&#50668;&#44256;100&#51452;&#45380;\&#49328;&#52636;&#49436;(&#51060;&#54868;&#44592;&#45392;&#44288;)-&#51204;&#44592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95013\c\EXCEL\EXAMPLES\&#45824;&#44288;\&#50976;&#44288;&#53685;&#49888;\EXAMPLES\cc\jung98-9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전기일위대가"/>
      <sheetName val="단가"/>
      <sheetName val="200"/>
      <sheetName val="공통자료"/>
      <sheetName val="40총괄"/>
      <sheetName val="40집계"/>
      <sheetName val="금액내역서"/>
      <sheetName val="Baby일위대가"/>
      <sheetName val="산출2-기기동력"/>
      <sheetName val="산출3-유도등"/>
      <sheetName val="산출2-동력"/>
      <sheetName val="산출2-피뢰침"/>
      <sheetName val="덤프"/>
      <sheetName val="당초"/>
      <sheetName val="BOX 본체"/>
      <sheetName val="배수유공블럭"/>
      <sheetName val="말뚝지지력산정"/>
      <sheetName val="ELECTRIC"/>
      <sheetName val="CTEMCOST"/>
      <sheetName val="SCHEDULE"/>
      <sheetName val="경영상태"/>
      <sheetName val="대림경상68억"/>
      <sheetName val="공사비예산서(토목분)"/>
      <sheetName val="내역서"/>
      <sheetName val="공사비집계"/>
      <sheetName val="C-직노1"/>
      <sheetName val="결과조달"/>
      <sheetName val="DATE"/>
      <sheetName val="DANGA"/>
      <sheetName val="가격조사서"/>
      <sheetName val="단면 (2)"/>
      <sheetName val="일위대가(계측기설치)"/>
      <sheetName val="간선계산"/>
      <sheetName val="단가 "/>
      <sheetName val="일위대가 (PM)"/>
      <sheetName val="노임"/>
      <sheetName val="SG"/>
      <sheetName val="견적990322"/>
      <sheetName val="6PILE  (돌출)"/>
      <sheetName val="노임단가"/>
      <sheetName val="처리단락"/>
      <sheetName val="N賃率-職"/>
      <sheetName val="직재"/>
      <sheetName val="관급자재집계표"/>
      <sheetName val="#REF"/>
      <sheetName val="S003031"/>
      <sheetName val="여과지동"/>
      <sheetName val="기초자료"/>
      <sheetName val="하수BOX이설"/>
      <sheetName val="Supplement2"/>
      <sheetName val="설치공사"/>
      <sheetName val="날개벽(시점좌측)"/>
      <sheetName val="수목표준대가"/>
      <sheetName val="산정표"/>
      <sheetName val="노무비 경비"/>
      <sheetName val="산재 안전"/>
      <sheetName val="수량이동"/>
      <sheetName val="__"/>
      <sheetName val="설직재-1"/>
      <sheetName val="제직재"/>
      <sheetName val="Sheet1"/>
      <sheetName val="총괄내역서"/>
      <sheetName val="골조시행"/>
      <sheetName val="3.공통공사대비"/>
      <sheetName val="공사비증감"/>
      <sheetName val="archi(본사)"/>
      <sheetName val="양수장(기계)"/>
      <sheetName val="수량산출서(전기계장)"/>
      <sheetName val="하부철근수량"/>
      <sheetName val="수량산출서"/>
      <sheetName val="입찰안"/>
      <sheetName val="EKOG10건축"/>
      <sheetName val="조명시설"/>
      <sheetName val="인건-측정"/>
      <sheetName val="구조물철거타공정이월"/>
      <sheetName val="VXXXXX"/>
      <sheetName val="내역"/>
      <sheetName val="40단가산출서"/>
      <sheetName val="data2"/>
      <sheetName val="입출재고현황 (2)"/>
      <sheetName val="TYPE A"/>
      <sheetName val="노무비 근거"/>
      <sheetName val="단위수량"/>
      <sheetName val="중기일위대가"/>
      <sheetName val="1.설계조건"/>
      <sheetName val="옵션"/>
      <sheetName val="합산자재"/>
      <sheetName val="일대목차"/>
      <sheetName val="노임근거"/>
      <sheetName val="단가대비표"/>
      <sheetName val="투찰금액"/>
      <sheetName val="자료입력"/>
      <sheetName val="전기"/>
      <sheetName val="A-4"/>
      <sheetName val="지급자재"/>
      <sheetName val="표지"/>
      <sheetName val="할증"/>
      <sheetName val="터파기및재료"/>
      <sheetName val="Y-WORK"/>
      <sheetName val="교각1"/>
      <sheetName val="BOQ(전체)"/>
      <sheetName val="COVER"/>
      <sheetName val="연돌일위집계"/>
      <sheetName val="표지 (2)"/>
      <sheetName val="표지 (3)"/>
      <sheetName val="표지 (4)"/>
      <sheetName val="표지 (5)"/>
      <sheetName val="목차"/>
      <sheetName val="요약"/>
      <sheetName val="목적"/>
      <sheetName val="전제"/>
      <sheetName val="계산기준"/>
      <sheetName val="간지"/>
      <sheetName val="일위(PN)"/>
      <sheetName val="일위대가목차"/>
      <sheetName val="조명율표"/>
      <sheetName val="DATA"/>
      <sheetName val="정공공사"/>
      <sheetName val="2000,9월 일위"/>
      <sheetName val="공통단가"/>
      <sheetName val="단가조사"/>
      <sheetName val="단위단가"/>
      <sheetName val="경상직원"/>
      <sheetName val="조건"/>
      <sheetName val="코드표"/>
      <sheetName val="재료비"/>
      <sheetName val="단가일람"/>
      <sheetName val="조경일람"/>
      <sheetName val="운반비"/>
      <sheetName val="단가표"/>
      <sheetName val="전체도급"/>
      <sheetName val="부대대비"/>
      <sheetName val="냉연집계"/>
      <sheetName val="예가표"/>
      <sheetName val="대운산출"/>
      <sheetName val="수량산출서 갑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FILE1"/>
      <sheetName val="1.수인터널"/>
      <sheetName val="기성내역서"/>
      <sheetName val="2F 회의실견적(5_14 일대)"/>
      <sheetName val="단가산출서"/>
      <sheetName val="물가대비표"/>
      <sheetName val="계산근거"/>
      <sheetName val="일집"/>
      <sheetName val="일위"/>
      <sheetName val="환경기계공정표 (3)"/>
      <sheetName val="Sheet9"/>
      <sheetName val="Sheet10"/>
      <sheetName val="간선"/>
      <sheetName val="발전기"/>
      <sheetName val="Sheet13"/>
      <sheetName val="Sheet14"/>
      <sheetName val="GEN"/>
      <sheetName val="1.0표준품셈"/>
      <sheetName val="1.0계산품셈"/>
      <sheetName val="Macro(차단기)"/>
      <sheetName val="데이타"/>
      <sheetName val="Macro(전선)"/>
      <sheetName val="제-노임"/>
      <sheetName val="장비"/>
      <sheetName val="노무"/>
      <sheetName val="설계"/>
      <sheetName val="방조제+선착장+배수갑문+부대공+1-2방조제"/>
      <sheetName val="hvac(제어동)"/>
      <sheetName val="DATA98"/>
      <sheetName val="토목"/>
      <sheetName val="ENE-CAL 1"/>
      <sheetName val="집계표(OPTION)"/>
      <sheetName val="P-J"/>
      <sheetName val="설계명세서"/>
      <sheetName val="MCC제원"/>
      <sheetName val="약품공급2"/>
      <sheetName val="1단계"/>
      <sheetName val="Sheet1 (2)"/>
      <sheetName val="D-경비1"/>
      <sheetName val="30신설일위대가"/>
      <sheetName val="30집계표"/>
      <sheetName val="관로토공집계표"/>
      <sheetName val="원형맨홀수량"/>
      <sheetName val="woo(mac)"/>
      <sheetName val="개요"/>
      <sheetName val="견적"/>
      <sheetName val="PAD TR보호대기초"/>
      <sheetName val="가로등기초"/>
      <sheetName val="HANDHOLE(2)"/>
      <sheetName val="EQ-R1"/>
      <sheetName val="설계내역서"/>
      <sheetName val="집계표"/>
      <sheetName val="기초공"/>
      <sheetName val="기둥(원형)"/>
      <sheetName val="plan&amp;section of foundation"/>
      <sheetName val="design criteria"/>
      <sheetName val="철거산출근거"/>
      <sheetName val="기초일위"/>
      <sheetName val="수목단가"/>
      <sheetName val="시설수량표"/>
      <sheetName val="시설일위"/>
      <sheetName val="식재수량표"/>
      <sheetName val="식재일위"/>
      <sheetName val="제경비율"/>
      <sheetName val="SULKEA"/>
      <sheetName val="잔수량(작성)"/>
      <sheetName val="도급"/>
      <sheetName val="기계내역"/>
      <sheetName val="준검 내역서"/>
      <sheetName val="평가데이터"/>
      <sheetName val="H-pile(298x299)"/>
      <sheetName val="H-pile(250x250)"/>
      <sheetName val="점수계산1-2"/>
      <sheetName val="집계"/>
      <sheetName val="기본일위"/>
      <sheetName val="직노"/>
      <sheetName val="내역서2안"/>
      <sheetName val="실행내역"/>
      <sheetName val="252K444"/>
      <sheetName val="총괄표"/>
      <sheetName val="일위목록"/>
      <sheetName val="노무비"/>
      <sheetName val="자재단가"/>
      <sheetName val="변경내역대비표(2)"/>
      <sheetName val="내역분개"/>
      <sheetName val="Sheet2"/>
      <sheetName val="패널"/>
      <sheetName val="I一般比"/>
      <sheetName val="모델링"/>
      <sheetName val="하중계산"/>
      <sheetName val="교각토공"/>
      <sheetName val="견적서"/>
      <sheetName val="토공사"/>
      <sheetName val="공내역"/>
      <sheetName val="내역및총괄"/>
      <sheetName val="MAIN"/>
      <sheetName val="BweData"/>
      <sheetName val="1.설계기준"/>
      <sheetName val="BOX_본체"/>
      <sheetName val="●내역"/>
      <sheetName val="건축단가"/>
      <sheetName val="저"/>
      <sheetName val="4-3 보온 기본물량집계"/>
      <sheetName val="단면가정"/>
      <sheetName val="1호맨홀토공"/>
      <sheetName val="대전21토목내역서"/>
      <sheetName val="예산변경사항"/>
      <sheetName val="교량전기"/>
      <sheetName val="램머"/>
      <sheetName val="고창방향"/>
      <sheetName val="토공계산서(부체도로)"/>
      <sheetName val="공사원가"/>
      <sheetName val="기본"/>
      <sheetName val="국공유지및사유지"/>
      <sheetName val="방배동내역(리라)"/>
      <sheetName val="공통가설"/>
      <sheetName val="부대공사총괄"/>
      <sheetName val="현장경비"/>
      <sheetName val="건축공사집계표"/>
      <sheetName val="방배동내역 (총괄)"/>
      <sheetName val="대비표"/>
      <sheetName val="토공A"/>
      <sheetName val="자재단가비교표"/>
      <sheetName val="현장관리비 산출내역"/>
      <sheetName val="일반공사"/>
      <sheetName val="직공비"/>
      <sheetName val="TEST1"/>
      <sheetName val="BOX전기내역"/>
      <sheetName val="전체철근집계"/>
      <sheetName val="T13(P68~72,78)"/>
      <sheetName val="W-현원가"/>
      <sheetName val="배수공 주요자재 집계표"/>
      <sheetName val="공사내역"/>
      <sheetName val="자료"/>
      <sheetName val="DATE2001"/>
      <sheetName val="신우"/>
      <sheetName val="가도공"/>
      <sheetName val="노원열병합  건축공사기성내역서"/>
      <sheetName val="CODE"/>
      <sheetName val="Recovered_Sheet22"/>
      <sheetName val="Recovered_Sheet21"/>
      <sheetName val="Recovered_Sheet37"/>
      <sheetName val="sw1"/>
      <sheetName val="의뢰서"/>
      <sheetName val="포장공"/>
      <sheetName val="중기비"/>
      <sheetName val="Sheet6"/>
      <sheetName val="EP0618"/>
      <sheetName val="공량산출서"/>
      <sheetName val="IW-LIST"/>
      <sheetName val="교통신호등"/>
      <sheetName val="원가(총괄-4단지)"/>
      <sheetName val="E01-02(EV-1-LBS)"/>
      <sheetName val="단가산출"/>
      <sheetName val="실행분개"/>
      <sheetName val="2.단면가정"/>
      <sheetName val="input (2)"/>
      <sheetName val="심부구속"/>
      <sheetName val="1"/>
      <sheetName val="기초계산 (2)"/>
      <sheetName val="구조계산"/>
      <sheetName val="말뚝기초"/>
      <sheetName val="2006기계경비산출표"/>
      <sheetName val="Sheet4"/>
      <sheetName val="IMPEADENCE MAP 취수장"/>
      <sheetName val="내역표지"/>
      <sheetName val="SP-B1"/>
      <sheetName val="H-PILE 박기"/>
      <sheetName val="유림골조"/>
      <sheetName val="1062-X방향 "/>
      <sheetName val="BID"/>
      <sheetName val="원가계산서"/>
      <sheetName val="목표세부명세"/>
      <sheetName val="아파트기별"/>
      <sheetName val="공리일"/>
      <sheetName val="공종별집계표"/>
      <sheetName val="공종별세부사항"/>
      <sheetName val="공종별내역서(견적용)"/>
      <sheetName val="을"/>
      <sheetName val="전계가"/>
      <sheetName val="대비"/>
      <sheetName val="인건비"/>
      <sheetName val="전체"/>
      <sheetName val="원가계산서_"/>
      <sheetName val="1st"/>
      <sheetName val="000000"/>
      <sheetName val="주방환기"/>
      <sheetName val="외주현황9905"/>
      <sheetName val="6호기"/>
      <sheetName val="TYPE-A"/>
      <sheetName val="AP1"/>
      <sheetName val="부속동"/>
      <sheetName val="철근단면적"/>
      <sheetName val="옹벽"/>
      <sheetName val="기계경비(시간당)"/>
      <sheetName val="금호"/>
      <sheetName val="부하(성남)"/>
      <sheetName val="계화총괄"/>
      <sheetName val="계화배수(3대)"/>
      <sheetName val="단가산출2"/>
      <sheetName val="c_balju"/>
      <sheetName val="D-3109"/>
      <sheetName val="1.우편집중내역서"/>
      <sheetName val="산근"/>
      <sheetName val="3.하중산정4.지지력"/>
      <sheetName val="정부노임단가"/>
      <sheetName val="esc"/>
      <sheetName val="MATRLDATA"/>
      <sheetName val="9"/>
      <sheetName val="MOTOR"/>
      <sheetName val="교각계산"/>
      <sheetName val="조건표"/>
      <sheetName val="경산"/>
      <sheetName val="총괄"/>
      <sheetName val="화전내"/>
      <sheetName val="COPING"/>
      <sheetName val="수질정화시설"/>
      <sheetName val="연결임시"/>
      <sheetName val="WORK"/>
      <sheetName val="공사원가계산서"/>
      <sheetName val="FORM-0"/>
      <sheetName val="프랜트면허"/>
      <sheetName val="토목주소"/>
      <sheetName val="별표"/>
      <sheetName val="자재조사표"/>
      <sheetName val="laroux"/>
      <sheetName val="반포-봉암"/>
      <sheetName val="Module1"/>
      <sheetName val="차액보증"/>
      <sheetName val="★도급내역"/>
      <sheetName val="1공구 건정토건 토공"/>
      <sheetName val="밸브설치"/>
      <sheetName val="부대공사비"/>
      <sheetName val="적격"/>
      <sheetName val="공용정보"/>
      <sheetName val="sum1 (2)"/>
      <sheetName val="일위대가(가설)"/>
      <sheetName val="일위대가표"/>
      <sheetName val="공통부대비"/>
      <sheetName val="4.전기"/>
      <sheetName val="공사비총괄표"/>
      <sheetName val="asd"/>
      <sheetName val="01"/>
      <sheetName val="단면_(2)"/>
      <sheetName val="준검_내역서"/>
      <sheetName val="96까지"/>
      <sheetName val="97년"/>
      <sheetName val="98이후"/>
      <sheetName val="내역서(당초변경)"/>
      <sheetName val="결재란"/>
      <sheetName val="DATA2000"/>
      <sheetName val="J형측구단위수량"/>
      <sheetName val="APT"/>
      <sheetName val="Total"/>
      <sheetName val="장기차입금"/>
      <sheetName val="산출내역서집계표"/>
      <sheetName val="내역서 "/>
      <sheetName val="1995년 섹터별 매출"/>
      <sheetName val="Curves"/>
      <sheetName val="Tables"/>
      <sheetName val="3지구단위"/>
      <sheetName val="간접비"/>
      <sheetName val="J01"/>
      <sheetName val="부하계산서"/>
      <sheetName val="INPUT"/>
      <sheetName val="Pier 3"/>
      <sheetName val="횡배수관토공수량"/>
      <sheetName val="Sheet15"/>
      <sheetName val="내역서(펌프장)"/>
      <sheetName val="공예을"/>
      <sheetName val="설산1.나"/>
      <sheetName val="본사S"/>
      <sheetName val="문학간접"/>
      <sheetName val="시멘트"/>
      <sheetName val="연장산출서"/>
      <sheetName val="관기초단위수량( type A)"/>
      <sheetName val="관기초단위수량( type B)"/>
      <sheetName val="관기초단위수량(type C)"/>
      <sheetName val="관기초단위수량(type D"/>
      <sheetName val="관기초단위수량(type E)"/>
      <sheetName val="설계명세서(선로)"/>
      <sheetName val="원형1호맨홀토공수량"/>
      <sheetName val="산업"/>
      <sheetName val=" 상부공통집계(총괄)"/>
      <sheetName val="설계개요"/>
      <sheetName val="금융비용"/>
      <sheetName val="취수탑"/>
      <sheetName val="총괄원가계산서"/>
      <sheetName val="총괄원가계산서 (업체제공)"/>
      <sheetName val="참조(X)"/>
      <sheetName val="허용전류-IEC DATA"/>
      <sheetName val="2. 차단기 용량계산"/>
      <sheetName val="3.3 전력간선 굵기"/>
      <sheetName val="1.4 부하계산서(환산계수)"/>
      <sheetName val="2.  단락전류의 계산"/>
      <sheetName val="1.2 부하계산서"/>
      <sheetName val=""/>
      <sheetName val="수로단위수량"/>
      <sheetName val="하천제원"/>
      <sheetName val="MEXICO-C"/>
      <sheetName val="ABUT수량-A1"/>
      <sheetName val="식생블럭단위수량"/>
      <sheetName val="DB"/>
      <sheetName val="_REF"/>
      <sheetName val="노임조정"/>
      <sheetName val="품셈TABLE"/>
      <sheetName val="단가 및 재료비"/>
      <sheetName val="신당동집계표"/>
      <sheetName val="보차도경계석"/>
      <sheetName val="설계조건"/>
      <sheetName val="설직재_1"/>
      <sheetName val="99노임기준"/>
      <sheetName val="마감사양"/>
      <sheetName val="REINF."/>
      <sheetName val="ilch"/>
      <sheetName val="설계예산서"/>
      <sheetName val="SLAB&quot;1&quot;"/>
      <sheetName val="자재"/>
      <sheetName val="산근1"/>
      <sheetName val="소야공정계획표"/>
      <sheetName val="전력구구조물산근"/>
      <sheetName val="배관단가조사서"/>
      <sheetName val="B"/>
      <sheetName val="E01_02_EV_1_LBS_"/>
      <sheetName val="EQUIPMENT -2"/>
      <sheetName val="맨홀수량"/>
      <sheetName val="금융"/>
      <sheetName val="DIRECT WORK"/>
      <sheetName val="chitimc"/>
      <sheetName val="출자한도"/>
      <sheetName val="XZLC004_PART2"/>
      <sheetName val="I.설계조건"/>
      <sheetName val="주형"/>
      <sheetName val="3.바닥판설계"/>
      <sheetName val="교대(A1-A2)"/>
      <sheetName val="손익분석"/>
      <sheetName val="플랜트 설치"/>
      <sheetName val="부대공Ⅱ"/>
      <sheetName val="퇴비산출근거"/>
      <sheetName val="예정(3)"/>
      <sheetName val="동원(3)"/>
      <sheetName val="VS P-Q"/>
      <sheetName val="각형맨홀"/>
      <sheetName val="CCTV내역서"/>
      <sheetName val="사급자재"/>
      <sheetName val="guard(mac)"/>
      <sheetName val="갑지(추정)"/>
      <sheetName val="DATA1"/>
      <sheetName val="적용기준"/>
      <sheetName val="2002상반기노임기준"/>
      <sheetName val="분전반"/>
      <sheetName val="변경공종별내역서"/>
      <sheetName val="단면치수"/>
      <sheetName val="J直材4"/>
      <sheetName val="공종별내역서"/>
      <sheetName val="단락전류-A"/>
      <sheetName val="단가산근"/>
      <sheetName val="적용단가"/>
      <sheetName val="주경기-오배수"/>
      <sheetName val="COST"/>
      <sheetName val="수입"/>
      <sheetName val="LOAD 5 Wind "/>
      <sheetName val="0708"/>
      <sheetName val="노단"/>
      <sheetName val="품"/>
      <sheetName val="결재갑지"/>
      <sheetName val="일위대가(건축)"/>
      <sheetName val="본사공가현황"/>
      <sheetName val="견적대비표"/>
      <sheetName val="U-TYPE(1)"/>
      <sheetName val="설계내역"/>
      <sheetName val="토공정보"/>
      <sheetName val="관급자재"/>
      <sheetName val="이전비"/>
      <sheetName val="합천내역"/>
      <sheetName val="일위대가 (PMIS)"/>
      <sheetName val="사전공사"/>
      <sheetName val="홍보비디오"/>
      <sheetName val="견적단가"/>
      <sheetName val="AAA"/>
      <sheetName val="부안일위"/>
      <sheetName val="1 자원총괄"/>
      <sheetName val="사진대지"/>
      <sheetName val="연습"/>
      <sheetName val="결재판"/>
      <sheetName val="변화치수"/>
      <sheetName val="건내역(초)"/>
      <sheetName val="설명서 "/>
      <sheetName val="총괄집계표"/>
      <sheetName val="귀래 설계 공내역서"/>
      <sheetName val="하수급견적대비"/>
      <sheetName val="기초단가"/>
      <sheetName val="지수"/>
      <sheetName val="CAB_OD"/>
      <sheetName val="우,오수"/>
      <sheetName val="전동기 SPEC"/>
      <sheetName val="8.PILE  (돌출)"/>
      <sheetName val="실행"/>
      <sheetName val="판가반영"/>
      <sheetName val="경제성분석"/>
      <sheetName val="유화"/>
      <sheetName val="HISTORICAL"/>
      <sheetName val="FORECASTING"/>
      <sheetName val="hGH정제"/>
      <sheetName val="95월별매출"/>
      <sheetName val="PIPE"/>
      <sheetName val="FLANGE"/>
      <sheetName val="VALVE"/>
      <sheetName val="청산공사"/>
      <sheetName val="산출및내역"/>
      <sheetName val="수량산출"/>
      <sheetName val="전기공사-공종구분"/>
      <sheetName val="전기자료"/>
      <sheetName val="COVERSHEET"/>
      <sheetName val="예산내역서"/>
      <sheetName val="설비단가표"/>
      <sheetName val="L형옹벽단위수량(35)"/>
      <sheetName val="L형옹벽단위수량(25)"/>
      <sheetName val="내역_FILE"/>
      <sheetName val="일위_FILE"/>
      <sheetName val="일위대가_수정"/>
      <sheetName val="공정"/>
      <sheetName val="산출계산"/>
      <sheetName val="계산"/>
      <sheetName val="양식_일위대가"/>
      <sheetName val="양식_자재"/>
      <sheetName val="양식_동원인원"/>
      <sheetName val="양식_공구손료"/>
      <sheetName val="양식_내역서"/>
      <sheetName val="설계설명"/>
      <sheetName val="예정공정"/>
      <sheetName val="동원"/>
      <sheetName val="총(관로+케이블)"/>
      <sheetName val="총공사"/>
      <sheetName val="준공내역서(총괄)"/>
      <sheetName val="준공내역서"/>
      <sheetName val="지입자재"/>
      <sheetName val="일위대가 (2)"/>
      <sheetName val="자재근거"/>
      <sheetName val="일위대가산출근거"/>
      <sheetName val="공구손료"/>
      <sheetName val="소요노력"/>
      <sheetName val="MdlSul"/>
      <sheetName val="공정코드"/>
      <sheetName val="9.2단가산출서"/>
      <sheetName val="손료"/>
      <sheetName val="부대"/>
      <sheetName val="일위CODE"/>
      <sheetName val="재료-CODE"/>
      <sheetName val="하조서"/>
      <sheetName val="토목단가"/>
      <sheetName val="물가"/>
      <sheetName val="제경비(3차분)"/>
      <sheetName val="자판실행"/>
      <sheetName val="2.단가산출서(총괄)"/>
      <sheetName val="5.일위대가"/>
      <sheetName val="LD"/>
      <sheetName val="약전닥트"/>
      <sheetName val="건축부하"/>
      <sheetName val="일지-H"/>
      <sheetName val="FA설치명세"/>
      <sheetName val="관개"/>
      <sheetName val="노무비1"/>
      <sheetName val="1.2단락전류"/>
      <sheetName val="원가계산서구조조정"/>
      <sheetName val="단"/>
      <sheetName val="AC포장수량"/>
      <sheetName val="CON포장수량"/>
      <sheetName val="CONUNIT"/>
      <sheetName val="인건비 "/>
      <sheetName val="김포IO"/>
    </sheetNames>
    <sheetDataSet>
      <sheetData sheetId="0" refreshError="1">
        <row r="732">
          <cell r="A732" t="str">
            <v>K02</v>
          </cell>
          <cell r="B732">
            <v>47</v>
          </cell>
          <cell r="C732">
            <v>0</v>
          </cell>
          <cell r="D732" t="str">
            <v>제 47 호표</v>
          </cell>
          <cell r="E732" t="str">
            <v>프라임코팅</v>
          </cell>
          <cell r="F732">
            <v>0</v>
          </cell>
          <cell r="G732">
            <v>0</v>
          </cell>
          <cell r="H732" t="str">
            <v>MC-1</v>
          </cell>
          <cell r="I732">
            <v>0</v>
          </cell>
          <cell r="J732">
            <v>0</v>
          </cell>
          <cell r="K732">
            <v>0</v>
          </cell>
          <cell r="L732" t="str">
            <v>근거 : 건설12-11</v>
          </cell>
          <cell r="M732">
            <v>0</v>
          </cell>
          <cell r="N732">
            <v>0</v>
          </cell>
          <cell r="O732">
            <v>0</v>
          </cell>
          <cell r="P732">
            <v>0</v>
          </cell>
          <cell r="Q732" t="str">
            <v>단위 : 100m2</v>
          </cell>
        </row>
        <row r="733">
          <cell r="A733" t="str">
            <v xml:space="preserve"> </v>
          </cell>
          <cell r="B733">
            <v>0</v>
          </cell>
          <cell r="C733">
            <v>0</v>
          </cell>
          <cell r="D733" t="str">
            <v>명    칭</v>
          </cell>
          <cell r="E733" t="str">
            <v>규   격</v>
          </cell>
          <cell r="F733" t="str">
            <v>단  위</v>
          </cell>
          <cell r="G733" t="str">
            <v>수  량</v>
          </cell>
          <cell r="H733" t="str">
            <v>직접</v>
          </cell>
          <cell r="I733" t="str">
            <v>재료비</v>
          </cell>
          <cell r="J733" t="str">
            <v>간접</v>
          </cell>
          <cell r="K733" t="str">
            <v>재료비</v>
          </cell>
          <cell r="L733" t="str">
            <v>직접</v>
          </cell>
          <cell r="M733" t="str">
            <v>노무비</v>
          </cell>
          <cell r="N733" t="str">
            <v>경</v>
          </cell>
          <cell r="O733" t="str">
            <v>비</v>
          </cell>
          <cell r="P733" t="str">
            <v>계</v>
          </cell>
          <cell r="Q733" t="str">
            <v>비    고</v>
          </cell>
        </row>
        <row r="734">
          <cell r="A734" t="str">
            <v xml:space="preserve"> </v>
          </cell>
          <cell r="B734">
            <v>0</v>
          </cell>
          <cell r="C734">
            <v>0</v>
          </cell>
          <cell r="D734">
            <v>0</v>
          </cell>
          <cell r="E734">
            <v>0</v>
          </cell>
          <cell r="F734">
            <v>0</v>
          </cell>
          <cell r="G734">
            <v>0</v>
          </cell>
          <cell r="H734" t="str">
            <v>단가</v>
          </cell>
          <cell r="I734" t="str">
            <v>금액</v>
          </cell>
          <cell r="J734" t="str">
            <v>단가</v>
          </cell>
          <cell r="K734" t="str">
            <v>금액</v>
          </cell>
          <cell r="L734" t="str">
            <v>단가</v>
          </cell>
          <cell r="M734" t="str">
            <v>금액</v>
          </cell>
          <cell r="N734" t="str">
            <v>단가</v>
          </cell>
          <cell r="O734" t="str">
            <v>금액</v>
          </cell>
        </row>
        <row r="735">
          <cell r="A735" t="str">
            <v>I005</v>
          </cell>
          <cell r="B735">
            <v>0.38</v>
          </cell>
          <cell r="C735">
            <v>0</v>
          </cell>
          <cell r="D735" t="str">
            <v>아스팔트</v>
          </cell>
          <cell r="E735" t="str">
            <v>MC-1</v>
          </cell>
          <cell r="F735" t="str">
            <v>d/m</v>
          </cell>
          <cell r="G735">
            <v>0.38</v>
          </cell>
          <cell r="H735">
            <v>38000</v>
          </cell>
          <cell r="I735">
            <v>14440</v>
          </cell>
          <cell r="J735">
            <v>0</v>
          </cell>
          <cell r="K735">
            <v>0</v>
          </cell>
          <cell r="L735">
            <v>0</v>
          </cell>
          <cell r="M735">
            <v>0</v>
          </cell>
          <cell r="N735">
            <v>0</v>
          </cell>
          <cell r="O735">
            <v>0</v>
          </cell>
          <cell r="P735">
            <v>14440</v>
          </cell>
        </row>
        <row r="736">
          <cell r="A736" t="str">
            <v>r036</v>
          </cell>
          <cell r="B736">
            <v>0.04</v>
          </cell>
          <cell r="C736">
            <v>0</v>
          </cell>
          <cell r="D736" t="str">
            <v>포장공</v>
          </cell>
          <cell r="E736">
            <v>0</v>
          </cell>
          <cell r="F736" t="str">
            <v>인</v>
          </cell>
          <cell r="G736">
            <v>0.04</v>
          </cell>
          <cell r="H736">
            <v>0</v>
          </cell>
          <cell r="I736">
            <v>0</v>
          </cell>
          <cell r="J736">
            <v>0</v>
          </cell>
          <cell r="K736">
            <v>0</v>
          </cell>
          <cell r="L736">
            <v>68200</v>
          </cell>
          <cell r="M736">
            <v>2728</v>
          </cell>
          <cell r="N736">
            <v>0</v>
          </cell>
          <cell r="O736">
            <v>0</v>
          </cell>
          <cell r="P736">
            <v>2728</v>
          </cell>
        </row>
        <row r="737">
          <cell r="A737" t="str">
            <v>r010</v>
          </cell>
          <cell r="B737">
            <v>0.12</v>
          </cell>
          <cell r="C737">
            <v>0</v>
          </cell>
          <cell r="D737" t="str">
            <v>보통인부</v>
          </cell>
          <cell r="E737">
            <v>0</v>
          </cell>
          <cell r="F737" t="str">
            <v>인</v>
          </cell>
          <cell r="G737">
            <v>0.12</v>
          </cell>
          <cell r="H737">
            <v>0</v>
          </cell>
          <cell r="I737">
            <v>0</v>
          </cell>
          <cell r="J737">
            <v>0</v>
          </cell>
          <cell r="K737">
            <v>0</v>
          </cell>
          <cell r="L737">
            <v>34900</v>
          </cell>
          <cell r="M737">
            <v>4188</v>
          </cell>
          <cell r="N737">
            <v>0</v>
          </cell>
          <cell r="O737">
            <v>0</v>
          </cell>
          <cell r="P737">
            <v>4188</v>
          </cell>
        </row>
        <row r="741">
          <cell r="D741">
            <v>0</v>
          </cell>
          <cell r="E741">
            <v>0</v>
          </cell>
          <cell r="F741">
            <v>0</v>
          </cell>
          <cell r="G741">
            <v>0.12</v>
          </cell>
          <cell r="H741">
            <v>0</v>
          </cell>
          <cell r="I741">
            <v>0</v>
          </cell>
          <cell r="J741">
            <v>0</v>
          </cell>
          <cell r="K741">
            <v>0</v>
          </cell>
          <cell r="L741">
            <v>34900</v>
          </cell>
          <cell r="M741">
            <v>4188</v>
          </cell>
          <cell r="N741">
            <v>0</v>
          </cell>
          <cell r="O741">
            <v>0</v>
          </cell>
          <cell r="P741">
            <v>4188</v>
          </cell>
        </row>
        <row r="742">
          <cell r="A742" t="str">
            <v xml:space="preserve"> </v>
          </cell>
        </row>
        <row r="743">
          <cell r="A743" t="str">
            <v xml:space="preserve"> </v>
          </cell>
        </row>
        <row r="744">
          <cell r="A744" t="str">
            <v xml:space="preserve"> </v>
          </cell>
        </row>
        <row r="745">
          <cell r="A745" t="str">
            <v xml:space="preserve"> </v>
          </cell>
          <cell r="B745">
            <v>0</v>
          </cell>
          <cell r="C745" t="str">
            <v>K02</v>
          </cell>
          <cell r="D745" t="str">
            <v>계</v>
          </cell>
          <cell r="E745" t="str">
            <v>제 47 호표</v>
          </cell>
          <cell r="F745">
            <v>0</v>
          </cell>
          <cell r="G745">
            <v>0</v>
          </cell>
          <cell r="H745">
            <v>0</v>
          </cell>
          <cell r="I745">
            <v>14440</v>
          </cell>
          <cell r="J745">
            <v>0</v>
          </cell>
          <cell r="K745">
            <v>0</v>
          </cell>
          <cell r="L745">
            <v>0</v>
          </cell>
          <cell r="M745">
            <v>6916</v>
          </cell>
          <cell r="N745">
            <v>0</v>
          </cell>
          <cell r="O745">
            <v>0</v>
          </cell>
          <cell r="P745">
            <v>21356</v>
          </cell>
        </row>
        <row r="1400">
          <cell r="A1400" t="str">
            <v>B22</v>
          </cell>
          <cell r="B1400">
            <v>93</v>
          </cell>
          <cell r="C1400">
            <v>0</v>
          </cell>
          <cell r="D1400" t="str">
            <v>제 93 호표</v>
          </cell>
          <cell r="E1400" t="str">
            <v>관용접(Φ400mm)</v>
          </cell>
          <cell r="F1400">
            <v>0</v>
          </cell>
          <cell r="G1400">
            <v>0</v>
          </cell>
          <cell r="H1400">
            <v>0</v>
          </cell>
          <cell r="I1400">
            <v>0</v>
          </cell>
          <cell r="J1400">
            <v>0</v>
          </cell>
          <cell r="K1400">
            <v>0</v>
          </cell>
          <cell r="L1400" t="str">
            <v>근거 : 건설17-8</v>
          </cell>
          <cell r="M1400">
            <v>0</v>
          </cell>
          <cell r="N1400">
            <v>0</v>
          </cell>
          <cell r="O1400">
            <v>0</v>
          </cell>
          <cell r="P1400">
            <v>0</v>
          </cell>
          <cell r="Q1400" t="str">
            <v>단위 : 개소/6m</v>
          </cell>
        </row>
        <row r="1401">
          <cell r="A1401" t="str">
            <v xml:space="preserve"> </v>
          </cell>
          <cell r="B1401">
            <v>0</v>
          </cell>
          <cell r="C1401">
            <v>0</v>
          </cell>
          <cell r="D1401" t="str">
            <v>명    칭</v>
          </cell>
          <cell r="E1401" t="str">
            <v>규   격</v>
          </cell>
          <cell r="F1401" t="str">
            <v>단  위</v>
          </cell>
          <cell r="G1401" t="str">
            <v>수  량</v>
          </cell>
          <cell r="H1401" t="str">
            <v>직접</v>
          </cell>
          <cell r="I1401" t="str">
            <v>재료비</v>
          </cell>
          <cell r="J1401" t="str">
            <v>간접</v>
          </cell>
          <cell r="K1401" t="str">
            <v>재료비</v>
          </cell>
          <cell r="L1401" t="str">
            <v>직접</v>
          </cell>
          <cell r="M1401" t="str">
            <v>노무비</v>
          </cell>
          <cell r="N1401" t="str">
            <v>경</v>
          </cell>
          <cell r="O1401" t="str">
            <v>비</v>
          </cell>
          <cell r="P1401" t="str">
            <v>계</v>
          </cell>
          <cell r="Q1401" t="str">
            <v>비    고</v>
          </cell>
        </row>
        <row r="1402">
          <cell r="A1402" t="str">
            <v xml:space="preserve"> </v>
          </cell>
          <cell r="B1402">
            <v>0</v>
          </cell>
          <cell r="C1402">
            <v>0</v>
          </cell>
          <cell r="D1402">
            <v>0</v>
          </cell>
          <cell r="E1402">
            <v>0</v>
          </cell>
          <cell r="F1402">
            <v>0</v>
          </cell>
          <cell r="G1402">
            <v>0</v>
          </cell>
          <cell r="H1402" t="str">
            <v>단가</v>
          </cell>
          <cell r="I1402" t="str">
            <v>금액</v>
          </cell>
          <cell r="J1402" t="str">
            <v>단가</v>
          </cell>
          <cell r="K1402" t="str">
            <v>금액</v>
          </cell>
          <cell r="L1402" t="str">
            <v>단가</v>
          </cell>
          <cell r="M1402" t="str">
            <v>금액</v>
          </cell>
          <cell r="N1402" t="str">
            <v>단가</v>
          </cell>
          <cell r="O1402" t="str">
            <v>금액</v>
          </cell>
        </row>
        <row r="1403">
          <cell r="A1403" t="str">
            <v>I020</v>
          </cell>
          <cell r="B1403">
            <v>1.6</v>
          </cell>
          <cell r="C1403">
            <v>0</v>
          </cell>
          <cell r="D1403" t="str">
            <v>용접봉</v>
          </cell>
          <cell r="E1403" t="str">
            <v>115×3mm</v>
          </cell>
          <cell r="F1403" t="str">
            <v>kg</v>
          </cell>
          <cell r="G1403">
            <v>1.6</v>
          </cell>
          <cell r="H1403">
            <v>0</v>
          </cell>
          <cell r="I1403">
            <v>0</v>
          </cell>
          <cell r="J1403">
            <v>920</v>
          </cell>
          <cell r="K1403">
            <v>1472</v>
          </cell>
          <cell r="L1403">
            <v>0</v>
          </cell>
          <cell r="M1403">
            <v>0</v>
          </cell>
          <cell r="N1403">
            <v>0</v>
          </cell>
          <cell r="O1403">
            <v>0</v>
          </cell>
          <cell r="P1403">
            <v>1472</v>
          </cell>
        </row>
        <row r="1404">
          <cell r="A1404" t="str">
            <v>r013</v>
          </cell>
          <cell r="B1404">
            <v>0.54</v>
          </cell>
          <cell r="C1404">
            <v>0</v>
          </cell>
          <cell r="D1404" t="str">
            <v>용접공</v>
          </cell>
          <cell r="E1404">
            <v>0</v>
          </cell>
          <cell r="F1404" t="str">
            <v>인</v>
          </cell>
          <cell r="G1404">
            <v>0.54</v>
          </cell>
          <cell r="H1404">
            <v>0</v>
          </cell>
          <cell r="I1404">
            <v>0</v>
          </cell>
          <cell r="J1404">
            <v>0</v>
          </cell>
          <cell r="K1404">
            <v>0</v>
          </cell>
          <cell r="L1404">
            <v>65500</v>
          </cell>
          <cell r="M1404">
            <v>35370</v>
          </cell>
          <cell r="N1404">
            <v>0</v>
          </cell>
          <cell r="O1404">
            <v>0</v>
          </cell>
          <cell r="P1404">
            <v>35370</v>
          </cell>
        </row>
        <row r="1410">
          <cell r="D1410">
            <v>0</v>
          </cell>
          <cell r="E1410">
            <v>0</v>
          </cell>
          <cell r="F1410">
            <v>0</v>
          </cell>
          <cell r="G1410">
            <v>0.54</v>
          </cell>
          <cell r="H1410">
            <v>0</v>
          </cell>
          <cell r="I1410">
            <v>0</v>
          </cell>
          <cell r="J1410">
            <v>0</v>
          </cell>
          <cell r="K1410">
            <v>0</v>
          </cell>
          <cell r="L1410">
            <v>65500</v>
          </cell>
          <cell r="M1410">
            <v>35370</v>
          </cell>
          <cell r="N1410">
            <v>0</v>
          </cell>
          <cell r="O1410">
            <v>0</v>
          </cell>
          <cell r="P1410">
            <v>35370</v>
          </cell>
        </row>
        <row r="1411">
          <cell r="A1411" t="str">
            <v xml:space="preserve"> </v>
          </cell>
        </row>
        <row r="1412">
          <cell r="A1412" t="str">
            <v xml:space="preserve"> </v>
          </cell>
        </row>
        <row r="1413">
          <cell r="A1413" t="str">
            <v xml:space="preserve"> </v>
          </cell>
          <cell r="B1413">
            <v>0</v>
          </cell>
          <cell r="C1413" t="str">
            <v>B22</v>
          </cell>
          <cell r="D1413" t="str">
            <v>계</v>
          </cell>
          <cell r="E1413" t="str">
            <v>제 93 호표</v>
          </cell>
          <cell r="F1413">
            <v>0</v>
          </cell>
          <cell r="G1413">
            <v>0</v>
          </cell>
          <cell r="H1413">
            <v>0</v>
          </cell>
          <cell r="I1413">
            <v>0</v>
          </cell>
          <cell r="J1413">
            <v>0</v>
          </cell>
          <cell r="K1413">
            <v>1472</v>
          </cell>
          <cell r="L1413">
            <v>0</v>
          </cell>
          <cell r="M1413">
            <v>35370</v>
          </cell>
          <cell r="N1413">
            <v>0</v>
          </cell>
          <cell r="O1413">
            <v>0</v>
          </cell>
          <cell r="P1413">
            <v>36842</v>
          </cell>
        </row>
        <row r="1516">
          <cell r="A1516" t="str">
            <v>O03</v>
          </cell>
          <cell r="B1516">
            <v>101</v>
          </cell>
          <cell r="C1516">
            <v>0</v>
          </cell>
          <cell r="D1516" t="str">
            <v>제 101 호표</v>
          </cell>
          <cell r="E1516" t="str">
            <v>인력 터파기(풍화암 및 연암)</v>
          </cell>
          <cell r="F1516">
            <v>0</v>
          </cell>
          <cell r="G1516">
            <v>0</v>
          </cell>
          <cell r="H1516" t="str">
            <v>인력(2-3)</v>
          </cell>
          <cell r="I1516">
            <v>0</v>
          </cell>
          <cell r="J1516">
            <v>0</v>
          </cell>
          <cell r="K1516">
            <v>0</v>
          </cell>
          <cell r="L1516" t="str">
            <v>근거 : 토공3-1</v>
          </cell>
          <cell r="M1516">
            <v>0</v>
          </cell>
          <cell r="N1516">
            <v>0</v>
          </cell>
          <cell r="O1516">
            <v>0</v>
          </cell>
          <cell r="P1516">
            <v>0</v>
          </cell>
          <cell r="Q1516" t="str">
            <v>단위 :㎥</v>
          </cell>
        </row>
        <row r="1517">
          <cell r="A1517" t="str">
            <v xml:space="preserve"> </v>
          </cell>
          <cell r="B1517">
            <v>0</v>
          </cell>
          <cell r="C1517">
            <v>0</v>
          </cell>
          <cell r="D1517" t="str">
            <v>명    칭</v>
          </cell>
          <cell r="E1517" t="str">
            <v>규   격</v>
          </cell>
          <cell r="F1517" t="str">
            <v>단  위</v>
          </cell>
          <cell r="G1517" t="str">
            <v>수  량</v>
          </cell>
          <cell r="H1517" t="str">
            <v>직접</v>
          </cell>
          <cell r="I1517" t="str">
            <v>재료비</v>
          </cell>
          <cell r="J1517" t="str">
            <v>간접</v>
          </cell>
          <cell r="K1517" t="str">
            <v>재료비</v>
          </cell>
          <cell r="L1517" t="str">
            <v>직접</v>
          </cell>
          <cell r="M1517" t="str">
            <v>노무비</v>
          </cell>
          <cell r="N1517" t="str">
            <v>경</v>
          </cell>
          <cell r="O1517" t="str">
            <v>비</v>
          </cell>
          <cell r="P1517" t="str">
            <v>계</v>
          </cell>
          <cell r="Q1517" t="str">
            <v>비    고</v>
          </cell>
        </row>
        <row r="1518">
          <cell r="A1518" t="str">
            <v xml:space="preserve"> </v>
          </cell>
          <cell r="B1518">
            <v>0</v>
          </cell>
          <cell r="C1518">
            <v>0</v>
          </cell>
          <cell r="D1518">
            <v>0</v>
          </cell>
          <cell r="E1518">
            <v>0</v>
          </cell>
          <cell r="F1518">
            <v>0</v>
          </cell>
          <cell r="G1518">
            <v>0</v>
          </cell>
          <cell r="H1518" t="str">
            <v>단가</v>
          </cell>
          <cell r="I1518" t="str">
            <v>금액</v>
          </cell>
          <cell r="J1518" t="str">
            <v>단가</v>
          </cell>
          <cell r="K1518" t="str">
            <v>금액</v>
          </cell>
          <cell r="L1518" t="str">
            <v>단가</v>
          </cell>
          <cell r="M1518" t="str">
            <v>금액</v>
          </cell>
          <cell r="N1518" t="str">
            <v>단가</v>
          </cell>
          <cell r="O1518" t="str">
            <v>금액</v>
          </cell>
        </row>
        <row r="1519">
          <cell r="A1519" t="str">
            <v>r010</v>
          </cell>
          <cell r="B1519">
            <v>1</v>
          </cell>
          <cell r="C1519">
            <v>0</v>
          </cell>
          <cell r="D1519" t="str">
            <v>보통인부</v>
          </cell>
          <cell r="E1519">
            <v>0</v>
          </cell>
          <cell r="F1519" t="str">
            <v>인</v>
          </cell>
          <cell r="G1519">
            <v>1</v>
          </cell>
          <cell r="H1519">
            <v>0</v>
          </cell>
          <cell r="I1519">
            <v>0</v>
          </cell>
          <cell r="J1519">
            <v>0</v>
          </cell>
          <cell r="K1519">
            <v>0</v>
          </cell>
          <cell r="L1519">
            <v>34900</v>
          </cell>
          <cell r="M1519">
            <v>34900</v>
          </cell>
          <cell r="N1519">
            <v>0</v>
          </cell>
          <cell r="O1519">
            <v>0</v>
          </cell>
          <cell r="P1519">
            <v>34900</v>
          </cell>
          <cell r="Q1519" t="str">
            <v>주위에 장애물이 있을경우</v>
          </cell>
        </row>
        <row r="1520">
          <cell r="A1520" t="str">
            <v>R037</v>
          </cell>
          <cell r="B1520">
            <v>2</v>
          </cell>
          <cell r="C1520">
            <v>0</v>
          </cell>
          <cell r="D1520" t="str">
            <v>할석공</v>
          </cell>
          <cell r="E1520">
            <v>0</v>
          </cell>
          <cell r="F1520" t="str">
            <v>인</v>
          </cell>
          <cell r="G1520">
            <v>2</v>
          </cell>
          <cell r="H1520">
            <v>0</v>
          </cell>
          <cell r="I1520">
            <v>0</v>
          </cell>
          <cell r="J1520">
            <v>0</v>
          </cell>
          <cell r="K1520">
            <v>0</v>
          </cell>
          <cell r="L1520">
            <v>65700</v>
          </cell>
          <cell r="M1520">
            <v>131400</v>
          </cell>
          <cell r="N1520">
            <v>0</v>
          </cell>
          <cell r="O1520">
            <v>0</v>
          </cell>
          <cell r="P1520">
            <v>131400</v>
          </cell>
          <cell r="Q1520" t="str">
            <v>50%까지 할증가능</v>
          </cell>
        </row>
        <row r="1527">
          <cell r="D1527">
            <v>0</v>
          </cell>
          <cell r="E1527">
            <v>0</v>
          </cell>
          <cell r="F1527">
            <v>0</v>
          </cell>
          <cell r="G1527">
            <v>2</v>
          </cell>
          <cell r="H1527">
            <v>0</v>
          </cell>
          <cell r="I1527">
            <v>0</v>
          </cell>
          <cell r="J1527">
            <v>0</v>
          </cell>
          <cell r="K1527">
            <v>0</v>
          </cell>
          <cell r="L1527">
            <v>65700</v>
          </cell>
          <cell r="M1527">
            <v>131400</v>
          </cell>
          <cell r="N1527">
            <v>0</v>
          </cell>
          <cell r="O1527">
            <v>0</v>
          </cell>
          <cell r="P1527">
            <v>131400</v>
          </cell>
          <cell r="Q1527">
            <v>0</v>
          </cell>
        </row>
        <row r="1528">
          <cell r="A1528" t="str">
            <v xml:space="preserve"> </v>
          </cell>
        </row>
        <row r="1529">
          <cell r="A1529" t="str">
            <v xml:space="preserve"> </v>
          </cell>
          <cell r="B1529">
            <v>0</v>
          </cell>
          <cell r="C1529" t="str">
            <v>O03</v>
          </cell>
          <cell r="D1529" t="str">
            <v>계</v>
          </cell>
          <cell r="E1529" t="str">
            <v>제 101 호표</v>
          </cell>
          <cell r="F1529">
            <v>0</v>
          </cell>
          <cell r="G1529">
            <v>0</v>
          </cell>
          <cell r="H1529">
            <v>0</v>
          </cell>
          <cell r="I1529">
            <v>0</v>
          </cell>
          <cell r="J1529">
            <v>0</v>
          </cell>
          <cell r="K1529">
            <v>0</v>
          </cell>
          <cell r="L1529">
            <v>0</v>
          </cell>
          <cell r="M1529">
            <v>166300</v>
          </cell>
          <cell r="N1529">
            <v>0</v>
          </cell>
          <cell r="O1529">
            <v>0</v>
          </cell>
          <cell r="P1529">
            <v>166300</v>
          </cell>
        </row>
      </sheetData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 refreshError="1"/>
      <sheetData sheetId="117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 refreshError="1"/>
      <sheetData sheetId="156" refreshError="1"/>
      <sheetData sheetId="157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/>
      <sheetData sheetId="166" refreshError="1"/>
      <sheetData sheetId="167" refreshError="1"/>
      <sheetData sheetId="168" refreshError="1"/>
      <sheetData sheetId="169"/>
      <sheetData sheetId="170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 refreshError="1"/>
      <sheetData sheetId="179"/>
      <sheetData sheetId="180" refreshError="1"/>
      <sheetData sheetId="181" refreshError="1"/>
      <sheetData sheetId="182"/>
      <sheetData sheetId="183"/>
      <sheetData sheetId="184" refreshError="1"/>
      <sheetData sheetId="185" refreshError="1"/>
      <sheetData sheetId="186" refreshError="1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JUCK"/>
      <sheetName val="JUCKEYK"/>
      <sheetName val="본공사"/>
      <sheetName val="에너지동"/>
      <sheetName val="MOTOR"/>
      <sheetName val="S0"/>
      <sheetName val="엉터리 양식"/>
      <sheetName val="#REF"/>
      <sheetName val="견적대비표"/>
      <sheetName val="토구"/>
      <sheetName val="J01"/>
      <sheetName val="9811"/>
      <sheetName val="9509"/>
      <sheetName val="기초자료"/>
      <sheetName val="여과지동"/>
      <sheetName val="공내역서"/>
      <sheetName val="단가조사"/>
      <sheetName val="노임"/>
    </sheetNames>
    <definedNames>
      <definedName name="Macro10"/>
      <definedName name="Macro12"/>
      <definedName name="Macro13"/>
      <definedName name="Macro14"/>
      <definedName name="Macro2"/>
      <definedName name="Macro3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동일대관"/>
      <sheetName val="동일대내"/>
      <sheetName val="Sheet1"/>
      <sheetName val="하도급승인"/>
      <sheetName val="Sheet2"/>
      <sheetName val="갑지"/>
      <sheetName val="견적대비표"/>
      <sheetName val="#REF"/>
      <sheetName val="동일"/>
      <sheetName val="영동(D)"/>
      <sheetName val="9GNG운반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O"/>
      <sheetName val="제1수행관"/>
      <sheetName val="제2수행관"/>
      <sheetName val="장비설치_제2"/>
      <sheetName val="에너지동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표지"/>
      <sheetName val="COND"/>
      <sheetName val="공종별"/>
      <sheetName val="외주대비표 "/>
      <sheetName val="분석표 "/>
      <sheetName val="TOTAL_1"/>
      <sheetName val="J01"/>
      <sheetName val="cove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김천일위"/>
      <sheetName val="노임"/>
      <sheetName val="합천내역"/>
      <sheetName val="직노"/>
      <sheetName val="1.수인터널"/>
      <sheetName val="200"/>
      <sheetName val="일위대가목차"/>
      <sheetName val="#REF"/>
      <sheetName val="설계내역서"/>
      <sheetName val="가로등내역서"/>
      <sheetName val="FILE1"/>
      <sheetName val="DANGA"/>
      <sheetName val="단중표"/>
      <sheetName val="제경비율"/>
      <sheetName val="입찰보고"/>
      <sheetName val="A-4"/>
      <sheetName val="000000"/>
      <sheetName val="재료"/>
      <sheetName val="자재단가"/>
      <sheetName val="부대공Ⅱ"/>
      <sheetName val="평3"/>
      <sheetName val="1차설계변경내역"/>
      <sheetName val="조명율표"/>
      <sheetName val="처리단락"/>
      <sheetName val="실행내역"/>
      <sheetName val="손익분석"/>
      <sheetName val="단가비교표_공통1"/>
      <sheetName val="원가입력"/>
      <sheetName val="48일위"/>
      <sheetName val="자재"/>
      <sheetName val="자료입력"/>
      <sheetName val="백암비스타내역"/>
      <sheetName val="전기일위대가"/>
      <sheetName val="Sheet5"/>
      <sheetName val="관리,공감"/>
      <sheetName val="토사(PE)"/>
      <sheetName val="설계조건"/>
      <sheetName val="지급자재"/>
      <sheetName val="산출근거"/>
      <sheetName val="DATA"/>
      <sheetName val="SLAB&quot;1&quot;"/>
      <sheetName val="20관리비율"/>
      <sheetName val="과세내역(세부)"/>
      <sheetName val="2000년 공정표"/>
      <sheetName val="수량집계 (2)"/>
      <sheetName val="#3_일위대가목록"/>
      <sheetName val="전차선로 물량표"/>
      <sheetName val="내역서"/>
      <sheetName val="개요"/>
      <sheetName val="적용토목"/>
      <sheetName val="법면"/>
      <sheetName val="부대공"/>
      <sheetName val="배수공1"/>
      <sheetName val="구조물공"/>
      <sheetName val="중기일위대가"/>
      <sheetName val="포장공"/>
      <sheetName val="토공"/>
      <sheetName val="요율"/>
      <sheetName val="Sheet1"/>
      <sheetName val="지하1층"/>
      <sheetName val="7. Cable(설명)-IEC"/>
      <sheetName val="관람석제출"/>
      <sheetName val="내역서01"/>
      <sheetName val="공사비명세서"/>
      <sheetName val="통로box전기"/>
      <sheetName val="공사설계서"/>
      <sheetName val="5(철거수량)"/>
      <sheetName val="CAT_5"/>
      <sheetName val="I一般比"/>
      <sheetName val="IW-LIST"/>
      <sheetName val="총괄표"/>
      <sheetName val="일위집계"/>
      <sheetName val="일위대가(계측기설치)"/>
      <sheetName val="금액내역서"/>
      <sheetName val="3BL공동구 수량"/>
      <sheetName val="관개"/>
      <sheetName val="11.자재단가"/>
      <sheetName val="하수처리장"/>
      <sheetName val="벽산건설"/>
      <sheetName val="층"/>
      <sheetName val="단가 및 재료비"/>
      <sheetName val="방송일위대가"/>
      <sheetName val="N賃率-職"/>
      <sheetName val="220 (2)"/>
      <sheetName val="골재산출"/>
      <sheetName val="집계표"/>
      <sheetName val="코드표"/>
      <sheetName val="발주설계서(당초)"/>
      <sheetName val="전기"/>
      <sheetName val="총공사내역서"/>
      <sheetName val="노임단가"/>
      <sheetName val="예산변경사항"/>
      <sheetName val="조경일람"/>
      <sheetName val="설계예산서"/>
      <sheetName val="101동"/>
      <sheetName val="식생블럭단위수량"/>
      <sheetName val="도급내역서(재노경)"/>
      <sheetName val="입찰안"/>
      <sheetName val="종배수관설치현황"/>
      <sheetName val="건축공사"/>
      <sheetName val="청천내"/>
      <sheetName val="부대단위수량"/>
      <sheetName val="초기화면"/>
      <sheetName val="단가조사"/>
      <sheetName val="보호"/>
      <sheetName val="기계경비(시간당)"/>
      <sheetName val="VXXXXX"/>
      <sheetName val="토공 total"/>
      <sheetName val="비용"/>
      <sheetName val="교각1"/>
      <sheetName val="일위대가표"/>
      <sheetName val="Macro(전선)"/>
      <sheetName val="Macro(차단기)"/>
      <sheetName val="토공총괄집계"/>
      <sheetName val="1공구 건정토건 토공"/>
      <sheetName val="96정변2"/>
      <sheetName val="터널조도"/>
      <sheetName val="참조"/>
      <sheetName val="2.단면가정"/>
      <sheetName val="제수"/>
      <sheetName val="공기"/>
      <sheetName val="전기BOX내역서"/>
      <sheetName val="건축내역"/>
      <sheetName val="LD"/>
      <sheetName val="WORK"/>
      <sheetName val="공사직종별노임"/>
      <sheetName val="설계명세서"/>
      <sheetName val="깨기"/>
      <sheetName val="수량산출서"/>
      <sheetName val="역공종"/>
      <sheetName val="TOTAL"/>
      <sheetName val="갑지"/>
      <sheetName val="BOX전기내역"/>
      <sheetName val="수량산출서 갑지"/>
      <sheetName val="견적서"/>
      <sheetName val="Tbom-tot"/>
      <sheetName val="산업"/>
      <sheetName val="공통가설"/>
      <sheetName val="일위대가목록"/>
      <sheetName val="노임,재료비"/>
      <sheetName val="b_balju_cho"/>
      <sheetName val="집계"/>
      <sheetName val="약품공급2"/>
      <sheetName val="guard(mac)"/>
      <sheetName val="공종단가"/>
      <sheetName val="인건비 "/>
      <sheetName val="내역서(중수)"/>
      <sheetName val="MCC제원"/>
      <sheetName val="자재단가표"/>
      <sheetName val="COST"/>
      <sheetName val="램머"/>
      <sheetName val="변경총괄지(1)"/>
      <sheetName val="Baby일위대가"/>
      <sheetName val="단가산출"/>
      <sheetName val="3본사"/>
      <sheetName val="TB-내역서"/>
      <sheetName val="계수시트"/>
      <sheetName val="장비당단가 (1)"/>
      <sheetName val="물량표"/>
      <sheetName val="도담구내 개소별 명세"/>
      <sheetName val="01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집"/>
      <sheetName val="MOTOR"/>
      <sheetName val="인건비"/>
      <sheetName val="공사서류양식"/>
      <sheetName val="공사비총괄표"/>
      <sheetName val="준검 내역서"/>
      <sheetName val="견적의뢰"/>
      <sheetName val="총(철거)"/>
      <sheetName val="케이블"/>
      <sheetName val="범용개발순소요비용"/>
      <sheetName val="수전기기DATA"/>
      <sheetName val="품셈TABLE"/>
      <sheetName val="전기내역서(총계)"/>
      <sheetName val="Macro(전기)"/>
      <sheetName val="CODE"/>
      <sheetName val="간선계산"/>
      <sheetName val="원가계산서"/>
      <sheetName val="부대내역"/>
      <sheetName val="하조서"/>
      <sheetName val="내역갑지"/>
      <sheetName val="5.정산서"/>
      <sheetName val="항공측량노임단가"/>
      <sheetName val="예산서"/>
      <sheetName val="기타 정보통신공사"/>
      <sheetName val="순성토"/>
      <sheetName val="토적"/>
      <sheetName val="단면 (2)"/>
      <sheetName val="내역서(전기)"/>
      <sheetName val="소야공정계획표"/>
      <sheetName val="예산M11A"/>
      <sheetName val="공사비대비표B(토공)"/>
      <sheetName val="내역(설계)"/>
      <sheetName val="차수공개요"/>
      <sheetName val="데리네이타현황"/>
      <sheetName val="부안일위"/>
      <sheetName val="당초"/>
      <sheetName val="시공(팔라우)"/>
      <sheetName val="현장"/>
      <sheetName val="기둥(원형)"/>
      <sheetName val="3.내역서"/>
      <sheetName val="INPUT(덕도방향-시점)"/>
      <sheetName val="내역총괄"/>
      <sheetName val="내역총괄2"/>
      <sheetName val="내역총괄3"/>
      <sheetName val="0"/>
      <sheetName val="실행내역(현대)"/>
      <sheetName val="횡배수관토공수량"/>
      <sheetName val="검수고1-1층"/>
      <sheetName val="Inputs"/>
      <sheetName val="Cost Inputs"/>
      <sheetName val="EACT10"/>
      <sheetName val="공사착공계"/>
      <sheetName val="Factor"/>
      <sheetName val="KMT물량"/>
      <sheetName val="단면가정"/>
      <sheetName val="소방 "/>
      <sheetName val="문학간접"/>
      <sheetName val="광산내역"/>
      <sheetName val="DATE"/>
      <sheetName val="한일양산"/>
      <sheetName val="표지"/>
      <sheetName val="가설공사내역"/>
      <sheetName val="Y-WORK"/>
      <sheetName val="공기압축기실"/>
      <sheetName val="노무비"/>
      <sheetName val="COST "/>
      <sheetName val="철근량 검토"/>
      <sheetName val="고시단가"/>
      <sheetName val="귀래 설계 공내역서"/>
      <sheetName val="기초분물량표"/>
      <sheetName val="도로단위당"/>
      <sheetName val="예산서 "/>
      <sheetName val="적용기준"/>
      <sheetName val="2.호선별예상실적"/>
      <sheetName val="4.고용보험"/>
      <sheetName val="Sheet1 (2)"/>
      <sheetName val="6.콘덴서"/>
      <sheetName val="반응조"/>
      <sheetName val="기초단가"/>
      <sheetName val="단가조사-2"/>
      <sheetName val="8.PILE  (돌출)"/>
      <sheetName val="부하자료"/>
      <sheetName val="전선 및 전선관"/>
      <sheetName val="3CHBDC"/>
      <sheetName val="1.설계조건"/>
      <sheetName val="b_balju"/>
      <sheetName val="건축개요"/>
      <sheetName val="신우"/>
      <sheetName val="기초자료"/>
      <sheetName val="일위대가(가설)"/>
      <sheetName val="4차원가계산서"/>
      <sheetName val="기계경비"/>
      <sheetName val="LABTOTAL"/>
      <sheetName val="세부내역"/>
      <sheetName val="실행"/>
      <sheetName val="FORM-0"/>
      <sheetName val="표  지"/>
      <sheetName val="정부노임단가"/>
      <sheetName val="단가표"/>
      <sheetName val="년도별시공"/>
      <sheetName val="내역_ver1.0"/>
      <sheetName val="점수계산1-2"/>
      <sheetName val="원형1호맨홀토공수량"/>
      <sheetName val="내역을"/>
      <sheetName val="입적표"/>
      <sheetName val="재료비내역서"/>
      <sheetName val="교통대책내역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투찰추정"/>
      <sheetName val="6차2회변경내역서"/>
      <sheetName val="조명시설"/>
      <sheetName val="수량산출"/>
      <sheetName val="토 적 표"/>
      <sheetName val="정산내역서"/>
      <sheetName val="사다리"/>
      <sheetName val="본사업"/>
      <sheetName val="슬래브(유곡)"/>
      <sheetName val="직공비"/>
      <sheetName val="평균물량산출서"/>
      <sheetName val="교각별철근수량집계표"/>
      <sheetName val="2공구산출내역"/>
      <sheetName val="BID"/>
      <sheetName val="총수량집계표"/>
      <sheetName val="VV보온LINK"/>
      <sheetName val="FIT보온LINK"/>
      <sheetName val="동해묵호1내역"/>
      <sheetName val="Data&amp;Result"/>
      <sheetName val="노임이"/>
      <sheetName val="9GNG운반"/>
      <sheetName val="도급FORM"/>
      <sheetName val="허용전류-IEC"/>
      <sheetName val="BOM"/>
      <sheetName val="Sheet4"/>
      <sheetName val="총괄-1"/>
      <sheetName val="기본 상수"/>
      <sheetName val="국도접속 차도부수량"/>
      <sheetName val="재료집계"/>
      <sheetName val=" 총괄표"/>
      <sheetName val="5공철탑검토표"/>
      <sheetName val="4공철탑검토"/>
      <sheetName val="기술부대조건"/>
      <sheetName val="판"/>
      <sheetName val="상시"/>
      <sheetName val="2000.05"/>
      <sheetName val="제1호단위수량"/>
      <sheetName val="단가일람"/>
      <sheetName val="총투입계"/>
      <sheetName val="현장관리비"/>
      <sheetName val="일위목록"/>
      <sheetName val="사급자재"/>
      <sheetName val="관리노인정"/>
      <sheetName val="타공종이기"/>
      <sheetName val="대전-교대(A1-A2)"/>
      <sheetName val="수량산출내역1115"/>
      <sheetName val="전력"/>
      <sheetName val="#2_일위대가목록"/>
      <sheetName val="3.자재비(총괄)"/>
      <sheetName val="배선DATA"/>
      <sheetName val="말뚝지지력산정"/>
      <sheetName val="산출서집계HS"/>
      <sheetName val="대치판정"/>
      <sheetName val="1-1"/>
      <sheetName val="도"/>
      <sheetName val="가정"/>
      <sheetName val="산근"/>
      <sheetName val="7도장"/>
      <sheetName val="자료"/>
      <sheetName val="원가"/>
      <sheetName val="단면별연장"/>
      <sheetName val="copy"/>
      <sheetName val="서식"/>
      <sheetName val="노임단가 "/>
      <sheetName val="수량분배표"/>
      <sheetName val="21301동"/>
      <sheetName val="960318-1"/>
      <sheetName val="교대(토공)"/>
      <sheetName val="대창(함평)"/>
      <sheetName val="ⴭⴭⴭⴭⴭ"/>
      <sheetName val="용산1(해보)"/>
      <sheetName val="계림(함평)"/>
      <sheetName val="계림(장성)"/>
      <sheetName val="대창(장성)"/>
      <sheetName val="시점교대"/>
      <sheetName val="대창(함평)-창열"/>
      <sheetName val="1단계"/>
      <sheetName val="맨홀수량산출"/>
      <sheetName val="102역사"/>
      <sheetName val="공정코드"/>
      <sheetName val="물가자료"/>
      <sheetName val="95년12월말"/>
      <sheetName val="자재대"/>
      <sheetName val="산출내역서집계표"/>
      <sheetName val="Customer Databas"/>
      <sheetName val="시설물기초"/>
      <sheetName val="기초자료입력"/>
      <sheetName val="측량노임.재료.기재"/>
      <sheetName val="현장경비"/>
      <sheetName val="신길1동"/>
      <sheetName val="95MAKER"/>
      <sheetName val="DB"/>
      <sheetName val="건축"/>
      <sheetName val="자재단가비교표"/>
      <sheetName val="버스운행안내"/>
      <sheetName val="예방접종계획"/>
      <sheetName val="근태계획서"/>
      <sheetName val="기본DATA"/>
      <sheetName val="효성CB 1P기초"/>
      <sheetName val="원가총괄"/>
      <sheetName val="교량전기"/>
      <sheetName val="Summary Sheets"/>
      <sheetName val="여과지동"/>
      <sheetName val="직접경비호표"/>
      <sheetName val="Condensing효율"/>
      <sheetName val="단가조사서"/>
      <sheetName val="준공내역(을)"/>
      <sheetName val="산출근거(9)"/>
      <sheetName val="공종코드"/>
      <sheetName val="2.단가산출서(2)"/>
      <sheetName val="품목"/>
      <sheetName val="Sheet22"/>
      <sheetName val="공사개요"/>
      <sheetName val="일위대가(목록)"/>
      <sheetName val="재료비"/>
      <sheetName val="밸브설치"/>
      <sheetName val="1공구원가계산서"/>
      <sheetName val="1공구산출내역서"/>
      <sheetName val="전기일위목록"/>
      <sheetName val="工완성공사율"/>
      <sheetName val="물가시세"/>
      <sheetName val="GEN"/>
      <sheetName val="오수공수량집계표"/>
      <sheetName val="청주(철골발주의뢰서)"/>
      <sheetName val="콤보박스와 리스트박스의 연결"/>
      <sheetName val="내역서중"/>
      <sheetName val="성원계약"/>
      <sheetName val="기타공"/>
      <sheetName val="9-1차이내역"/>
      <sheetName val="DATA 입력란"/>
      <sheetName val="데이타"/>
      <sheetName val="식재인부"/>
      <sheetName val="BQ(실행)"/>
      <sheetName val="MIJIBI"/>
      <sheetName val="파일의이용"/>
      <sheetName val="기자재비"/>
      <sheetName val="토공(우물통,기타) "/>
      <sheetName val="1.취수장"/>
      <sheetName val="실행내역서"/>
      <sheetName val="진주방향"/>
      <sheetName val="마산방향"/>
      <sheetName val="마산방향철근집계"/>
      <sheetName val="제잡비"/>
      <sheetName val="내역표지"/>
      <sheetName val="실행철강하도"/>
      <sheetName val="말고개터널조명전압강하"/>
      <sheetName val="2000년1차"/>
      <sheetName val="2000전체분"/>
      <sheetName val="(원)기흥상갈"/>
      <sheetName val="일대-1"/>
      <sheetName val="원가계산"/>
      <sheetName val="건축공사 집계표"/>
      <sheetName val="골조"/>
      <sheetName val="효동"/>
      <sheetName val=" HIT-&gt;HMC 견적(3900)"/>
      <sheetName val="견적"/>
      <sheetName val="ABUT수량-A1"/>
      <sheetName val="가설공사"/>
      <sheetName val="영창26"/>
      <sheetName val="J01"/>
      <sheetName val="COPING"/>
      <sheetName val="일위대가(건축)"/>
      <sheetName val="2.가정단면"/>
      <sheetName val="아산경희980422"/>
      <sheetName val="단가조사-1"/>
      <sheetName val="남양시작동자105노65기1.3화1.2"/>
      <sheetName val="토공사"/>
      <sheetName val="조명일위"/>
      <sheetName val="기성내역서표지"/>
      <sheetName val="NYS"/>
      <sheetName val="Base Info"/>
      <sheetName val="각종양식"/>
      <sheetName val="접수부"/>
      <sheetName val="T1"/>
      <sheetName val="기안"/>
      <sheetName val="LIST"/>
      <sheetName val="s"/>
      <sheetName val="sub"/>
      <sheetName val="인공산출"/>
      <sheetName val="미납품 현황"/>
      <sheetName val="시멘트"/>
      <sheetName val="통계연보"/>
      <sheetName val="input"/>
      <sheetName val="2000년_공정표"/>
      <sheetName val="1_수인터널"/>
      <sheetName val="유기공정"/>
      <sheetName val="asd"/>
      <sheetName val="을"/>
      <sheetName val="연결임시"/>
      <sheetName val="부속동"/>
      <sheetName val="삼성전기"/>
      <sheetName val="주식"/>
      <sheetName val="costing_FE"/>
      <sheetName val="costing_Misc"/>
      <sheetName val="설비"/>
      <sheetName val="단위단가"/>
      <sheetName val="기본가정"/>
      <sheetName val="일위대가-1"/>
      <sheetName val="ms수량집계"/>
      <sheetName val="자재집계"/>
      <sheetName val="주요자재집계표"/>
      <sheetName val="토공_total"/>
      <sheetName val="1공구_건정토건_토공"/>
      <sheetName val="2_단면가정"/>
      <sheetName val="5_정산서"/>
      <sheetName val="소방_"/>
      <sheetName val="년판01"/>
      <sheetName val="1월"/>
      <sheetName val="계화배수"/>
      <sheetName val="환율"/>
      <sheetName val="공사비예산서(토목분)"/>
      <sheetName val="적격심사표"/>
      <sheetName val="품셈"/>
      <sheetName val="기준자료"/>
      <sheetName val="GI-LIST"/>
      <sheetName val="광혁기성"/>
      <sheetName val="전장품(관리용)"/>
      <sheetName val="COA-17"/>
      <sheetName val="C-18"/>
      <sheetName val="예산내역서"/>
      <sheetName val="전차선로_물량표"/>
      <sheetName val="수량집계_(2)"/>
      <sheetName val="11_자재단가"/>
      <sheetName val="3_내역서"/>
      <sheetName val="일위"/>
      <sheetName val="세부내역서"/>
      <sheetName val="CPM챠트"/>
      <sheetName val="LF자재단가"/>
      <sheetName val="퍼스트"/>
      <sheetName val="내역서 "/>
      <sheetName val="입사일"/>
      <sheetName val="자압"/>
      <sheetName val="PIPING"/>
      <sheetName val="일위대가 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주요제품생산"/>
      <sheetName val="견적집계표"/>
      <sheetName val="시화점실행"/>
      <sheetName val="시행후면적"/>
      <sheetName val="기계내역"/>
      <sheetName val="경영혁신본부"/>
      <sheetName val="영신토건물가변동"/>
      <sheetName val="MAIN_TABLE"/>
      <sheetName val="포장공자재집계표"/>
      <sheetName val="99총공사내역서"/>
      <sheetName val="찍기"/>
      <sheetName val="전력구구조물산근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기본"/>
      <sheetName val="형강류 단가 CODE"/>
      <sheetName val="WORK-VOL"/>
      <sheetName val="CTEMCOST"/>
      <sheetName val="예산조서"/>
      <sheetName val="조건표"/>
      <sheetName val="장비가동"/>
      <sheetName val="자판실행"/>
      <sheetName val="봉방동근생"/>
      <sheetName val="수량"/>
      <sheetName val="RE9604"/>
      <sheetName val="터파기및재료"/>
      <sheetName val="조건표 (2)"/>
      <sheetName val="상-교대(A1-A2)"/>
      <sheetName val="투찰내역"/>
      <sheetName val="a1.시중노임및물가시세"/>
      <sheetName val="측압공식"/>
      <sheetName val="수지예산"/>
      <sheetName val="예가표"/>
      <sheetName val="특별교실"/>
      <sheetName val="전신환매도율"/>
      <sheetName val="대목"/>
      <sheetName val="별제권_정리담보권1"/>
      <sheetName val="인테리어내역"/>
      <sheetName val="간접1"/>
      <sheetName val="계약서"/>
      <sheetName val="교사기준면적(초등)"/>
      <sheetName val="하부철근수량"/>
      <sheetName val="Hours.CodeST"/>
      <sheetName val="목차"/>
      <sheetName val="D-3109"/>
      <sheetName val="7.경제성결과"/>
      <sheetName val="접지수량"/>
      <sheetName val="화재 탐지 설비"/>
      <sheetName val="횡배수관집현황(2공구)"/>
      <sheetName val="원가 계산서"/>
      <sheetName val="통합"/>
      <sheetName val="일위_파일"/>
      <sheetName val="제품"/>
      <sheetName val="설계(안)"/>
      <sheetName val="토공사(흙막이)"/>
      <sheetName val="원효펌프교체020812"/>
      <sheetName val="플랜트 설치"/>
      <sheetName val="당진1,2호기전선관설치및접지4차공사내역서-을지"/>
      <sheetName val="제경비"/>
      <sheetName val="증감대비"/>
      <sheetName val="FAX"/>
      <sheetName val="wall"/>
      <sheetName val="토목"/>
      <sheetName val="부대대비"/>
      <sheetName val="냉연집계"/>
      <sheetName val="값"/>
      <sheetName val="산출"/>
      <sheetName val="경비"/>
      <sheetName val="현장관리비참조"/>
      <sheetName val="제직재"/>
      <sheetName val="오동"/>
      <sheetName val="대조"/>
      <sheetName val="나한"/>
      <sheetName val="중기"/>
      <sheetName val="구조물총"/>
      <sheetName val="소비자가"/>
      <sheetName val="맨홀수량"/>
      <sheetName val="선로정수계산"/>
      <sheetName val="예산명세서"/>
      <sheetName val="부하계산서"/>
      <sheetName val="TEST1"/>
      <sheetName val="기둥(하중)"/>
      <sheetName val="Rate"/>
      <sheetName val="일위산출"/>
      <sheetName val="MASTER"/>
      <sheetName val="내역서1"/>
      <sheetName val="토목주소"/>
      <sheetName val="구성1"/>
      <sheetName val="구성2"/>
      <sheetName val="구성3"/>
      <sheetName val="구성4"/>
      <sheetName val="04년매입현황(수정3) (2)"/>
      <sheetName val="각종장비전압강하계산"/>
      <sheetName val="배수장공사비명세서"/>
      <sheetName val="EJ"/>
      <sheetName val="UNIT"/>
      <sheetName val="자금입금"/>
      <sheetName val="규격 단가표"/>
      <sheetName val="98수문일위"/>
      <sheetName val="주차구획선수량"/>
      <sheetName val="대림정보통신"/>
      <sheetName val="2.1중기사용목차"/>
      <sheetName val="공원2"/>
      <sheetName val="가감수량"/>
      <sheetName val="STORAGE"/>
      <sheetName val="명세서"/>
      <sheetName val="총물량표"/>
      <sheetName val="Project Brief"/>
      <sheetName val="설비공사"/>
      <sheetName val="빗물받이(910-510-410)"/>
      <sheetName val="BOX수량"/>
      <sheetName val="대공종"/>
      <sheetName val="단가대비표"/>
      <sheetName val="조도계산서 (도서)"/>
      <sheetName val="LOPCALC"/>
      <sheetName val="4)유동표"/>
      <sheetName val="관급단가"/>
      <sheetName val="철탑공사"/>
      <sheetName val="MATRLDATA"/>
      <sheetName val="시중노임단가"/>
      <sheetName val="상세도(80)"/>
      <sheetName val="OPENASP포장04"/>
      <sheetName val="Sheet2"/>
      <sheetName val="SLAB"/>
      <sheetName val="처리목록"/>
      <sheetName val="XL4Poppy"/>
      <sheetName val="기계경비목록"/>
      <sheetName val="날개벽수량표"/>
      <sheetName val="단가산출2"/>
      <sheetName val="단가표1"/>
      <sheetName val="산출근거자료"/>
      <sheetName val="TYPE-A"/>
      <sheetName val="바닥판"/>
      <sheetName val="입력DATA"/>
      <sheetName val="방송관급내역"/>
      <sheetName val="원가계산서 (2)"/>
      <sheetName val="자재테이블"/>
      <sheetName val="총괄"/>
      <sheetName val="6호기"/>
      <sheetName val="참고"/>
      <sheetName val="총괄내역서"/>
      <sheetName val="내역변"/>
      <sheetName val="계약용량(서포)"/>
      <sheetName val="단위수량"/>
      <sheetName val="노임단가 (2)"/>
      <sheetName val="봉양~조차장간고하개명(신설)"/>
      <sheetName val="기흥하도용"/>
      <sheetName val="적점"/>
      <sheetName val="설직재-1"/>
      <sheetName val="비교1"/>
      <sheetName val="별첨1-2"/>
      <sheetName val="배수공"/>
      <sheetName val="Manual Valve List"/>
      <sheetName val="교각계산"/>
      <sheetName val="AS복구"/>
      <sheetName val="중기터파기"/>
      <sheetName val="변수값"/>
      <sheetName val="중기상차"/>
      <sheetName val="산출금액내역"/>
      <sheetName val="단가비교표"/>
      <sheetName val="단가비교"/>
      <sheetName val="차압계산"/>
      <sheetName val="암거단위"/>
      <sheetName val="철근량"/>
      <sheetName val="연습"/>
      <sheetName val="품셈기준"/>
      <sheetName val="일반공사"/>
      <sheetName val="BQ"/>
      <sheetName val="시설물일위"/>
      <sheetName val="실행갑지"/>
      <sheetName val="General Data"/>
      <sheetName val="오억미만"/>
      <sheetName val="전기설계변경"/>
      <sheetName val="ELEC"/>
      <sheetName val="xxxxxx"/>
      <sheetName val="동력"/>
      <sheetName val="내역서적용수량"/>
      <sheetName val="설 계"/>
      <sheetName val="골재및자재집계표"/>
      <sheetName val="11.우각부 보강"/>
      <sheetName val="배수장공사비"/>
      <sheetName val="특별땅고르기"/>
      <sheetName val="감리을"/>
      <sheetName val="가설건물"/>
      <sheetName val="각형맨홀"/>
      <sheetName val="BSD (2)"/>
      <sheetName val="기둥"/>
      <sheetName val="저판(버림100)"/>
      <sheetName val="설계"/>
      <sheetName val=" 설계서 갑지"/>
      <sheetName val="간접비"/>
      <sheetName val="목록"/>
      <sheetName val="을부담운반비"/>
      <sheetName val="산출내역서"/>
      <sheetName val="1.설계기준"/>
      <sheetName val="정산"/>
      <sheetName val="토공총괄표"/>
      <sheetName val="공사원가"/>
      <sheetName val="가정조건"/>
      <sheetName val="전체내역 (2)"/>
      <sheetName val="주관사업"/>
      <sheetName val="70%"/>
      <sheetName val="SIL98"/>
      <sheetName val="일위대가(1)"/>
      <sheetName val="ELECTRIC"/>
      <sheetName val="준공정산"/>
      <sheetName val="공종구간"/>
      <sheetName val="대안"/>
      <sheetName val="원안"/>
      <sheetName val="Macro1"/>
      <sheetName val="6.관급자재조서"/>
      <sheetName val="관로토공"/>
      <sheetName val="부산4"/>
      <sheetName val="CLAUSE"/>
      <sheetName val="간접비내역-1"/>
      <sheetName val="표준건축비"/>
      <sheetName val="hvac(제어동)"/>
      <sheetName val="Tie-in"/>
      <sheetName val="내역전기"/>
      <sheetName val="간접"/>
      <sheetName val="APT"/>
      <sheetName val="총공사비"/>
      <sheetName val="산출근거1"/>
      <sheetName val="빌딩 안내"/>
      <sheetName val="골조시행"/>
      <sheetName val="양산물금"/>
      <sheetName val="Cost_File"/>
      <sheetName val="부대비율"/>
      <sheetName val="돌담교 상부수량"/>
      <sheetName val="CAB_OD"/>
      <sheetName val="교수설계"/>
      <sheetName val="Sheet6"/>
      <sheetName val="장지리내역"/>
      <sheetName val="Macro(ST)"/>
      <sheetName val="Macro(AT)"/>
      <sheetName val="단락전류-A"/>
      <sheetName val="CABLE"/>
      <sheetName val="삭제금지단가"/>
      <sheetName val="DAN"/>
      <sheetName val="백호우계수"/>
      <sheetName val="기본단가"/>
      <sheetName val="인건비단가"/>
      <sheetName val="__"/>
      <sheetName val="구조물공집계"/>
      <sheetName val="-15.0"/>
      <sheetName val="항목등록"/>
      <sheetName val="설정"/>
      <sheetName val="변경비교-을"/>
      <sheetName val="도급예산내역서봉투"/>
      <sheetName val="공사원가계산서"/>
      <sheetName val="설계산출기초"/>
      <sheetName val="설계산출표지"/>
      <sheetName val="도급예산내역서총괄표"/>
      <sheetName val="운반비산출"/>
      <sheetName val="청학계"/>
      <sheetName val="가점"/>
      <sheetName val="index"/>
      <sheetName val="etc"/>
      <sheetName val="7__Cable(설명)-IEC"/>
      <sheetName val="220_(2)"/>
      <sheetName val="장비당단가_(1)"/>
      <sheetName val="내역_ver1_0"/>
      <sheetName val="단면_(2)"/>
      <sheetName val="수량산출서_갑지"/>
      <sheetName val="Sheet1_(2)"/>
      <sheetName val="8_PILE__(돌출)"/>
      <sheetName val="준검_내역서"/>
      <sheetName val="귀래_설계_공내역서"/>
      <sheetName val="DATA_입력란"/>
      <sheetName val="전선_및_전선관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Customer_Databas"/>
      <sheetName val="예산서_"/>
      <sheetName val="2_호선별예상실적"/>
      <sheetName val="인건비_"/>
      <sheetName val="국도접속_차도부수량"/>
      <sheetName val="단가_및_재료비"/>
      <sheetName val="1_설계조건"/>
      <sheetName val="건축공사_집계표"/>
      <sheetName val="_HIT-&gt;HMC_견적(3900)"/>
      <sheetName val="General_Data"/>
      <sheetName val="3BL공동구_수량"/>
      <sheetName val="내역서(토목)"/>
      <sheetName val="일위대가1"/>
      <sheetName val="분전반계산서(석관)"/>
      <sheetName val="(C)원내역"/>
      <sheetName val="중기(목록)"/>
      <sheetName val="산5-7"/>
      <sheetName val="SILICATE"/>
      <sheetName val="준공공사 계"/>
      <sheetName val="MTR재(한기)"/>
      <sheetName val="1.지형현황측량"/>
      <sheetName val="기본단가표"/>
      <sheetName val="중기사용료산출근거"/>
      <sheetName val="JUCK"/>
      <sheetName val="COVER"/>
      <sheetName val="철거산출근거"/>
      <sheetName val="출력X"/>
      <sheetName val="설계변경원가계산총괄표"/>
      <sheetName val="계산표지"/>
      <sheetName val="산근(목록)"/>
      <sheetName val="이형관중량"/>
      <sheetName val="설명"/>
      <sheetName val="일위대가(4층원격)"/>
      <sheetName val="간선DATA"/>
      <sheetName val="9811"/>
      <sheetName val="48전력선로일위"/>
      <sheetName val="실행비교"/>
      <sheetName val="바.한일양산"/>
      <sheetName val="교육종류"/>
      <sheetName val="수주추정"/>
      <sheetName val="Resource2"/>
      <sheetName val="설계명세서(선로)"/>
      <sheetName val="(전기)설계예산서"/>
      <sheetName val="노임 단가"/>
      <sheetName val="추정BS"/>
      <sheetName val="1212"/>
      <sheetName val="횡배수관설치현황"/>
      <sheetName val="견적990322"/>
      <sheetName val="BOX"/>
      <sheetName val="건설노임"/>
      <sheetName val="CAL."/>
      <sheetName val="ilch"/>
      <sheetName val="성남여성복지내역"/>
      <sheetName val="F5"/>
      <sheetName val="수량총괄"/>
      <sheetName val="J__TEAM_5_Office_Excel_9609F__2"/>
      <sheetName val="입출재고현황 (2)"/>
      <sheetName val="현황"/>
      <sheetName val="세골재  T2 변경 현황"/>
      <sheetName val="LEGEND"/>
      <sheetName val="VXXXXXXX"/>
      <sheetName val="공량산출서"/>
      <sheetName val="정렬"/>
      <sheetName val="JUCKEYK"/>
      <sheetName val="A 견적"/>
      <sheetName val="관리비"/>
      <sheetName val="4.전기"/>
      <sheetName val="별첨#2_임금"/>
      <sheetName val="스포회원매출"/>
      <sheetName val="관급_File"/>
      <sheetName val="주beam"/>
      <sheetName val="고창터널(고창방향)"/>
      <sheetName val="맨홀토공수량"/>
      <sheetName val="CalcuSheet"/>
      <sheetName val="포장복구집계"/>
      <sheetName val="PIPE"/>
      <sheetName val="점검총괄"/>
      <sheetName val="기계공사비집계(원안)"/>
      <sheetName val="gr_val"/>
      <sheetName val="gr_sum"/>
      <sheetName val="Macro(MCC)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기초공"/>
      <sheetName val="6PILE  (돌출)"/>
      <sheetName val="위치조서"/>
      <sheetName val="중기비"/>
      <sheetName val="내역서 제출"/>
      <sheetName val="CODE2"/>
      <sheetName val="2차분"/>
      <sheetName val="배관-COLD"/>
      <sheetName val="BEND LOSS"/>
      <sheetName val="안양동교 1안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SJB-101"/>
      <sheetName val="합계금액"/>
      <sheetName val="연결원본-절대지우지말것"/>
      <sheetName val="시운전연료"/>
      <sheetName val="자산LIST"/>
      <sheetName val="FAB별"/>
      <sheetName val="뚝토공"/>
      <sheetName val="날개벽(좌,우=60도-4개)"/>
      <sheetName val="종단계산"/>
      <sheetName val="관기성공.내"/>
      <sheetName val="신표지1"/>
      <sheetName val="가로등"/>
      <sheetName val="5.동별횡주관경"/>
      <sheetName val="입력변수"/>
      <sheetName val="AS접수관리"/>
      <sheetName val="AILC004"/>
      <sheetName val="EQUIP-H"/>
      <sheetName val="중량산출"/>
      <sheetName val="변경을지(송산)"/>
      <sheetName val="Sheet13"/>
      <sheetName val="부하"/>
      <sheetName val="날개벽(시점좌측)"/>
      <sheetName val="UR2-Calculation"/>
      <sheetName val="도로구조공사비"/>
      <sheetName val="도로토공공사비"/>
      <sheetName val="여수토공사비"/>
      <sheetName val="s.v"/>
      <sheetName val="약품설비"/>
      <sheetName val="예정(3)"/>
      <sheetName val="동원(3)"/>
      <sheetName val="갑지(추정)"/>
      <sheetName val="Mstr COA"/>
      <sheetName val="2.대외공문"/>
      <sheetName val="일용노임단가"/>
      <sheetName val="저"/>
      <sheetName val=" 일일업무보고 01월 23일.xlsx"/>
      <sheetName val=" 일일업무보고 01월 18일.xlsx"/>
      <sheetName val="단위량당중기"/>
      <sheetName val="투찰금액"/>
      <sheetName val="내역서(시설)"/>
      <sheetName val="동일대내"/>
      <sheetName val="재료수량(1)"/>
      <sheetName val="기타단가"/>
      <sheetName val="전철"/>
      <sheetName val="Imp-Data"/>
      <sheetName val="J__TEAM_5_Office_Excel_9609F__3"/>
      <sheetName val="Don gia vung III"/>
      <sheetName val="첨부2.설계명세서"/>
      <sheetName val="가격조사서"/>
      <sheetName val="민감도"/>
      <sheetName val="구조물철거타공정이월"/>
      <sheetName val="당진1,2호기전선관설치및접지4차공Ԁ_x0000_缀_x0000__x0000__x0000_였"/>
      <sheetName val="당진1,2호기전선관설치및접지4차공砀︀ԯ_x0000_缀"/>
      <sheetName val="MAIN"/>
      <sheetName val="조건입력"/>
      <sheetName val="조건입력(2)"/>
      <sheetName val="장비선정"/>
      <sheetName val="낙찰표"/>
      <sheetName val="연부97-1"/>
      <sheetName val="인테리腈"/>
      <sheetName val="부하LOAD"/>
      <sheetName val="인사자료총집계"/>
      <sheetName val="MGMT_SYS_&amp;_DCN"/>
      <sheetName val="후강전선관"/>
      <sheetName val="냉천부속동"/>
      <sheetName val="Grafenpa"/>
      <sheetName val="환율change"/>
      <sheetName val="노임단가 및 기계경비"/>
      <sheetName val="종배수관"/>
      <sheetName val="청곡지선입력"/>
      <sheetName val="청곡지거입력"/>
      <sheetName val="보온자재단가표"/>
      <sheetName val="97년 추정"/>
      <sheetName val="1)설계내역서(토목)"/>
      <sheetName val="내  역  서"/>
      <sheetName val="7.3.1 전력간선 굵기"/>
      <sheetName val="DATA (2)"/>
      <sheetName val="15설계GIS"/>
      <sheetName val="차집관로내역"/>
      <sheetName val="단가조서"/>
      <sheetName val="SP-B1"/>
      <sheetName val="2.펌프장(사급자재)"/>
      <sheetName val="MAT"/>
      <sheetName val="당초내역서"/>
      <sheetName val="홈통받이수량"/>
      <sheetName val="조작대(1연)"/>
      <sheetName val="날개벽"/>
      <sheetName val="관로공표지"/>
      <sheetName val="총괄내역"/>
      <sheetName val=" 견적서"/>
      <sheetName val="1호맨홀수량산출"/>
      <sheetName val="CPM챠트 "/>
      <sheetName val="간지"/>
      <sheetName val="카메라"/>
      <sheetName val="9.자재단가"/>
      <sheetName val="7.산출집계"/>
      <sheetName val="010101"/>
      <sheetName val="지입재료비"/>
      <sheetName val="견頂鏟"/>
      <sheetName val="허용전류-IEC DATA"/>
      <sheetName val="고장전류계산서"/>
      <sheetName val="2.1 부하계산서"/>
      <sheetName val="000"/>
      <sheetName val="100"/>
      <sheetName val="사통"/>
      <sheetName val="갑지1"/>
      <sheetName val="(입력)동배치"/>
      <sheetName val="자재집계표"/>
      <sheetName val="Sheet15"/>
      <sheetName val="20-25"/>
      <sheetName val="인건비(환율)"/>
      <sheetName val="실행대비"/>
      <sheetName val="일반문틀 설치"/>
      <sheetName val="샌딩 에폭시 도장"/>
      <sheetName val="스텐문틀설치"/>
      <sheetName val="전동기 SPEC"/>
      <sheetName val="손익예상"/>
      <sheetName val="estm_mech"/>
      <sheetName val="유림콘도"/>
      <sheetName val="표지 (2)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차수"/>
      <sheetName val="Macro(전동기)"/>
      <sheetName val="발주내역"/>
      <sheetName val="40총괄"/>
      <sheetName val="40집계"/>
      <sheetName val="401"/>
      <sheetName val="30신설일위대가"/>
      <sheetName val="30집계표"/>
      <sheetName val="물집"/>
      <sheetName val="1을"/>
      <sheetName val="Dae_Jiju"/>
      <sheetName val="Sikje_ingun"/>
      <sheetName val="TREE_D"/>
      <sheetName val="집기손료"/>
      <sheetName val="사통공사비"/>
      <sheetName val="노 무 비"/>
      <sheetName val="수량산출서 (2)"/>
      <sheetName val="제품목록"/>
      <sheetName val="기기리스트"/>
      <sheetName val="재료값"/>
      <sheetName val="BH-1 (2)"/>
      <sheetName val="기성내역"/>
      <sheetName val="건축2"/>
      <sheetName val="수량집계표(연장,높이)"/>
      <sheetName val="예산M4A"/>
      <sheetName val="Breakdown"/>
      <sheetName val="UnitRate"/>
      <sheetName val="분전반"/>
      <sheetName val="당진1,2호기전선관설치및접지4차공_x0000_頀⠀쫷䰂뙨쀀"/>
      <sheetName val="심사내역서(성남시 2014년도 아동안전 CCTV 구축공사"/>
      <sheetName val="TH VL, NC, DDHT Thanhphuoc"/>
      <sheetName val="직원명단"/>
      <sheetName val="일위CODE"/>
      <sheetName val="접속도로1"/>
      <sheetName val="준공조서갑지"/>
      <sheetName val="수목데이타 "/>
      <sheetName val="기준액"/>
      <sheetName val="내역(원안-대안)"/>
      <sheetName val="공종별내역서"/>
      <sheetName val="1안"/>
      <sheetName val="영외수지"/>
      <sheetName val="PriceList"/>
      <sheetName val="13.품질관리계획"/>
      <sheetName val="현황CODE"/>
      <sheetName val="손익현황"/>
      <sheetName val="PBS"/>
      <sheetName val="단열-자재"/>
      <sheetName val="4.장비손료"/>
      <sheetName val="입상내역"/>
      <sheetName val="측량요율"/>
      <sheetName val="간접비계산"/>
      <sheetName val="배수통관(좌)"/>
      <sheetName val="투입"/>
      <sheetName val="1_수인터널1"/>
      <sheetName val="2000년_공정표1"/>
      <sheetName val="토공_total1"/>
      <sheetName val="1공구_건정토건_토공1"/>
      <sheetName val="2_단면가정1"/>
      <sheetName val="소방_1"/>
      <sheetName val="3_내역서1"/>
      <sheetName val="전차선로_물량표1"/>
      <sheetName val="5_정산서1"/>
      <sheetName val="11_자재단가1"/>
      <sheetName val="2_가정단면"/>
      <sheetName val="토_적_표"/>
      <sheetName val="수량집계_(2)1"/>
      <sheetName val="도담구내_개소별_명세"/>
      <sheetName val="AIR_SHOWER(3인용)"/>
      <sheetName val="Cost_Inputs"/>
      <sheetName val="기타_정보통신공사"/>
      <sheetName val="COST_"/>
      <sheetName val="4_고용보험"/>
      <sheetName val="6_콘덴서"/>
      <sheetName val="표__지"/>
      <sheetName val="3_자재비(총괄)"/>
      <sheetName val="측량노임_재료_기재"/>
      <sheetName val="효성CB_1P기초"/>
      <sheetName val="남양시작동자105노65기1_3화1_2"/>
      <sheetName val="기본_상수"/>
      <sheetName val="_총괄표"/>
      <sheetName val="2000_05"/>
      <sheetName val="내역서_"/>
      <sheetName val="노임단가_"/>
      <sheetName val="일위대가_"/>
      <sheetName val="Summary_Sheets"/>
      <sheetName val="토공(우물통,기타)_"/>
      <sheetName val="형강류_단가_CODE"/>
      <sheetName val="조건표_(2)"/>
      <sheetName val="a1_시중노임및물가시세"/>
      <sheetName val="2_단가산출서(2)"/>
      <sheetName val="콤보박스와_리스트박스의_연결"/>
      <sheetName val="1_취수장"/>
      <sheetName val="Hours_CodeST"/>
      <sheetName val="7_경제성결과"/>
      <sheetName val="화재_탐지_설비"/>
      <sheetName val="원가_계산서"/>
      <sheetName val="플랜트_설치"/>
      <sheetName val="미납품_현황"/>
      <sheetName val="Intro"/>
      <sheetName val="C.S.A"/>
      <sheetName val="DC"/>
      <sheetName val="직원자료입력"/>
      <sheetName val="율촌법률사무소2내역"/>
      <sheetName val="45,46"/>
      <sheetName val="급수공사"/>
      <sheetName val="대조표(0108)"/>
      <sheetName val="시노501"/>
      <sheetName val="청소용덕트"/>
      <sheetName val="환기덕트"/>
      <sheetName val="대로근거"/>
      <sheetName val="의왕실행"/>
      <sheetName val="자재단가집계"/>
      <sheetName val="가공2원도"/>
      <sheetName val="포장직선구간"/>
      <sheetName val="LOST"/>
      <sheetName val="수량3"/>
      <sheetName val="노임단가(일반)"/>
      <sheetName val="전류"/>
      <sheetName val="2.하중산정"/>
      <sheetName val="배수관공"/>
      <sheetName val="측구공"/>
      <sheetName val="설계명세"/>
      <sheetName val="단가및재료비"/>
      <sheetName val="단가 "/>
      <sheetName val="일(4)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/>
      <sheetData sheetId="236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/>
      <sheetData sheetId="804" refreshError="1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/>
      <sheetData sheetId="986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간지"/>
      <sheetName val="자재총괄"/>
      <sheetName val="시멘트레미콘구입량"/>
      <sheetName val="골재구입량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표지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데이타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지장물보호(수집)"/>
      <sheetName val="지장물산근"/>
      <sheetName val="지장물보호공단위수량"/>
      <sheetName val="Sheet1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세부내역"/>
      <sheetName val="관급자재대"/>
      <sheetName val="식재"/>
      <sheetName val="시설물"/>
      <sheetName val="식재출력용"/>
      <sheetName val="유지관리"/>
      <sheetName val="단가"/>
      <sheetName val="터파기및재료"/>
      <sheetName val="진주방향"/>
      <sheetName val="해평견적"/>
      <sheetName val="변수값"/>
      <sheetName val="중기상차"/>
      <sheetName val="AS복구"/>
      <sheetName val="중기터파기"/>
      <sheetName val="공사설명서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수안보-MBR1"/>
      <sheetName val="배수지집꓄표"/>
      <sheetName val="내역"/>
      <sheetName val="장비집계"/>
      <sheetName val="고양관재"/>
      <sheetName val="밀도포장수량집계표"/>
      <sheetName val="Total"/>
      <sheetName val="bearing"/>
      <sheetName val="연동내역"/>
      <sheetName val="관접합및부설"/>
      <sheetName val="수량산출"/>
      <sheetName val="우수받이"/>
      <sheetName val="Sheet1 (2)"/>
      <sheetName val="법면단"/>
      <sheetName val="구조물철거타공정이월"/>
      <sheetName val="조명시설"/>
      <sheetName val="단가일람"/>
      <sheetName val="조경일람"/>
      <sheetName val="총괄내역서"/>
      <sheetName val="내역서(전기)"/>
      <sheetName val="일위대가목차"/>
      <sheetName val="가도공"/>
      <sheetName val="집계표"/>
      <sheetName val="전차선로 물량표"/>
      <sheetName val="한강운반비"/>
      <sheetName val="#REF"/>
      <sheetName val="자재"/>
      <sheetName val="공통(20-91)"/>
      <sheetName val="일위대가표"/>
      <sheetName val="SLAB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Sheet5"/>
      <sheetName val="5.정산서"/>
      <sheetName val="식재인부"/>
      <sheetName val="토공 total"/>
      <sheetName val="부대내역"/>
      <sheetName val="1-4-2.관(약)"/>
      <sheetName val="BD"/>
      <sheetName val="슬래브(유곡)"/>
      <sheetName val="견적대비표"/>
      <sheetName val="자료"/>
      <sheetName val="교각1"/>
      <sheetName val="산출근거"/>
      <sheetName val="요율"/>
      <sheetName val="설계조건"/>
      <sheetName val="설계명세서"/>
      <sheetName val="관경고용테이프수집"/>
      <sheetName val="관경고용산근"/>
      <sheetName val="계산서(곡선부)"/>
      <sheetName val="포장재료집계표"/>
      <sheetName val="고압수량(철거)"/>
      <sheetName val="금액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T13(P68~72,78)"/>
      <sheetName val="4차원가계산서"/>
      <sheetName val="데리네이타현황"/>
      <sheetName val="수지표"/>
      <sheetName val="셀명"/>
      <sheetName val="공사"/>
      <sheetName val="입찰"/>
      <sheetName val="현경"/>
      <sheetName val="차수별내역서"/>
      <sheetName val="L형 옹벽"/>
      <sheetName val="총괄내역서(설계)"/>
      <sheetName val="실행내역"/>
      <sheetName val="guard(mac)"/>
      <sheetName val="노임단가"/>
      <sheetName val="자재단가"/>
      <sheetName val="경비단가"/>
      <sheetName val="삭제및변경불가"/>
      <sheetName val="증감내역서"/>
      <sheetName val="우배수"/>
      <sheetName val="계산식"/>
      <sheetName val="실행대비"/>
      <sheetName val="JUCK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원가"/>
      <sheetName val="집수정(600-700)"/>
      <sheetName val="보차도경계석"/>
      <sheetName val="설 계"/>
      <sheetName val="공사개요"/>
      <sheetName val="상부집계표"/>
      <sheetName val="개산공사비"/>
      <sheetName val="지급자재"/>
      <sheetName val="-치수표(곡선부)"/>
      <sheetName val="건축내역"/>
      <sheetName val="P-산#1-1(WOWA1)"/>
      <sheetName val="깨기"/>
      <sheetName val="날개벽(시점좌측)"/>
      <sheetName val="골재집계"/>
      <sheetName val="기초입력 DATA"/>
      <sheetName val="맨홀수량산출"/>
      <sheetName val="석축설면"/>
      <sheetName val="법면설면"/>
      <sheetName val="석축단"/>
      <sheetName val="법면수집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토공연장"/>
      <sheetName val="신당동집계표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노임"/>
      <sheetName val="정부노임단가"/>
      <sheetName val="이토변실(A3-LINE)"/>
      <sheetName val="값"/>
      <sheetName val="2003상반기노임기준"/>
      <sheetName val="가점"/>
      <sheetName val="index"/>
      <sheetName val="etc"/>
      <sheetName val="data"/>
      <sheetName val="용역비내역-진짜"/>
      <sheetName val="공사비 증감 내역서"/>
      <sheetName val="CON'C"/>
      <sheetName val="우각부보강"/>
      <sheetName val="L_RPTB02_01"/>
      <sheetName val="노임단가(2009.상)"/>
      <sheetName val="10.1 중기기초단가"/>
      <sheetName val="ilch"/>
      <sheetName val="FOB발"/>
      <sheetName val="실행예산"/>
      <sheetName val="세금자료"/>
      <sheetName val="수로BOX"/>
      <sheetName val="설계예산서"/>
      <sheetName val="예산내역서"/>
      <sheetName val="★도급내역(2공구)"/>
      <sheetName val="자압"/>
      <sheetName val="COPING"/>
      <sheetName val="안전시설(수집)"/>
      <sheetName val="안전시설"/>
      <sheetName val="원형1호맨홀토공수량"/>
      <sheetName val="일위대가 "/>
      <sheetName val="토사(PE)"/>
      <sheetName val="BOX"/>
      <sheetName val="8.PILE  (돌출)"/>
      <sheetName val="조건"/>
      <sheetName val="토적표"/>
      <sheetName val="배수공수집"/>
      <sheetName val="말뚝지지력산정"/>
      <sheetName val="공사비"/>
      <sheetName val="물가자료"/>
      <sheetName val="pier(각형)"/>
      <sheetName val="MOTOR"/>
      <sheetName val="설비"/>
      <sheetName val="중기조종사 단위단가"/>
      <sheetName val="아파트 내역"/>
      <sheetName val="물가대비표"/>
      <sheetName val="CODE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8.석축단위(H=1.5M)"/>
      <sheetName val="Cost bd-&quot;A&quot;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ABUT수량-A1"/>
      <sheetName val="관경결정"/>
      <sheetName val="2000.11월설계내역"/>
      <sheetName val="bid"/>
      <sheetName val="5지구단위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천방교접속"/>
      <sheetName val="대포2교접속"/>
      <sheetName val="총_구조물공"/>
      <sheetName val="방음벽기초"/>
      <sheetName val="기계경비(시간당)"/>
      <sheetName val="램머"/>
      <sheetName val="1호인버트수량"/>
      <sheetName val="자압1"/>
      <sheetName val="수압시험수집"/>
      <sheetName val="수압시험산근"/>
      <sheetName val="중부"/>
      <sheetName val="북부"/>
      <sheetName val="남부"/>
      <sheetName val="참고사항"/>
      <sheetName val="근로자자료입력"/>
      <sheetName val="input"/>
      <sheetName val="부시수량"/>
      <sheetName val="설명"/>
      <sheetName val="을"/>
      <sheetName val="잡비계산"/>
      <sheetName val="우수"/>
      <sheetName val="기초공"/>
      <sheetName val="기둥(원형)"/>
      <sheetName val="설계내역서"/>
      <sheetName val="비탈면보호공수량산출"/>
      <sheetName val="설계내역"/>
      <sheetName val="접합 및 부설 "/>
      <sheetName val="음봉방향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4차공사"/>
      <sheetName val="A1-DATA"/>
      <sheetName val="단면"/>
      <sheetName val="type-F"/>
      <sheetName val="SLAB&quot;1&quot;"/>
      <sheetName val="b_balju"/>
      <sheetName val="관급자재"/>
      <sheetName val="경산"/>
      <sheetName val="21301동"/>
      <sheetName val="직접경비"/>
      <sheetName val="직접인건비"/>
      <sheetName val="APT"/>
      <sheetName val="인건-측정"/>
      <sheetName val="전기일위대가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토공집계"/>
      <sheetName val="40단가산출서"/>
      <sheetName val="40집계"/>
      <sheetName val="내역서갑지"/>
      <sheetName val="내역서을지"/>
      <sheetName val="일반수량"/>
      <sheetName val="원가계산 (2)"/>
      <sheetName val="D"/>
      <sheetName val="영동(D)"/>
      <sheetName val="단면가정"/>
      <sheetName val="감시비교(자동제어비교)"/>
      <sheetName val="깨기 총괄"/>
      <sheetName val="6PILE  (돌출)"/>
      <sheetName val="HVAC"/>
      <sheetName val="신광초조도계선사업"/>
      <sheetName val="수자재단위당"/>
      <sheetName val="집수정단위수량600 "/>
      <sheetName val="S.중기사용료"/>
      <sheetName val="입력란"/>
      <sheetName val="총계"/>
      <sheetName val="b_balju_cho"/>
      <sheetName val="Sheet2"/>
      <sheetName val="EP0618"/>
      <sheetName val="매입세율"/>
      <sheetName val="3.하중산정4.지지력"/>
      <sheetName val="상부공"/>
      <sheetName val="수량BOQ"/>
      <sheetName val="마산방향철근집계"/>
      <sheetName val="마산방향"/>
      <sheetName val="공사요율"/>
      <sheetName val="설계"/>
      <sheetName val="일위대가(건축)"/>
      <sheetName val="기초단가"/>
      <sheetName val="단가결정"/>
      <sheetName val="원형맨홀수량"/>
      <sheetName val="소비자가"/>
      <sheetName val="계림(함평)"/>
      <sheetName val="계림(장성)"/>
      <sheetName val="기기리스트"/>
      <sheetName val="5.배수관로"/>
      <sheetName val="주요자재"/>
      <sheetName val="폐기물처리"/>
      <sheetName val="왕십리방향"/>
      <sheetName val="연결관산출조서"/>
      <sheetName val="bm(CIcable)"/>
      <sheetName val="5.소재"/>
      <sheetName val="노무단가"/>
      <sheetName val="노무비"/>
      <sheetName val="3.2 3차처리시설"/>
      <sheetName val="자재집계"/>
      <sheetName val="설비동집계표-전체"/>
      <sheetName val="설비동집계"/>
      <sheetName val="설비동산근"/>
      <sheetName val="불인산저장조집계"/>
      <sheetName val="설비동-불인산저장조"/>
      <sheetName val="구의33고"/>
      <sheetName val="전기"/>
      <sheetName val="기계상세"/>
      <sheetName val="수목표준대가"/>
      <sheetName val="우수공"/>
      <sheetName val="교량하부공"/>
      <sheetName val="조건표"/>
      <sheetName val="G.R300경비"/>
      <sheetName val="매설지선굴착"/>
      <sheetName val="부대tu"/>
      <sheetName val="총괄표"/>
      <sheetName val="적현로"/>
      <sheetName val="전선 및 전선관"/>
      <sheetName val="교사기준면적(초등)"/>
      <sheetName val="입찰견적보고서"/>
      <sheetName val="돌담교 상부수량"/>
      <sheetName val="산근터빈"/>
      <sheetName val="단위단가"/>
      <sheetName val="백호우계수"/>
      <sheetName val="3련 BOX"/>
      <sheetName val="[고양관재.XLSŝ보차도경계석집계표(종)"/>
      <sheetName val="토목(대안)"/>
      <sheetName val="70%"/>
      <sheetName val="단가조사서"/>
      <sheetName val="Macro(차단기)"/>
      <sheetName val="자재단가_사급"/>
      <sheetName val="중기적산목록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가감수량"/>
      <sheetName val="5.모델링"/>
      <sheetName val="내역서단가산출용"/>
      <sheetName val="조명율표"/>
      <sheetName val="기본일위"/>
      <sheetName val="중기사용료"/>
      <sheetName val="이름정의"/>
      <sheetName val="산출"/>
      <sheetName val="부하계산서"/>
      <sheetName val="국산화"/>
      <sheetName val="토공(우물통,기타) "/>
      <sheetName val="배수장토목공사비"/>
      <sheetName val="공사비증감"/>
      <sheetName val="대로근거"/>
      <sheetName val="중로근거"/>
      <sheetName val="노견단위수량"/>
      <sheetName val="산출내역서"/>
      <sheetName val="맨홀수량집계"/>
      <sheetName val="개비온집계"/>
      <sheetName val="개비온 단위"/>
      <sheetName val="총괄 내역서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  <sheetName val="전망데크"/>
      <sheetName val="데크산책로A"/>
      <sheetName val="데크산책로B"/>
      <sheetName val="데크산책로C"/>
      <sheetName val="관람데크A"/>
      <sheetName val="관람데크B"/>
      <sheetName val="관람데크C"/>
      <sheetName val="입구계단A"/>
      <sheetName val="입구계단B"/>
      <sheetName val="입구계단C"/>
      <sheetName val="입구계단D"/>
      <sheetName val="입구계단E"/>
      <sheetName val="암석원관람데크"/>
      <sheetName val="숲생태관람데크"/>
      <sheetName val="개비자관람데크"/>
      <sheetName val="배수내역"/>
      <sheetName val="TOTAL_BOQ"/>
      <sheetName val="동일대내"/>
      <sheetName val="노무비 근거"/>
      <sheetName val="Sheet17"/>
      <sheetName val="기존도수로깨기"/>
      <sheetName val="손익분석"/>
      <sheetName val="1-1"/>
      <sheetName val="교각계산"/>
      <sheetName val="기본단가표"/>
      <sheetName val="간선계산"/>
      <sheetName val="파일의이용"/>
      <sheetName val="전기실(고압)"/>
      <sheetName val="단위수량산출"/>
      <sheetName val="A LINE"/>
      <sheetName val="대치판정"/>
      <sheetName val="가시설단위수량"/>
      <sheetName val="SORCE1"/>
      <sheetName val="교각별철근수량집계표"/>
      <sheetName val="노무"/>
      <sheetName val="99노임단가"/>
      <sheetName val="97노임단가"/>
      <sheetName val="노임단가명세표"/>
      <sheetName val="단가적용기준"/>
      <sheetName val="안정검토(온1)"/>
      <sheetName val="시설물일위"/>
      <sheetName val="내역서1999.8최종"/>
      <sheetName val="7.PILE  (돌출)"/>
      <sheetName val="지수"/>
      <sheetName val="투자비"/>
      <sheetName val="조성원가DATA"/>
      <sheetName val="사업비"/>
      <sheetName val="재료비단가"/>
      <sheetName val="인천성심병원"/>
      <sheetName val="평가데이터"/>
      <sheetName val="공비대비"/>
      <sheetName val="골막이(야매)"/>
      <sheetName val="경  비 "/>
      <sheetName val="공사명입력"/>
      <sheetName val="actual"/>
      <sheetName val="철콘"/>
      <sheetName val="안정계산"/>
      <sheetName val="단면검토"/>
      <sheetName val="1.설계기준"/>
      <sheetName val="제잡비계산"/>
      <sheetName val="계장 품셈표"/>
      <sheetName val="위치조서"/>
      <sheetName val="2.토목공사"/>
      <sheetName val="단가및재료비"/>
      <sheetName val="wall"/>
      <sheetName val="견적"/>
      <sheetName val="2.고용보험료산출근거"/>
      <sheetName val="외천교"/>
      <sheetName val="산근"/>
      <sheetName val="LP-S"/>
      <sheetName val="용수량(생활용수)"/>
      <sheetName val="토목검측서"/>
      <sheetName val="산정표"/>
      <sheetName val="공사비내역서"/>
      <sheetName val="변경내역"/>
      <sheetName val="계정"/>
      <sheetName val="BQ(실행)"/>
      <sheetName val="역T형교대(말뚝기초)"/>
      <sheetName val="7-2"/>
      <sheetName val="PumpSpec"/>
      <sheetName val="6-1. 관개량조서"/>
      <sheetName val="공사비_NDE"/>
      <sheetName val="단가(자재)"/>
      <sheetName val="단가(노임)"/>
      <sheetName val="기초목록"/>
      <sheetName val="WORK"/>
      <sheetName val="1호맨홀가감수량"/>
      <sheetName val="가시설(TYPE-A)"/>
      <sheetName val="1-1평균터파기고(1)"/>
      <sheetName val="1호맨홀수량산출"/>
      <sheetName val="원가서"/>
      <sheetName val="투찰"/>
      <sheetName val="ITEM"/>
      <sheetName val="99노임기준"/>
      <sheetName val="단가대비표"/>
      <sheetName val="순공사비"/>
      <sheetName val="철근총괄집계표"/>
      <sheetName val="구체"/>
      <sheetName val="좌측날개벽"/>
      <sheetName val="우측날개벽"/>
      <sheetName val="JUCKEYK"/>
      <sheetName val="PIPE"/>
      <sheetName val="FLANGE"/>
      <sheetName val="VALVE"/>
      <sheetName val="7월11일"/>
      <sheetName val="지수적용공사비내역서"/>
      <sheetName val="입찰안"/>
      <sheetName val="오수관연장산출"/>
      <sheetName val="기초자료입력"/>
      <sheetName val="수량"/>
      <sheetName val="EACT10"/>
      <sheetName val="목록"/>
      <sheetName val="물가시세"/>
      <sheetName val="경상비"/>
      <sheetName val="H-PILE수량집계"/>
      <sheetName val="실행철강하도"/>
      <sheetName val="산출근거(마산,_만천,_가례)"/>
      <sheetName val="산출근거(가설도로_조성)"/>
      <sheetName val="산출근거(가설도로_성토다짐)"/>
      <sheetName val="산출근거(가설도로_살수)"/>
      <sheetName val="산출근거(가설도로_유지보수)"/>
      <sheetName val="일위대가(노임수정(완),_자재_및_물린단산수정필요)"/>
      <sheetName val="시험비_단가"/>
      <sheetName val="1-4-2_관(약)"/>
      <sheetName val="배수공총괄_집계표(횡)"/>
      <sheetName val="보차도경계석_조서"/>
      <sheetName val="맨홀집계표_"/>
      <sheetName val="Sheet1_(2)"/>
      <sheetName val="전차선로_물량표"/>
      <sheetName val="pe이중벽관_(우수)"/>
      <sheetName val="갑지"/>
      <sheetName val="소상 &quot;1&quot;"/>
      <sheetName val="간지 (세)"/>
      <sheetName val="강교(Sub)"/>
      <sheetName val="ⴭⴭⴭⴭ"/>
      <sheetName val="인건비 "/>
      <sheetName val="횡배수관재료-"/>
      <sheetName val="계산서(직선부)"/>
      <sheetName val="콘크리트측구연장"/>
      <sheetName val="포장공"/>
      <sheetName val="-배수구조물공토공"/>
      <sheetName val="SPEC"/>
      <sheetName val="유입부"/>
      <sheetName val="2"/>
      <sheetName val="옹벽(수량)"/>
      <sheetName val="일위목록"/>
      <sheetName val="신호등일위대가"/>
      <sheetName val="부하(성남)"/>
      <sheetName val="구동"/>
      <sheetName val="1호맨홀토공"/>
      <sheetName val="을지"/>
      <sheetName val="1.수인터널"/>
      <sheetName val="산출내역서집계표"/>
      <sheetName val="일위대가(계측기설치)"/>
      <sheetName val="교대"/>
      <sheetName val="SG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신당동산출근거"/>
      <sheetName val="INTRO."/>
      <sheetName val="단위수량(출력X)"/>
      <sheetName val="수량집계"/>
      <sheetName val="EQT-ESTN"/>
      <sheetName val="S0"/>
      <sheetName val="6공구(당초)"/>
      <sheetName val="CAL"/>
      <sheetName val="static.cal"/>
      <sheetName val="날개벽"/>
      <sheetName val="예산명세서"/>
      <sheetName val="자료입력"/>
      <sheetName val="용량(1-2)"/>
      <sheetName val="tggwan(mac)"/>
      <sheetName val="CABLE SIZE-3"/>
      <sheetName val="남평내역"/>
      <sheetName val="A1"/>
      <sheetName val="배수공"/>
      <sheetName val="부대공"/>
      <sheetName val="구조물"/>
      <sheetName val="자재코드"/>
      <sheetName val="물돌리기수량집계"/>
      <sheetName val="물돌리기연장산출"/>
      <sheetName val="물돌리기"/>
      <sheetName val="계수시트"/>
      <sheetName val="원가계산서"/>
      <sheetName val="공토공단위당"/>
      <sheetName val="수로단위수량"/>
      <sheetName val="7단가"/>
      <sheetName val="광양 3기 유입수"/>
      <sheetName val="내역서변경성원"/>
      <sheetName val="COVER"/>
      <sheetName val="공통가설"/>
      <sheetName val="공정계획(내부계획25%,내부w.f)"/>
      <sheetName val="pvc vent"/>
      <sheetName val="투찰가"/>
      <sheetName val="목포방향"/>
      <sheetName val="내역서적용수량 (지방도893)"/>
      <sheetName val="설계가"/>
      <sheetName val="96노임기준"/>
      <sheetName val="99총공사내역서"/>
      <sheetName val="RPF_일반수량(35m)"/>
      <sheetName val="지질조사"/>
      <sheetName val="M-MG1"/>
      <sheetName val="조작대(1연)"/>
      <sheetName val="1,2공구원가계산서"/>
      <sheetName val="2공구산출내역"/>
      <sheetName val="1공구산출내역서"/>
      <sheetName val="기초코드"/>
      <sheetName val="교대(A1-A2)"/>
      <sheetName val="내역서01"/>
      <sheetName val="단가산출내역(노임부분수정)"/>
      <sheetName val="배수공 주요자재 집계표"/>
      <sheetName val="4.고용보험"/>
      <sheetName val="3.고용보험료산출근거"/>
      <sheetName val="판"/>
      <sheetName val="설계서(본관)"/>
      <sheetName val="2차기성내역서"/>
      <sheetName val="3.골재원검토의견서 갑지"/>
      <sheetName val="견적서을"/>
      <sheetName val="건축일위"/>
      <sheetName val="그라우팅일위"/>
      <sheetName val="예산서"/>
      <sheetName val="심사물량"/>
      <sheetName val="심사계산"/>
      <sheetName val="명세서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비_원본"/>
      <sheetName val="취수탑"/>
      <sheetName val="쌍송교"/>
      <sheetName val="진천방향"/>
      <sheetName val="비계공사"/>
      <sheetName val="3BL공동구 수량"/>
      <sheetName val="s"/>
      <sheetName val="합계"/>
      <sheetName val="도근좌표"/>
      <sheetName val="L-type"/>
      <sheetName val="가시설수량"/>
      <sheetName val="영업소산출근거"/>
      <sheetName val="기술자자료입력"/>
      <sheetName val="통관-유입(벌어짐)유출(도수)"/>
      <sheetName val="Site Expenses"/>
      <sheetName val="SRC-B3U2"/>
      <sheetName val="J01"/>
      <sheetName val="제품"/>
      <sheetName val="토공정보"/>
      <sheetName val="TYPE-1"/>
      <sheetName val="토적표(2차기성)"/>
      <sheetName val="경율산정.XLS"/>
      <sheetName val="품셈TABLE"/>
      <sheetName val="Y-WORK"/>
      <sheetName val="입력데이터"/>
      <sheetName val="데이터"/>
      <sheetName val="초기화면"/>
      <sheetName val="1.우편집중내역서"/>
      <sheetName val="기계경비"/>
      <sheetName val="합계금액"/>
      <sheetName val="노무비단가"/>
      <sheetName val="연결관암거"/>
      <sheetName val="(전기)설계예산서"/>
      <sheetName val="SE-611"/>
      <sheetName val="연결임시"/>
      <sheetName val="(A)내역서"/>
      <sheetName val="남양주부대"/>
      <sheetName val="INFO"/>
      <sheetName val="목차"/>
      <sheetName val="청천내"/>
      <sheetName val="환경기계공정표 (3)"/>
      <sheetName val="CTEMCOST"/>
      <sheetName val="공사비예산서(토목분)"/>
      <sheetName val="일위"/>
      <sheetName val="공종별산출내역서"/>
      <sheetName val="X17-TOTAL"/>
      <sheetName val="ASCEandUBC"/>
      <sheetName val="Graph (LGEN)"/>
      <sheetName val="out_prog"/>
      <sheetName val="선적schedule (2)"/>
      <sheetName val="견적단가"/>
      <sheetName val="Sheet3"/>
      <sheetName val="별표 "/>
      <sheetName val="프랜트면허"/>
      <sheetName val="DATA1"/>
      <sheetName val="이토변실"/>
      <sheetName val="전체철근집계"/>
      <sheetName val="개별직종노임단가(2003.9)"/>
      <sheetName val="역T형"/>
      <sheetName val="전등설비"/>
      <sheetName val="전력구구조물산근"/>
      <sheetName val="공구"/>
      <sheetName val="서∼군(2)"/>
      <sheetName val="내역갑지"/>
      <sheetName val="단가산출"/>
      <sheetName val="계약서"/>
      <sheetName val="준공평가"/>
      <sheetName val="화설내"/>
      <sheetName val="하중조건(평상시)"/>
      <sheetName val="내역서적용수량"/>
      <sheetName val="역T형(H=6.0) (2)"/>
      <sheetName val="elecdtla"/>
      <sheetName val="࠶IĂ_x0000_嫗ऀࠀ"/>
      <sheetName val="기본"/>
      <sheetName val="수량총"/>
      <sheetName val="토공총"/>
      <sheetName val="토목공사"/>
      <sheetName val="견적서을지"/>
      <sheetName val="충주"/>
      <sheetName val="큰다리교깨기"/>
      <sheetName val="CON기초"/>
      <sheetName val="INPUT(덕도방향-시점)"/>
      <sheetName val="고상실행"/>
      <sheetName val="SPC노임(5월)"/>
      <sheetName val="맨홀수량산출(A-LINE)"/>
      <sheetName val="6호기"/>
      <sheetName val="관로토공"/>
      <sheetName val="전기단가조사서"/>
      <sheetName val="2005(공무2)"/>
      <sheetName val="버스운행안내"/>
      <sheetName val="예방접종계획"/>
      <sheetName val="근태계획서"/>
      <sheetName val="2)관접합"/>
      <sheetName val="기초계산(Pmax)"/>
      <sheetName val=" 상부공통집계(총괄)"/>
      <sheetName val="GT 1050x650"/>
      <sheetName val="NAV000"/>
      <sheetName val="우수총괄표 (2)"/>
      <sheetName val="간지(2)"/>
      <sheetName val="우수수량집계"/>
      <sheetName val="간지(3)"/>
      <sheetName val="관기초집계"/>
      <sheetName val="관기초"/>
      <sheetName val="관로터파기"/>
      <sheetName val="우수연결관"/>
      <sheetName val="관로연장"/>
      <sheetName val="간지(4)"/>
      <sheetName val="맨홀수량집계표"/>
      <sheetName val="1호차도"/>
      <sheetName val="2호차도"/>
      <sheetName val="맨홀수량"/>
      <sheetName val="간지(5)"/>
      <sheetName val="날개벽집계"/>
      <sheetName val="날개벽D600"/>
      <sheetName val="날개벽D800"/>
      <sheetName val="날개벽도면"/>
      <sheetName val="간지(6)"/>
      <sheetName val="우수받이집수정집계"/>
      <sheetName val="우수받이재료"/>
      <sheetName val="우수받이토공"/>
      <sheetName val="집수정재료"/>
      <sheetName val="간지(7)"/>
      <sheetName val="간지(9)"/>
      <sheetName val="암거공"/>
      <sheetName val="준검 내역서"/>
      <sheetName val="3.공통공사대비"/>
      <sheetName val="자재대"/>
      <sheetName val="기계경비적용기준"/>
      <sheetName val="중기일위대가"/>
      <sheetName val="배수공1"/>
      <sheetName val="TYPE-A"/>
      <sheetName val="측구공"/>
      <sheetName val="2호맨홀공제수량"/>
      <sheetName val="공종"/>
      <sheetName val="STEEL BOX 단면설계(SEC.8)"/>
      <sheetName val="참조-(2)"/>
      <sheetName val="인부노임"/>
      <sheetName val="U-TYPE(1)"/>
      <sheetName val="산출근거1"/>
      <sheetName val="01"/>
      <sheetName val="하부철근수량"/>
      <sheetName val="단면 (2)"/>
      <sheetName val="중기사용료산출근거"/>
      <sheetName val="단가산출2"/>
      <sheetName val="단가 및 재료비"/>
      <sheetName val="단위집계표"/>
      <sheetName val="증감대비"/>
      <sheetName val="하중계산"/>
      <sheetName val="시가지우회도로공내역서"/>
      <sheetName val="Macro1"/>
      <sheetName val="장비사양"/>
      <sheetName val="Front"/>
      <sheetName val="입력"/>
      <sheetName val="빗물받이(910-510-410)"/>
      <sheetName val="8.설치품셈"/>
      <sheetName val="96보완계획7.12"/>
      <sheetName val="Sheet16 (2)"/>
      <sheetName val="토목주소"/>
      <sheetName val="용수량_생활용수_"/>
      <sheetName val="배수관집계"/>
      <sheetName val="계화배수"/>
      <sheetName val="점자블럭산_x0002_"/>
      <sheetName val="DATA 입력란"/>
      <sheetName val="이토밸브실수량집계(D600)"/>
      <sheetName val="3연box"/>
      <sheetName val="산출1"/>
      <sheetName val="표준건축비"/>
      <sheetName val="설비동거푸집"/>
      <sheetName val="설비동기타"/>
      <sheetName val="공용시설내역"/>
      <sheetName val="원가입력"/>
      <sheetName val="각종양식"/>
      <sheetName val="기계경비산출기준"/>
      <sheetName val="구역화물"/>
      <sheetName val="회사기초자료"/>
      <sheetName val="시험비"/>
      <sheetName val="공종단가목록"/>
      <sheetName val="건설기계가격"/>
      <sheetName val="수입"/>
      <sheetName val="개별직종노임단가(2005.1)"/>
      <sheetName val="L형옹벽단위수량(35)"/>
      <sheetName val="군남내역서"/>
      <sheetName val="설계서(7)"/>
      <sheetName val="내역총괄"/>
      <sheetName val="이티입력"/>
      <sheetName val="특수선일위대가"/>
      <sheetName val="공문(신)"/>
      <sheetName val="VST재료산출"/>
      <sheetName val="지구단위계획내역서"/>
      <sheetName val="일위대가 1"/>
      <sheetName val="산거 1(인력투입)"/>
      <sheetName val="일위대가 2"/>
      <sheetName val="일위대가 3"/>
      <sheetName val="구분표"/>
      <sheetName val="구간별"/>
      <sheetName val="Macro2"/>
      <sheetName val="트렌치집계"/>
      <sheetName val="5.2.6~7공사요율"/>
      <sheetName val="변수"/>
      <sheetName val="송장"/>
      <sheetName val="철근정산"/>
      <sheetName val="고시단가"/>
      <sheetName val="토공_total"/>
      <sheetName val="차도부연장현황"/>
      <sheetName val="공종목록표"/>
      <sheetName val="L_RPTA05_목록"/>
      <sheetName val="danga"/>
      <sheetName val="공주-교대(A1)"/>
      <sheetName val="1SPAN"/>
      <sheetName val="30집계표"/>
      <sheetName val="약품공급2"/>
      <sheetName val="관련자료입력"/>
      <sheetName val="장비일위대가2002하"/>
      <sheetName val="산업"/>
      <sheetName val="unitpric"/>
      <sheetName val="도면명"/>
      <sheetName val="토량1-1"/>
      <sheetName val="도장"/>
      <sheetName val="DATA2"/>
      <sheetName val="대창(함평)"/>
      <sheetName val="대창(장성)"/>
      <sheetName val="토목내역서"/>
      <sheetName val="철거산출근거"/>
      <sheetName val="기둥"/>
      <sheetName val="저판(버림100)"/>
      <sheetName val="파이프류"/>
      <sheetName val="FB25JN"/>
      <sheetName val="중기손료"/>
      <sheetName val="ITB COST"/>
      <sheetName val="수목단가"/>
      <sheetName val="시설수량표"/>
      <sheetName val="식재수량표"/>
      <sheetName val="LOPCALC"/>
      <sheetName val="대비"/>
      <sheetName val="토목원가계산"/>
      <sheetName val="설계예산2"/>
      <sheetName val="A-4"/>
      <sheetName val="거래처등록"/>
      <sheetName val="참고자료"/>
      <sheetName val="공사명등록"/>
      <sheetName val="은행코드"/>
      <sheetName val="설계기준"/>
      <sheetName val="내역1"/>
      <sheetName val="개거산출내역"/>
      <sheetName val="오정환"/>
      <sheetName val="중기상찠"/>
      <sheetName val="CT "/>
      <sheetName val="신우"/>
      <sheetName val="Help"/>
      <sheetName val="1련박스"/>
      <sheetName val="대정2공구"/>
      <sheetName val="자재수량"/>
      <sheetName val="토적(3차분)"/>
      <sheetName val="토량운반계산"/>
      <sheetName val="I.설계조건"/>
      <sheetName val="세목전체"/>
      <sheetName val="신길1동"/>
      <sheetName val="약품설비"/>
      <sheetName val="단락전류-A"/>
      <sheetName val="CONCRETE"/>
      <sheetName val="와동25-3(변경)"/>
      <sheetName val="가격조사서"/>
      <sheetName val="직재"/>
      <sheetName val="음료실행"/>
      <sheetName val="원가data"/>
      <sheetName val="삼보지질"/>
      <sheetName val="원가계산서(변경)"/>
      <sheetName val="공사비산출내역"/>
      <sheetName val="연수동"/>
      <sheetName val="내역(원안-대안)"/>
      <sheetName val="MFAB"/>
      <sheetName val="MFRT"/>
      <sheetName val="MPKG"/>
      <sheetName val="MPRD"/>
      <sheetName val="conclusion"/>
      <sheetName val="comparables"/>
      <sheetName val="Deduction"/>
      <sheetName val="other"/>
      <sheetName val="결정단가"/>
      <sheetName val="개별지가"/>
      <sheetName val="고양리"/>
      <sheetName val="삼곡리"/>
      <sheetName val="영천리"/>
      <sheetName val="차도조도계산"/>
      <sheetName val="2.대외공문"/>
      <sheetName val="3련_BOX"/>
      <sheetName val="1_토공집계1"/>
      <sheetName val="2_관대집계표1"/>
      <sheetName val="3_구조물공1"/>
      <sheetName val="4_포장공1"/>
      <sheetName val="5_부대공1"/>
      <sheetName val="여과지동"/>
      <sheetName val="기초자료"/>
      <sheetName val="아파트"/>
      <sheetName val="효성CB 1P기초"/>
      <sheetName val="가시설"/>
      <sheetName val="투찰추정"/>
      <sheetName val="본체"/>
      <sheetName val="플랜트 설치"/>
      <sheetName val="품목"/>
      <sheetName val="직공비"/>
      <sheetName val="날개수량1.5"/>
      <sheetName val="기술자료 (광화문)"/>
      <sheetName val="A2"/>
      <sheetName val="매입세"/>
      <sheetName val="조정금액결과표 (차수별)"/>
      <sheetName val="전신환매도율"/>
      <sheetName val="하수급견적대비"/>
      <sheetName val="산근목록"/>
      <sheetName val="기준표"/>
      <sheetName val="건축명"/>
      <sheetName val="기계명"/>
      <sheetName val="전기명"/>
      <sheetName val="토목명"/>
      <sheetName val="과천MAIN"/>
      <sheetName val="000000"/>
      <sheetName val="종배수단위_CON기초"/>
      <sheetName val="수문일1"/>
      <sheetName val="설명서 "/>
      <sheetName val="분뇨"/>
      <sheetName val="토사(PE "/>
      <sheetName val="DAN"/>
      <sheetName val="지구단위계획"/>
      <sheetName val="용집"/>
      <sheetName val="기계상쐄"/>
      <sheetName val="적용단위길이"/>
      <sheetName val="종배수관(신)"/>
      <sheetName val="제경비율"/>
      <sheetName val="LEGEND"/>
      <sheetName val="바닥판"/>
      <sheetName val="공량산출서"/>
      <sheetName val="지장물C"/>
      <sheetName val="백암비스타내역"/>
      <sheetName val="MSG 수량"/>
      <sheetName val="도로경계블럭연장조서"/>
      <sheetName val="원가계산서구조조정"/>
      <sheetName val="도로포장면적산출(1)"/>
      <sheetName val="정부노임"/>
      <sheetName val="접속도로1"/>
      <sheetName val="시설일위"/>
      <sheetName val="3지구단위"/>
      <sheetName val="가스"/>
      <sheetName val="화재 탐지 설비"/>
      <sheetName val="광주운남을"/>
      <sheetName val="가로등기초"/>
      <sheetName val="PAD TR보호대기초"/>
      <sheetName val="원내역"/>
      <sheetName val="내역서2안"/>
      <sheetName val="4)유동표"/>
      <sheetName val="차선도색현황"/>
      <sheetName val="단가 "/>
      <sheetName val="N賃率-職"/>
      <sheetName val="계산중"/>
      <sheetName val="횡배위치"/>
      <sheetName val="뚝토공"/>
      <sheetName val="터널조도"/>
      <sheetName val="현장관리비집계표"/>
      <sheetName val="간접비"/>
      <sheetName val="L형옹벽측구"/>
      <sheetName val="전체토공집계표"/>
      <sheetName val="관로토공집계표"/>
      <sheetName val="토적집계표"/>
      <sheetName val="구조물토공집계표"/>
      <sheetName val="시점부맨홀토공"/>
      <sheetName val="종점부맨홀토공"/>
      <sheetName val="유입량"/>
      <sheetName val="평균터파기고(1-2,ASP)"/>
      <sheetName val="교각(P1)수량"/>
      <sheetName val="기본자료"/>
      <sheetName val="등록자료"/>
      <sheetName val="내역서-2"/>
      <sheetName val="C3"/>
      <sheetName val="내역(정지)"/>
      <sheetName val="5CHBDC"/>
      <sheetName val="내역서(기계)"/>
      <sheetName val="시점부교대"/>
      <sheetName val="1공구"/>
      <sheetName val="전기공사"/>
      <sheetName val="3.바닥판설계"/>
      <sheetName val="수량산출서"/>
      <sheetName val="설계서을"/>
      <sheetName val="상수도토공집계표"/>
      <sheetName val="gvl"/>
      <sheetName val="당초계약"/>
      <sheetName val="교대시점"/>
      <sheetName val="대림경상68억"/>
      <sheetName val="금액내역서"/>
      <sheetName val="RangeObject"/>
      <sheetName val="MYUN(MAC)"/>
      <sheetName val="Baby일위대가"/>
      <sheetName val="상부수량(1)"/>
      <sheetName val="1.재료집계"/>
      <sheetName val="재료집계표(1)"/>
      <sheetName val="2.토공"/>
      <sheetName val="토공수량집계표"/>
      <sheetName val="A-LINE"/>
      <sheetName val="B-LINE"/>
      <sheetName val="C-LINE"/>
      <sheetName val="D-LINE"/>
      <sheetName val="E-LINE"/>
      <sheetName val="처리장토공"/>
      <sheetName val="맨홀깨기수량산출"/>
      <sheetName val="PE정화조철거수량산출"/>
      <sheetName val="3.오수관로공"/>
      <sheetName val="관로공재료집계"/>
      <sheetName val="하수관로수량산출"/>
      <sheetName val="하수관연장조서"/>
      <sheetName val="가정하수관수량산출"/>
      <sheetName val="터파기표준토공(비포장)"/>
      <sheetName val="터파기표준토공(콘크리트)"/>
      <sheetName val="터파기표준토공(ASP)"/>
      <sheetName val="터파기표준토공(비포장) (2)"/>
      <sheetName val="터파기표준토공(콘크리트) (2)"/>
      <sheetName val="소행맨홀토공단위수량"/>
      <sheetName val="가정하수관조서"/>
      <sheetName val="가정하수관토공조서"/>
      <sheetName val="가정하수관토공조서 (2)"/>
      <sheetName val="4.구조물공"/>
      <sheetName val="구조물공재료집계표"/>
      <sheetName val="구조물공수량집계표"/>
      <sheetName val="1)옹벽수량산출(H=2.5)"/>
      <sheetName val="옹벽단위수량(2.5)"/>
      <sheetName val="옹벽설치조서"/>
      <sheetName val="맨홀토공수량산출"/>
      <sheetName val="1호맨홀(비포장)"/>
      <sheetName val="1호맨홀(비포장,변경)"/>
      <sheetName val="1호맨홀(콘크리트)"/>
      <sheetName val="1호맨홀(콘크리트,변경)"/>
      <sheetName val="1호맨홀(아스콘덧씌우기)"/>
      <sheetName val="1호맨홀(아스콘덧씌우기,변경)"/>
      <sheetName val="관보호콘크리트수량산출"/>
      <sheetName val="환기구수량산출"/>
      <sheetName val="담장수량산출"/>
      <sheetName val="5.포장공"/>
      <sheetName val="포장공재료집계표"/>
      <sheetName val="ASP포장수량산출"/>
      <sheetName val="콘크리트포장수량산출"/>
      <sheetName val="포장복구면적"/>
      <sheetName val="콘크리트포장"/>
      <sheetName val="6.부대공"/>
      <sheetName val="7.L형옹벽식측구및기타"/>
      <sheetName val="측구집계표"/>
      <sheetName val="측구토공"/>
      <sheetName val="L형측구"/>
      <sheetName val="U형플륨관"/>
      <sheetName val="우수수량산출"/>
      <sheetName val="다이크"/>
      <sheetName val="흙막이"/>
      <sheetName val="맨홀방수"/>
      <sheetName val="기계설비-물가변동"/>
      <sheetName val="동해title"/>
      <sheetName val="카렌스센터계량기설치공사"/>
      <sheetName val="옹벽"/>
      <sheetName val="산근1,2"/>
      <sheetName val="woo(mac)"/>
      <sheetName val="공기"/>
      <sheetName val="cable-data"/>
      <sheetName val="4.장비손료"/>
      <sheetName val="제출내역 (2)"/>
      <sheetName val="토 적 표"/>
      <sheetName val="Price List"/>
      <sheetName val="9GNG운반"/>
      <sheetName val="포장복구집계"/>
      <sheetName val="220 (2)"/>
      <sheetName val="정렬"/>
      <sheetName val="6_주요자재대1"/>
      <sheetName val="7_폐기물집계1"/>
      <sheetName val="1_토총1"/>
      <sheetName val="2_관로집1"/>
      <sheetName val="3_구조물집계1"/>
      <sheetName val="7_폐기물1"/>
      <sheetName val="총괄집계_1"/>
      <sheetName val="날개벽철근집계_1"/>
      <sheetName val="PVC접합개소_산출서1"/>
      <sheetName val="산출근거(마산,_만천,_가례)1"/>
      <sheetName val="산출근거(가설도로_조성)1"/>
      <sheetName val="산출근거(가설도로_성토다짐)1"/>
      <sheetName val="산출근거(가설도로_살수)1"/>
      <sheetName val="산출근거(가설도로_유지보수)1"/>
      <sheetName val="일위대가(노임수정(완),_자재_및_물린단산수정필요)1"/>
      <sheetName val="시험비_단가1"/>
      <sheetName val="배수공총괄_집계표(횡)1"/>
      <sheetName val="보차도경계석_조서1"/>
      <sheetName val="맨홀집계표_1"/>
      <sheetName val="전차선로_물량표1"/>
      <sheetName val="1-4-2_관(약)1"/>
      <sheetName val="pe이중벽관_(우수)1"/>
      <sheetName val="Sheet1_(2)1"/>
      <sheetName val="3련_BOX1"/>
      <sheetName val="옥외등신설"/>
      <sheetName val="저케CV22신설"/>
      <sheetName val="저케CV38신설"/>
      <sheetName val="저케CV8신설"/>
      <sheetName val="접지3종"/>
      <sheetName val="일반공사"/>
      <sheetName val="NOMUBI"/>
      <sheetName val="sw1"/>
      <sheetName val="일일작업보고"/>
      <sheetName val="상세"/>
      <sheetName val="특별교실"/>
      <sheetName val="금속및금속창호"/>
      <sheetName val="단가비교표"/>
      <sheetName val="원가계산서 (2)"/>
      <sheetName val="공종별집계표"/>
      <sheetName val="공종별내역서"/>
      <sheetName val="일위대가목록"/>
      <sheetName val="중기단가목록"/>
      <sheetName val="중기단가산출서"/>
      <sheetName val="장척총괄"/>
      <sheetName val="토공A"/>
      <sheetName val="산출근거(가설_x0005__x0000__x0000__x0000__x0000_园"/>
      <sheetName val="자재목록"/>
      <sheetName val="중기목록"/>
      <sheetName val="단가목록"/>
      <sheetName val="01.10월"/>
      <sheetName val="공사 총괄 내역서"/>
      <sheetName val="발주내역서"/>
      <sheetName val="주현(해보)"/>
      <sheetName val="주현(영광)"/>
      <sheetName val="FOOTING단면력"/>
      <sheetName val="단면치수"/>
      <sheetName val="공정표"/>
      <sheetName val="공정표첨부"/>
      <sheetName val="토공개요"/>
      <sheetName val="토공(1)"/>
      <sheetName val="SLA_x0002_"/>
      <sheetName val="단중표"/>
      <sheetName val="산출집계"/>
      <sheetName val="1. 조명내역서(조명설치)"/>
      <sheetName val="2. 조명내역서(조명자재)"/>
      <sheetName val="일위대가집계표"/>
      <sheetName val="일위_파일"/>
      <sheetName val="갑지(추정)"/>
      <sheetName val="이중벽PE관치수표"/>
      <sheetName val="공무2과"/>
      <sheetName val="통합"/>
      <sheetName val="원가계산하도"/>
      <sheetName val="5.지반반력계수"/>
      <sheetName val="소도3교"/>
      <sheetName val="노임단가(2008.상)"/>
      <sheetName val="단가조사-1"/>
      <sheetName val="단가조사-2"/>
      <sheetName val="역사이펀평균높이"/>
      <sheetName val="입상내역"/>
      <sheetName val="200"/>
      <sheetName val="실행(ALT1)"/>
      <sheetName val="2.가정단면"/>
      <sheetName val="단"/>
      <sheetName val="용소리교"/>
      <sheetName val="직노"/>
      <sheetName val="화성태안9공구내역(실행)"/>
      <sheetName val="98수문일위"/>
      <sheetName val="자판실행"/>
      <sheetName val="L형_옹벽"/>
      <sheetName val="5_정산서"/>
      <sheetName val="8_석축단위(H=1_5M)"/>
      <sheetName val="깨기_총괄"/>
      <sheetName val="기초입력_DATA"/>
      <sheetName val="설_계"/>
      <sheetName val="원가계산_(2)"/>
      <sheetName val="주형"/>
      <sheetName val="입력단가"/>
      <sheetName val="보도경계블럭"/>
      <sheetName val="개요"/>
      <sheetName val="5_모델링"/>
      <sheetName val="계획금액"/>
      <sheetName val="노임단가 (2)"/>
      <sheetName val="주공 갑지"/>
      <sheetName val="단위중량"/>
      <sheetName val="부대공Ⅱ"/>
      <sheetName val="부하놬졣/_x0000_"/>
      <sheetName val="부하⢬⌴　"/>
      <sheetName val="일반토공견적"/>
      <sheetName val="사업총괄"/>
      <sheetName val="상반기손익차2총괄"/>
      <sheetName val="기본Data"/>
      <sheetName val="노임단가(2008_x0000__x0000_畸"/>
      <sheetName val="3.하중산정4.지耀⦓"/>
      <sheetName val="시설물기초"/>
      <sheetName val="조도계산서 (도서)"/>
      <sheetName val="pier-1"/>
      <sheetName val="견적서"/>
      <sheetName val="냉천부속동"/>
      <sheetName val="관람데ԯ_x0000_"/>
      <sheetName val="관람데뀀轔"/>
      <sheetName val="SLAB&quot;1P"/>
      <sheetName val="SLAB&quot;1_x0000_"/>
      <sheetName val="공사일위대가"/>
      <sheetName val="변경집계표"/>
      <sheetName val="자재집게표 "/>
      <sheetName val="AS포장복구 "/>
      <sheetName val="참조(2)"/>
      <sheetName val="참조"/>
      <sheetName val="자재단가비교표"/>
      <sheetName val="1안"/>
      <sheetName val="을지총괄"/>
      <sheetName val="경비"/>
      <sheetName val="수압시_x0000__x0000__x0005_"/>
      <sheetName val="가로등설치"/>
      <sheetName val="최적단면"/>
      <sheetName val="교대(A1)"/>
      <sheetName val="종배수관면벽신"/>
      <sheetName val="일위대가-2"/>
      <sheetName val="일위대가-1"/>
      <sheetName val="이름표"/>
      <sheetName val="조사자료"/>
      <sheetName val="수주현황2월"/>
      <sheetName val="영업총괄"/>
      <sheetName val="영업권1114"/>
      <sheetName val="2000년1차"/>
      <sheetName val="대창(함평)-창열"/>
      <sheetName val="피벗테이블데이터분석"/>
      <sheetName val="매입"/>
      <sheetName val="차선도색수량집계"/>
      <sheetName val="총괄"/>
      <sheetName val="관람석제출"/>
      <sheetName val="11.우각부 보강"/>
      <sheetName val="실행내역 "/>
      <sheetName val="참고"/>
      <sheetName val="1. 설계조건 2.단면가정 3. 하중계산"/>
      <sheetName val="옹벽1"/>
      <sheetName val="신고분기설정참고"/>
      <sheetName val="거래처자료등록"/>
      <sheetName val="EQ"/>
      <sheetName val="guard(mac)_x0000__x0000__x0000__x0000__x0000__x0000__x0000__x0000__x0000__x0009__x0000_㣬ǚ_x0000__x0004__x0000__x0000__x0000__x0000__x0000__x0000_"/>
      <sheetName val="96정변2"/>
      <sheetName val="원가&amp;하도급원가"/>
      <sheetName val="실행"/>
      <sheetName val="현장관리비 산출내역"/>
      <sheetName val="SOR纘$헾"/>
      <sheetName val="중기기초자료"/>
      <sheetName val="설계명세서-2"/>
      <sheetName val="기준액"/>
      <sheetName val="금액결정"/>
      <sheetName val="࠶IĂ"/>
      <sheetName val="본실행경비"/>
      <sheetName val="UBC(WIND)"/>
      <sheetName val="암거단위"/>
      <sheetName val="횡 연장"/>
      <sheetName val="시멘트,모래집계"/>
      <sheetName val="제직재"/>
      <sheetName val="설직재-1"/>
      <sheetName val="제-노임"/>
      <sheetName val="조도계산"/>
      <sheetName val="노임단가(2009_상)"/>
      <sheetName val="10_1_중기기초단가"/>
      <sheetName val="2000,9월_일위"/>
      <sheetName val="덕전리"/>
      <sheetName val="5.1 단가비교표(분전반)"/>
      <sheetName val="5.2 단가비교표(CCTV, 방송, 주차관제, 타워폴)"/>
      <sheetName val="3. 단위내역목록"/>
      <sheetName val="6. 인건비"/>
      <sheetName val="FAB별"/>
      <sheetName val="4.중기단가산출"/>
      <sheetName val="1.물가시세표"/>
      <sheetName val="TB-내역서"/>
      <sheetName val="해외"/>
      <sheetName val="단가 (2)"/>
      <sheetName val="날개벽수량표"/>
      <sheetName val="기초자료입橂"/>
      <sheetName val="교대(A_x0005__x0000__x0000__x0000_"/>
      <sheetName val="개인별조서"/>
      <sheetName val="[고양관재.XLS][고양관재.XLS]부하놬졣/_x0000_"/>
      <sheetName val="교대(A닑"/>
      <sheetName val="암거 제원표-1단계"/>
      <sheetName val="암거단위-1련"/>
      <sheetName val="일위대가단가표"/>
      <sheetName val="빙장비사양"/>
      <sheetName val="단위량당중기"/>
      <sheetName val="기계가격"/>
      <sheetName val="2000전체분"/>
      <sheetName val="Macro(전선)"/>
      <sheetName val="정보"/>
      <sheetName val="연결관연장산출"/>
      <sheetName val="1차 내역서"/>
      <sheetName val="단가대비"/>
      <sheetName val="UNIT"/>
      <sheetName val="업체별기성내역"/>
      <sheetName val="archi(본사)"/>
      <sheetName val="SIL98"/>
      <sheetName val="GRACE"/>
      <sheetName val="1000 DB구축 부표"/>
      <sheetName val="복선-직선"/>
      <sheetName val="점수계산1-2"/>
      <sheetName val="대총괄"/>
      <sheetName val="noyim"/>
      <sheetName val="시중노임단가"/>
      <sheetName val="집계"/>
      <sheetName val="기계경비시간당손료목록"/>
      <sheetName val="CABdata"/>
      <sheetName val="교대(A塀/墌/多"/>
      <sheetName val="계장_품셈표"/>
      <sheetName val="노임단가_(2)"/>
      <sheetName val="참조M"/>
      <sheetName val="갱문및옹벽집계"/>
      <sheetName val="배수관산출"/>
      <sheetName val="일위대가︀ᇕ԰_x0000_"/>
      <sheetName val="일위대가ﻎᇕ԰_x0000_"/>
      <sheetName val="2000양배"/>
      <sheetName val="보온자재단가표"/>
      <sheetName val="I一般比"/>
      <sheetName val="bi"/>
      <sheetName val="기계경비일람"/>
      <sheetName val="00상노임"/>
      <sheetName val="다곡2교"/>
      <sheetName val="공사요율산출표"/>
      <sheetName val="IW-LIST"/>
      <sheetName val="[고양관재.XLS]부하놬졣/_x0000_"/>
      <sheetName val="에너지동"/>
      <sheetName val="계측제어설비"/>
      <sheetName val="상계견적"/>
      <sheetName val="guard(mac)_x0000__x0000__x0000__x0000__x0000__x0000__x0000__x0000__x0000_ _x0000_㣬ǚ_x0000__x0004__x0000__x0000__x0000__x0000__x0000__x0000_"/>
      <sheetName val="SILICATE"/>
      <sheetName val="횡배수관토공수량"/>
      <sheetName val="설계예산"/>
      <sheetName val="슬래브1"/>
      <sheetName val="3.바닥판  "/>
      <sheetName val="내역서(교량)전체"/>
      <sheetName val="물량집계"/>
      <sheetName val="Sheet3_(2)"/>
      <sheetName val="chart_update"/>
      <sheetName val="5_배수관로"/>
      <sheetName val="입력DATA"/>
      <sheetName val="자재단가 (2)"/>
      <sheetName val="건설기계가격표"/>
      <sheetName val="중기시간당사용료1"/>
      <sheetName val="중기시간당사용료2"/>
      <sheetName val="건설기계가격표 (2)"/>
      <sheetName val="중기시간당사용료1 (2)"/>
      <sheetName val="중기시간당사용료2 (2)"/>
      <sheetName val="구역화물운임,소운반"/>
      <sheetName val="운반10.5ton"/>
      <sheetName val="작업량및단가계산 (2)"/>
      <sheetName val="자재대가표1 (2)"/>
      <sheetName val="자재대가표2 (2)"/>
      <sheetName val="소운반4.5ton "/>
      <sheetName val="자재대가표1"/>
      <sheetName val="자재대가표2"/>
      <sheetName val="중기작업"/>
      <sheetName val="중기대가"/>
      <sheetName val="중기작업1 (2)"/>
      <sheetName val="중기작업2 (2)"/>
      <sheetName val="중기대가 (2)"/>
      <sheetName val="일위대가1"/>
      <sheetName val="일위대가1 (2)"/>
      <sheetName val="일위대가2"/>
      <sheetName val="공장가공"/>
      <sheetName val="공사원가(총)"/>
      <sheetName val="공사원가(수)"/>
      <sheetName val="공사원가(평)"/>
      <sheetName val="공사원가(부대공) "/>
      <sheetName val="관급수원공"/>
      <sheetName val="수원총"/>
      <sheetName val="제당"/>
      <sheetName val="여수토"/>
      <sheetName val="사통"/>
      <sheetName val="관급평야부"/>
      <sheetName val="평야부"/>
      <sheetName val="중기대수1"/>
      <sheetName val="시험수량1"/>
      <sheetName val="1호토공"/>
      <sheetName val="식재가격"/>
      <sheetName val="식재총괄"/>
      <sheetName val="현장관리비"/>
      <sheetName val="대가수량"/>
      <sheetName val="Data&amp;Result"/>
      <sheetName val="콘_재료분리(1)"/>
      <sheetName val="구천"/>
      <sheetName val="흄관기초"/>
      <sheetName val="COST"/>
      <sheetName val="견적서-을지"/>
      <sheetName val="1-1합"/>
      <sheetName val="1-1오"/>
      <sheetName val="1-1우"/>
      <sheetName val="ygd1-2"/>
      <sheetName val="ygr1-3"/>
      <sheetName val="ygr1-2"/>
      <sheetName val="ygr1-4"/>
      <sheetName val="2@ BOX"/>
      <sheetName val="투입집계표"/>
      <sheetName val="이형관재료표(A-L)"/>
      <sheetName val="장비단가(010427)"/>
      <sheetName val="9811"/>
      <sheetName val="BEND LOSS"/>
      <sheetName val="Sensitivity"/>
      <sheetName val="평가내역"/>
      <sheetName val="내#일산설치"/>
      <sheetName val="적정심사"/>
      <sheetName val="표지 (2)"/>
      <sheetName val="기성공제요청서"/>
      <sheetName val="조내역"/>
      <sheetName val="지장물닑⿬_x0005_"/>
      <sheetName val="MBR9"/>
      <sheetName val="각형맨홀"/>
      <sheetName val="001"/>
      <sheetName val="●수량(침구보관창고-21평)"/>
      <sheetName val="TNHCHINH"/>
      <sheetName val="조명일위"/>
      <sheetName val="몰탈재료산출"/>
      <sheetName val="밸브설치"/>
      <sheetName val="setup"/>
      <sheetName val="factor"/>
      <sheetName val="주빔의 설계"/>
      <sheetName val="실행내က"/>
      <sheetName val="토지사정조서"/>
      <sheetName val="안산기계장치"/>
      <sheetName val="최종계약서"/>
      <sheetName val="TABLE01"/>
      <sheetName val="STORAGE"/>
      <sheetName val="암거"/>
      <sheetName val="MEXICO-C"/>
      <sheetName val="RING WALL"/>
      <sheetName val="변화치수"/>
      <sheetName val="PARAMETER"/>
      <sheetName val="3.하중산정4.相_x0017_眼"/>
      <sheetName val="3.하중산정4.瞨7矬"/>
      <sheetName val="3.하중산정4.艨_x001f_헾"/>
      <sheetName val="3.하중산정4.稈(穌"/>
      <sheetName val="3.하중산정4._x0005__x0000_"/>
      <sheetName val="3.하중산정4.痘_x0018_瘜"/>
      <sheetName val="3.하중산정4.臘&quot;헾"/>
      <sheetName val="3.하중산정4.舘5艜"/>
      <sheetName val="3.하중산정4.茈3헾"/>
      <sheetName val="3.하중산정4.莨7菬"/>
      <sheetName val="3.하중산정4.헾⿸_x0005_"/>
      <sheetName val="3.하중산정4.苨$茬"/>
      <sheetName val="BOQ(전체)"/>
      <sheetName val="세부내역(직접인건비)"/>
      <sheetName val="세부내역(직접경비)"/>
      <sheetName val="가시설공개요"/>
      <sheetName val="상호 및 계좌정보 정리건"/>
      <sheetName val="수량총괄"/>
      <sheetName val="내역(한신APT)"/>
      <sheetName val="전체내역"/>
      <sheetName val="사다리"/>
      <sheetName val="하천제원"/>
      <sheetName val="Sh罸 헾⽯"/>
      <sheetName val="기존구조물철거집계계표"/>
      <sheetName val="원계약서"/>
      <sheetName val="역T형단위수량"/>
      <sheetName val="도면자료제출일정"/>
      <sheetName val="임시정보시트"/>
      <sheetName val="rate"/>
      <sheetName val="공사내역"/>
      <sheetName val="TIE-IN"/>
      <sheetName val="당초"/>
      <sheetName val="新철폐복2"/>
      <sheetName val="新철폐복3"/>
      <sheetName val="FAB_I"/>
      <sheetName val="2차"/>
      <sheetName val="포장공제집계"/>
      <sheetName val="80이상"/>
      <sheetName val="표층포설및다짐"/>
      <sheetName val="3.하중"/>
      <sheetName val="진접"/>
      <sheetName val="A"/>
      <sheetName val="예가표"/>
      <sheetName val="잡철단가대비"/>
      <sheetName val="교량전기"/>
      <sheetName val="수량명세서"/>
      <sheetName val="간접"/>
      <sheetName val="DATA-UPS"/>
      <sheetName val="인수공규격"/>
      <sheetName val="2차총원가"/>
      <sheetName val="D-3109"/>
      <sheetName val="집수정"/>
      <sheetName val="적용노임"/>
      <sheetName val="일반자재"/>
      <sheetName val="CAB_OD"/>
      <sheetName val="호남2"/>
      <sheetName val="설계내역(2001)"/>
      <sheetName val="주요설비계산"/>
      <sheetName val="간접1"/>
      <sheetName val="9902"/>
      <sheetName val="표준차도부연장집계-ASP"/>
      <sheetName val="보도포장연장조서-표준차도부"/>
      <sheetName val="표준차도부연장조서-ASP"/>
      <sheetName val="교각별수량"/>
      <sheetName val="안정성검토"/>
      <sheetName val="분석투자 내역(광명)"/>
      <sheetName val="고재중량"/>
      <sheetName val="에너지요금"/>
      <sheetName val="해외(원화)"/>
      <sheetName val="1_토총2"/>
      <sheetName val="2_관로집2"/>
      <sheetName val="3_구조물집계2"/>
      <sheetName val="4_포장공2"/>
      <sheetName val="5_부대공2"/>
      <sheetName val="6_주요자재대2"/>
      <sheetName val="7_폐기물2"/>
      <sheetName val="국민연금표"/>
      <sheetName val="문학간접"/>
      <sheetName val="20관리비율"/>
      <sheetName val="진ᦂⰀ"/>
      <sheetName val="당초내역서"/>
      <sheetName val="6PILE  _x0000__x0000_Ԁ_x0000_"/>
      <sheetName val="재료단가"/>
      <sheetName val="인원조직표"/>
      <sheetName val="BATCH"/>
      <sheetName val="MW-S"/>
      <sheetName val="MW-BM"/>
      <sheetName val="COA-17"/>
      <sheetName val="C-18"/>
      <sheetName val="동원인원"/>
      <sheetName val="D-623D"/>
      <sheetName val="교육종류"/>
      <sheetName val="예정공정표"/>
      <sheetName val="현관"/>
      <sheetName val="부안일위"/>
      <sheetName val="품셈 "/>
      <sheetName val="PAINT"/>
      <sheetName val="방화도료"/>
      <sheetName val="단가입력"/>
      <sheetName val="구분자"/>
      <sheetName val="2001년계약내력출력분"/>
      <sheetName val="1차기성분내력"/>
      <sheetName val="1-최종안"/>
      <sheetName val="사업분석-분양가결정"/>
      <sheetName val="호표"/>
      <sheetName val="미결사항"/>
      <sheetName val="도로횡단-D300"/>
      <sheetName val="중기"/>
      <sheetName val="골조시행"/>
      <sheetName val="지진시"/>
      <sheetName val="초"/>
      <sheetName val="건물"/>
      <sheetName val="맨홀토공수량"/>
      <sheetName val="토공총괄표"/>
      <sheetName val="기종별 합계"/>
      <sheetName val="포설list원본"/>
      <sheetName val="중기내역"/>
      <sheetName val="일위대가(노임수정(완),_자쌂ꬅ/_x0000_㠀þ_x0000__x0000_萀鶏쀚Ⱶ_x0000_"/>
      <sheetName val="일위대가(노임수정(완),_자쌉℅/_x0000__x0000_÷_x0000__x0000_儀遍ゾᩘ_x0000_"/>
      <sheetName val="토공계산서(부체도로)"/>
      <sheetName val="보도단위수량"/>
      <sheetName val="장비일위대가2002상"/>
      <sheetName val="제경비최종"/>
      <sheetName val="단가산출서1"/>
      <sheetName val="신천3호용수로"/>
      <sheetName val="CC16-내역서"/>
      <sheetName val="설계변경원가계산총괄표"/>
      <sheetName val="수목데이타"/>
      <sheetName val="빙축열"/>
      <sheetName val="환율"/>
      <sheetName val="기집"/>
      <sheetName val="업무량"/>
      <sheetName val="치수표"/>
      <sheetName val="공내역"/>
      <sheetName val="SAMPLE!"/>
      <sheetName val="CRUDE RE-bar"/>
      <sheetName val="crude.SLAB RE-bar"/>
      <sheetName val="1"/>
      <sheetName val="운반공"/>
      <sheetName val="2000노임기준"/>
      <sheetName val="노임이"/>
      <sheetName val="통계연보"/>
      <sheetName val="c_balju"/>
      <sheetName val="장비경비"/>
      <sheetName val="노임,재료비"/>
      <sheetName val="도록겼계조서"/>
      <sheetName val="보정계수산정(1)"/>
      <sheetName val="보정계수산정(2)"/>
      <sheetName val="보정계수산정(3)"/>
      <sheetName val="ɬ_x0000_栀㞠_x0000__x0000_Ā_x0000_윈월"/>
      <sheetName val="수안보-M쁂㞔 "/>
      <sheetName val="단가조사서 (2)"/>
      <sheetName val="저"/>
      <sheetName val="노임단가자료"/>
      <sheetName val="본사업"/>
      <sheetName val="일위합"/>
      <sheetName val="중기사"/>
      <sheetName val="기계경"/>
      <sheetName val="노임단"/>
      <sheetName val="장비단"/>
      <sheetName val="자재단"/>
      <sheetName val="기계합"/>
      <sheetName val="상 부"/>
      <sheetName val="8-2.수량산출서_중형"/>
      <sheetName val="총괄설계내역서"/>
      <sheetName val="임금단가"/>
      <sheetName val="5부대시설물공간지"/>
      <sheetName val="1집계표"/>
      <sheetName val="2우수배제공"/>
      <sheetName val="관로토공집계"/>
      <sheetName val="우수관터파기산출"/>
      <sheetName val="우수관로조서"/>
      <sheetName val="원형맨홀재료집계"/>
      <sheetName val="원형맨홀산출근거"/>
      <sheetName val="원형맨홀평균높이및유출입"/>
      <sheetName val="L형측구재료집계 "/>
      <sheetName val="L형측구산출근거"/>
      <sheetName val="L형측구조서"/>
      <sheetName val="연결관토공"/>
      <sheetName val="우수받이조서"/>
      <sheetName val="집수정재료집계"/>
      <sheetName val="집수정산출근거"/>
      <sheetName val="콘크리트측구산출근거"/>
      <sheetName val="집수정조서"/>
      <sheetName val="3포장공"/>
      <sheetName val="내역서적용"/>
      <sheetName val="주요자재집계"/>
      <sheetName val="총괄수량"/>
      <sheetName val="그림"/>
      <sheetName val="4구조물깨기및헐기"/>
      <sheetName val="보도헐기"/>
      <sheetName val="여과기"/>
      <sheetName val="자동여과기중량"/>
      <sheetName val="관리사무소"/>
      <sheetName val="연장및면적(좌측)"/>
      <sheetName val="물푸기집계"/>
      <sheetName val="관로구간산출(H)"/>
      <sheetName val="물푸기산근"/>
      <sheetName val="화산경계"/>
      <sheetName val="특수기호강도거푸집"/>
      <sheetName val="발주설계서(당초)"/>
      <sheetName val="제경비"/>
      <sheetName val="총집계표"/>
      <sheetName val="단 box"/>
      <sheetName val="기둥(하중)"/>
      <sheetName val="대3류 "/>
      <sheetName val="직영(직영)"/>
      <sheetName val="정화조"/>
      <sheetName val="토공(완충)"/>
      <sheetName val="A4"/>
      <sheetName val="Control"/>
      <sheetName val="수수료율표"/>
      <sheetName val="본공사"/>
      <sheetName val="J直材4"/>
      <sheetName val="일반전기"/>
      <sheetName val="BQ"/>
      <sheetName val="예총"/>
      <sheetName val="원수조 거푸집"/>
      <sheetName val="원수조 기타"/>
      <sheetName val="일반수량총괄집계"/>
      <sheetName val="BREAKDOWN(철거설치)"/>
      <sheetName val="철집"/>
      <sheetName val="토지조서"/>
      <sheetName val="첨부1"/>
      <sheetName val="내역서 "/>
      <sheetName val="piping"/>
      <sheetName val="단가산출1"/>
      <sheetName val="양촌면도평리"/>
      <sheetName val="마장"/>
      <sheetName val="시멘트,모래,자갈 및 골재산출표1"/>
      <sheetName val="2선재"/>
      <sheetName val="작성방법"/>
      <sheetName val="토사(PE_x0009_"/>
      <sheetName val="현장경비"/>
      <sheetName val="PVC접합개소__x0005__x0000__x0000_"/>
      <sheetName val="PVC접합개소_懸_x0013_颙〒"/>
      <sheetName val="PVC접합개소_颙〒_x0005__x0000_"/>
      <sheetName val="계약요청"/>
      <sheetName val="13.접속슬래브"/>
      <sheetName val="부대공수량산출"/>
      <sheetName val="개거(철근,콘크리트)"/>
      <sheetName val="맨홀"/>
      <sheetName val="평가_x0000__x0000_"/>
      <sheetName val="평가_x0000__x0000__x0005_"/>
      <sheetName val="1.취수장"/>
      <sheetName val="직영2"/>
      <sheetName val="예정(3)"/>
      <sheetName val="원가계산서(1공구)"/>
      <sheetName val="부대"/>
      <sheetName val="2-1. 경관조명 내역총괄표"/>
      <sheetName val="4.2유효폭의 계산"/>
      <sheetName val="소방"/>
      <sheetName val="장비"/>
      <sheetName val="총괄표 "/>
      <sheetName val="000 단가"/>
      <sheetName val="전기산출"/>
      <sheetName val="1_설계조건"/>
      <sheetName val="5_소재"/>
      <sheetName val="3_2_3차처리시설"/>
      <sheetName val="건축집계"/>
      <sheetName val="사진첩"/>
      <sheetName val="4.말뚝설계"/>
      <sheetName val="3차공사비요약"/>
      <sheetName val="용산1(해보)"/>
      <sheetName val="토공수량산출"/>
      <sheetName val="토적계산서"/>
      <sheetName val="견적사양비교표"/>
      <sheetName val="제수변수량"/>
      <sheetName val="공기변수량"/>
      <sheetName val="일위대가(목록)"/>
      <sheetName val="산근(목록)"/>
      <sheetName val="이형관중량"/>
      <sheetName val="잡철물"/>
      <sheetName val="도수로현황"/>
      <sheetName val="범례표"/>
      <sheetName val="횡배수관설치현황"/>
      <sheetName val="토적기초자료"/>
      <sheetName val="철거폐쇄현황"/>
      <sheetName val="입력자료(노무비)"/>
      <sheetName val="45,46"/>
      <sheetName val="횡배수관"/>
      <sheetName val="목교수량집계"/>
      <sheetName val="관로표지못수집"/>
      <sheetName val="관로표지못"/>
      <sheetName val="포장구간곡관부산근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이형관"/>
      <sheetName val="안전보건교육"/>
      <sheetName val="옹벽기초자료"/>
      <sheetName val="현황산출서"/>
      <sheetName val="구조물공집계"/>
      <sheetName val="타기관"/>
      <sheetName val="노원열병합  건축공사기성내역서"/>
      <sheetName val="고가수조"/>
      <sheetName val="연습"/>
      <sheetName val="공구원가계산"/>
      <sheetName val="대우단가(풍산)"/>
      <sheetName val="일반수H"/>
      <sheetName val="일반수က"/>
      <sheetName val="도장수량(하1)"/>
      <sheetName val="스케즐"/>
      <sheetName val="인사자료총집계"/>
      <sheetName val="S-F4301"/>
      <sheetName val="입출재고현황 (2)"/>
      <sheetName val="산출기준 (2)"/>
      <sheetName val="기둥(원退⹺"/>
      <sheetName val="총공사비집계표"/>
      <sheetName val="인구"/>
      <sheetName val="환경평가"/>
      <sheetName val="A 견적"/>
      <sheetName val="아이콘"/>
      <sheetName val="목재동바리"/>
      <sheetName val="산출근거(가설도로_유_x0010__x0000_ఀ"/>
      <sheetName val="백호׉_x0000_缀"/>
      <sheetName val="일반수량집계표"/>
      <sheetName val="공사설계"/>
      <sheetName val="교대(A헾⾅_x0005__x0000_"/>
      <sheetName val="교대(A苘.茜.헾"/>
      <sheetName val="교대(A興_x0017_艌_x0017_헾"/>
      <sheetName val="[고양관재.XLS]교대(A塀/墌/多"/>
      <sheetName val="일위대가Ⴐ"/>
      <sheetName val="교대(A_x0010_"/>
      <sheetName val="일위대가Ⴐ_x0000_倀椨"/>
      <sheetName val="노임단가(2008"/>
      <sheetName val="교대(A㏨+䃠ત汿"/>
      <sheetName val="교대(A汿せ_x0000__x0000_净"/>
      <sheetName val="b_ba㰀숦뀂"/>
      <sheetName val="b_baꜹ저"/>
      <sheetName val="Sheet13"/>
      <sheetName val="Sheet14"/>
      <sheetName val="Sheet9"/>
      <sheetName val="[고양관재.XLS][고양관재.XLS]교대(A塀/墌/多"/>
      <sheetName val="노임단가(인쇄제외)"/>
      <sheetName val="환율및유가"/>
      <sheetName val="내역표지"/>
      <sheetName val="원가계산서 "/>
      <sheetName val="교대(A賠ͅ峕ħ㉈"/>
      <sheetName val="교대(A賠ͅ峕ħ⬘"/>
      <sheetName val="TH VL, NC, DDHT Thanhphuoc"/>
      <sheetName val="0.단가"/>
      <sheetName val="cpm챠트"/>
      <sheetName val="철거현황"/>
      <sheetName val="기초일위"/>
      <sheetName val="식재일위"/>
      <sheetName val="기계내역서"/>
      <sheetName val="건설기계"/>
      <sheetName val="기초자재"/>
      <sheetName val="설계총괄표"/>
      <sheetName val="TANK견적대지"/>
      <sheetName val="환경일위대가"/>
      <sheetName val="SULKEA"/>
      <sheetName val="IMPEADENCE MAP 취수장"/>
      <sheetName val="대공종"/>
      <sheetName val="남양구조시험동"/>
      <sheetName val="제수"/>
      <sheetName val="산출근거(가설도로__x0007__x0000_Ԁ_x0000_怀鍶"/>
      <sheetName val="조작대埰$堼$"/>
      <sheetName val="기둥(원栀㭙"/>
      <sheetName val="유ꠀ㙙"/>
      <sheetName val="산출내_x0000__x0000_"/>
      <sheetName val="전선 및 啠6喬"/>
      <sheetName val="노임자재단가"/>
      <sheetName val="산출내堐8"/>
      <sheetName val="시멘트 및 골재량산출"/>
      <sheetName val="단가산출서(기계)"/>
      <sheetName val="H PILE수량"/>
      <sheetName val="투찰금액"/>
      <sheetName val="2. 공원조도"/>
      <sheetName val="말뚝기초"/>
      <sheetName val="초驀ʍ飉"/>
      <sheetName val="초_x0005__x0000_"/>
      <sheetName val="초ꮸ⽱_x0005_"/>
      <sheetName val="참조 (2)"/>
      <sheetName val="예산M12A"/>
      <sheetName val="전선 및 전선_x0000_"/>
      <sheetName val="보차도경계석집계恜Ⅎᘀ霏"/>
      <sheetName val="산근_x0005__x0000_"/>
      <sheetName val="만병초관_x0000__x0000_Ā"/>
      <sheetName val="링크해지용"/>
      <sheetName val="4.2.1 마루높이 검토"/>
      <sheetName val="설정"/>
      <sheetName val="보강토옹벽"/>
      <sheetName val="1호수량집계"/>
      <sheetName val="1호산출근거"/>
      <sheetName val="1호그리드"/>
      <sheetName val="2호수량집계"/>
      <sheetName val="2호산출근거"/>
      <sheetName val="2호그리드"/>
      <sheetName val="3호수량집계"/>
      <sheetName val="3호산출근거"/>
      <sheetName val="3호그리드"/>
      <sheetName val="그리드"/>
      <sheetName val="Strip"/>
      <sheetName val="1월요청,실사(운용통보기준)"/>
      <sheetName val="FJ단가"/>
      <sheetName val="7.지층별제원"/>
      <sheetName val="매매"/>
      <sheetName val="보차도경계석수량"/>
      <sheetName val="A-8 PD(도로중앙)"/>
      <sheetName val="내역서(기성청구)"/>
      <sheetName val="내역서 제출"/>
      <sheetName val="Pjny"/>
      <sheetName val="SVF715"/>
      <sheetName val="하수관로 포장철거 및 복구 자재 집계표 "/>
      <sheetName val="3CHBDC"/>
      <sheetName val="단가및재__x0000_"/>
      <sheetName val="재료"/>
      <sheetName val="(포장)BOQ-실적공사"/>
      <sheetName val="3.하중계산"/>
      <sheetName val="입력자료"/>
      <sheetName val="EJ"/>
      <sheetName val="현장"/>
      <sheetName val="사  업  비  수  지  예  산  서"/>
      <sheetName val="형식 - 1-2-3"/>
      <sheetName val="POOM_MOTO2"/>
      <sheetName val="TYPE-B 평균H"/>
      <sheetName val="재료집계"/>
      <sheetName val="산근1(인건비)"/>
      <sheetName val="1호맨홀자연토공"/>
      <sheetName val="옹벽철근"/>
      <sheetName val="총재료집계(보)"/>
      <sheetName val="경유"/>
      <sheetName val="휘발유"/>
      <sheetName val="다이꾸"/>
      <sheetName val="COMPRESSOR"/>
      <sheetName val="activity"/>
      <sheetName val="SEISMIC"/>
      <sheetName val="Turki"/>
      <sheetName val="steel data sheet"/>
      <sheetName val="인월수표"/>
      <sheetName val="LOAD-46"/>
      <sheetName val="구간산출"/>
      <sheetName val="Preli"/>
      <sheetName val="Project Management"/>
      <sheetName val="총괄서"/>
      <sheetName val="할증 "/>
      <sheetName val="보차_x0002__x0000_рY_x0000__x0000__x0001_"/>
      <sheetName val="PRESS공사(을)"/>
      <sheetName val="부경대총괄내역서"/>
      <sheetName val="부대공자재집계표"/>
      <sheetName val="단가산출목록표"/>
      <sheetName val="1호철근량"/>
      <sheetName val="06 일위대가목록"/>
      <sheetName val="토적계산"/>
      <sheetName val="종배수관면벽구"/>
      <sheetName val="광산내역"/>
      <sheetName val="기계공사"/>
      <sheetName val="식재일위대가"/>
      <sheetName val="관일"/>
      <sheetName val="하수BOX이설"/>
      <sheetName val="설비동-불인산저장欀"/>
      <sheetName val="총수량집계표"/>
      <sheetName val="설비동-불인산저장焀"/>
      <sheetName val="방호벽"/>
      <sheetName val="낙석방지책"/>
      <sheetName val="0226"/>
      <sheetName val="106C0300"/>
      <sheetName val="일위대가모듈"/>
      <sheetName val="수량산출A"/>
      <sheetName val="우수공,맨홀,집수정"/>
      <sheetName val="1ESC내역"/>
      <sheetName val="규준틀"/>
      <sheetName val="공사원가계산"/>
      <sheetName val="본사공가현황"/>
      <sheetName val="1단계"/>
      <sheetName val="표지1"/>
      <sheetName val="자재산출"/>
      <sheetName val="자재산출1"/>
      <sheetName val="수량집계표"/>
      <sheetName val="관매달기산출근거"/>
      <sheetName val="BOX횡단수량집계"/>
      <sheetName val="BOX횡단수량산출근거"/>
      <sheetName val="가설건물산출근거"/>
      <sheetName val="물푸기수량집계표"/>
      <sheetName val="물푸기량(관로A)"/>
      <sheetName val="굴착고(A)"/>
      <sheetName val="물푸기량 (관로OA)"/>
      <sheetName val="굴착고(OA)"/>
      <sheetName val="방지턱수량집계"/>
      <sheetName val="방지턱"/>
      <sheetName val="차선도색-1"/>
      <sheetName val="차선도색-2"/>
      <sheetName val="차선도색-3"/>
      <sheetName val="차선도색수량"/>
      <sheetName val="U형측구수로관"/>
      <sheetName val="U형측구수로관산출근거"/>
      <sheetName val="L형측구깨기및복구"/>
      <sheetName val="L형측구깨기 및 복구산출근거"/>
      <sheetName val="가물막이"/>
      <sheetName val="용산3(영광)"/>
      <sheetName val="노무비(DB)"/>
      <sheetName val="산출및내역"/>
      <sheetName val="Macro3"/>
      <sheetName val="anchor"/>
      <sheetName val="복공및주형(수직)"/>
      <sheetName val="교량공"/>
      <sheetName val="조명율"/>
      <sheetName val="가로등"/>
      <sheetName val="견적시담(송포2공구)"/>
      <sheetName val="L형측구단위수량"/>
      <sheetName val="L형측구연장조서"/>
      <sheetName val="도로경계블럭단위수량"/>
      <sheetName val="도로경계블럭단위토공"/>
      <sheetName val="노단"/>
      <sheetName val="단산"/>
      <sheetName val="명세"/>
      <sheetName val="일대"/>
      <sheetName val="기성청구서"/>
      <sheetName val="기성고조서"/>
      <sheetName val="기성청구서-2"/>
      <sheetName val="통장사본"/>
      <sheetName val="11-2.아파트내역"/>
      <sheetName val="수량3"/>
      <sheetName val="소업1교"/>
      <sheetName val="General Data"/>
      <sheetName val="자재운반단가일람표"/>
      <sheetName val="수지"/>
      <sheetName val="편입조서"/>
      <sheetName val="시멘트"/>
      <sheetName val="Assumptions"/>
      <sheetName val="수식변수"/>
      <sheetName val="TRE TABLE"/>
      <sheetName val="hp5월가격"/>
      <sheetName val="96.12"/>
      <sheetName val="Template"/>
      <sheetName val="Initial Input Variable"/>
      <sheetName val="지장물"/>
      <sheetName val="명세표"/>
      <sheetName val="401"/>
      <sheetName val="평균높이"/>
      <sheetName val="접속슬래브"/>
      <sheetName val="직접비"/>
      <sheetName val="INPUTDATA"/>
      <sheetName val="50"/>
      <sheetName val="수량-양식"/>
      <sheetName val="좌측"/>
      <sheetName val="참조-(1)"/>
      <sheetName val="토공1"/>
      <sheetName val="토공2"/>
      <sheetName val="구조물토공1"/>
      <sheetName val="토공3"/>
      <sheetName val="일위대가집계"/>
      <sheetName val="2-2직관자재산출서-A-LINE"/>
      <sheetName val="관급자재단가내역"/>
      <sheetName val="확정실적"/>
      <sheetName val="보할공정"/>
      <sheetName val="일위대가(1)"/>
      <sheetName val="U형측구"/>
      <sheetName val="소방일위 "/>
      <sheetName val="2.단면가정"/>
      <sheetName val="변경원가서갑"/>
      <sheetName val="역T형옹벽(3.0)"/>
      <sheetName val="3"/>
      <sheetName val="단가설계"/>
      <sheetName val="일위대가ვ_x0000_䀀衼"/>
      <sheetName val="PVC접합개소_산출서4"/>
      <sheetName val="총괄집계_4"/>
      <sheetName val="날개벽철근집계_4"/>
      <sheetName val="산출근거(마산,_만천,_가례)4"/>
      <sheetName val="산출근거(가설도로_조성)4"/>
      <sheetName val="산출근거(가설도로_성토다짐)4"/>
      <sheetName val="산출근거(가설도로_살수)4"/>
      <sheetName val="산출근거(가설도로_유지보수)4"/>
      <sheetName val="1_토공집계4"/>
      <sheetName val="2_관대집계표4"/>
      <sheetName val="3_구조물공4"/>
      <sheetName val="4_포장공4"/>
      <sheetName val="5_부대공4"/>
      <sheetName val="6_주요자재대4"/>
      <sheetName val="7_폐기물집계4"/>
      <sheetName val="1_토총4"/>
      <sheetName val="2_관로집4"/>
      <sheetName val="3_구조물집계4"/>
      <sheetName val="7_폐기물4"/>
      <sheetName val="일위대가(노임수정(완),_자재_및_물린단산수정필요)4"/>
      <sheetName val="시험비_단가4"/>
      <sheetName val="배수공총괄_집계표(횡)4"/>
      <sheetName val="보차도경계석_조서4"/>
      <sheetName val="맨홀집계표_4"/>
      <sheetName val="데크수량집계표_(3)2"/>
      <sheetName val="1-4-2_관(약)4"/>
      <sheetName val="전차선로_물량표4"/>
      <sheetName val="Sheet1_(2)4"/>
      <sheetName val="pe이중벽관_(우수)4"/>
      <sheetName val="단면_(2)2"/>
      <sheetName val="5_정산서2"/>
      <sheetName val="토공_total2"/>
      <sheetName val="기초입력_DATA2"/>
      <sheetName val="정공공사"/>
      <sheetName val="용수개거 내역수량집계표"/>
      <sheetName val="표  지"/>
      <sheetName val="단가및재료_x0000_"/>
      <sheetName val="기술부 VENDOR LIST"/>
      <sheetName val="도대하도변경최종정산조경"/>
      <sheetName val="방음벽기_x0000_"/>
      <sheetName val="기자재비"/>
      <sheetName val="-15.0"/>
      <sheetName val="단가기준"/>
      <sheetName val="지주목시비량산출서"/>
      <sheetName val="하남내역"/>
      <sheetName val="1.2.1 마루높이결정"/>
      <sheetName val="내역을"/>
      <sheetName val="설치자재"/>
      <sheetName val="CON포장수량"/>
      <sheetName val="CONUNIT"/>
      <sheetName val="포장공자재집계표"/>
      <sheetName val="EKOG10건축"/>
      <sheetName val="인제내역"/>
      <sheetName val="bm(CIcab_x0000__x0000__x0000_"/>
      <sheetName val="역T형(H=6.0)柖_x0000__x0000_"/>
      <sheetName val="costing_CV"/>
      <sheetName val="costing_ESDV"/>
      <sheetName val="costing_FE"/>
      <sheetName val="costing_Misc"/>
      <sheetName val="costing_MOV"/>
      <sheetName val="costing_Press"/>
      <sheetName val="신표지1"/>
      <sheetName val="암거날개벽재료집계"/>
      <sheetName val="참고)BTL시설예산 기준표"/>
      <sheetName val="경기"/>
      <sheetName val="공통비"/>
      <sheetName val="단가산䐸"/>
      <sheetName val="단가산鄸"/>
      <sheetName val="일위대가_"/>
      <sheetName val="8_PILE__(돌출)"/>
      <sheetName val="Cost_bd-&quot;A&quot;"/>
      <sheetName val="중기조종사_단위단가"/>
      <sheetName val="아파트_내역"/>
      <sheetName val="6-1__관개량조서"/>
      <sheetName val="DESIGN(77C-102A)-2"/>
      <sheetName val="DESIGN CRETERIA"/>
      <sheetName val="계산서"/>
      <sheetName val="DESIGN_CRETERIA"/>
      <sheetName val="집수A"/>
      <sheetName val="Q&amp;pl-V"/>
      <sheetName val="기준"/>
      <sheetName val="NOV"/>
      <sheetName val="부재력정리"/>
      <sheetName val="WIND"/>
      <sheetName val="CONTROL-100"/>
      <sheetName val="hori. vessel(E-895)"/>
      <sheetName val="물량집계(전기)"/>
      <sheetName val="물량집계(계장)"/>
      <sheetName val="bdown"/>
      <sheetName val="Resource"/>
      <sheetName val="Break Down"/>
      <sheetName val="RFP002"/>
      <sheetName val="HOT 공제분"/>
      <sheetName val="calculation"/>
      <sheetName val="wagerate"/>
      <sheetName val="TTL"/>
      <sheetName val="Base_Data"/>
      <sheetName val="BM"/>
      <sheetName val="OCT.FDN"/>
      <sheetName val="hori. vessel"/>
      <sheetName val="cable"/>
      <sheetName val="D-3503"/>
      <sheetName val="2.설계제원"/>
      <sheetName val="공사비 내역 (가)"/>
      <sheetName val="sheet"/>
      <sheetName val="물량표"/>
      <sheetName val="가압장(토목)"/>
      <sheetName val="BSD (2)"/>
      <sheetName val="물집"/>
      <sheetName val="공사비집계"/>
      <sheetName val="Items Listings"/>
      <sheetName val="등급 별 단가표"/>
      <sheetName val="통관-유입(벌어짐)유출턀宲ԯ_x0000_"/>
      <sheetName val="통관-유입(벌어짐)유출ကど尀ど"/>
      <sheetName val="교대(A_x0000__x0000_Ā_x0000__x0005_"/>
      <sheetName val="제원입력"/>
      <sheetName val="사급자재"/>
      <sheetName val="최민영집계25"/>
      <sheetName val="총내역서"/>
      <sheetName val="Macro"/>
      <sheetName val="경비비목코드"/>
      <sheetName val="내역금액적용"/>
      <sheetName val="노무비비목코드"/>
      <sheetName val="비목코드"/>
      <sheetName val="단면설계"/>
      <sheetName val="H-pile(298x299)"/>
      <sheetName val="H-pile(250x250)"/>
      <sheetName val="NAI"/>
      <sheetName val="단가산¿"/>
      <sheetName val="삼태곡(B)함개소별수량"/>
      <sheetName val="BOX 본체"/>
      <sheetName val="신호등일위대헾"/>
      <sheetName val="매쌈適/"/>
      <sheetName val="매쌋蹩/"/>
      <sheetName val="증감대비표"/>
      <sheetName val="깨기 ԯ_x0000_"/>
      <sheetName val="남_x0000_"/>
      <sheetName val="성곽내역서"/>
      <sheetName val="역T형(H=6.0)_x0005__x0000__x0000_"/>
      <sheetName val="본부별매출"/>
      <sheetName val="수로집계"/>
      <sheetName val="겉표지"/>
      <sheetName val="인입관수량총괄"/>
      <sheetName val="반중력식옹벽"/>
      <sheetName val="순성토"/>
      <sheetName val="기초안정검토"/>
      <sheetName val="수로접합"/>
      <sheetName val="6.7.8.우물통"/>
      <sheetName val="기자재단가조사서"/>
      <sheetName val="신규노무비"/>
      <sheetName val="기계경비집계"/>
      <sheetName val="단열-자재"/>
      <sheetName val="횡배수관집현황(2공구)"/>
      <sheetName val="내역서(도급)"/>
      <sheetName val="BACK DATA"/>
      <sheetName val="2.재료비"/>
      <sheetName val="12.보오링"/>
      <sheetName val="18.공내수압탄성자연"/>
      <sheetName val="중기비"/>
      <sheetName val="도로구조공사비"/>
      <sheetName val="3도로"/>
      <sheetName val="단위목록"/>
      <sheetName val="CAT_5"/>
      <sheetName val="인부신상자료"/>
      <sheetName val="공문"/>
      <sheetName val="공종단가"/>
      <sheetName val="공양식"/>
      <sheetName val="고부제"/>
      <sheetName val="삼기제"/>
      <sheetName val="원평천상류2차"/>
      <sheetName val="일반하천실시설계용역"/>
      <sheetName val="조촌제"/>
      <sheetName val="접속도로"/>
      <sheetName val="주민번호"/>
      <sheetName val="날개벽(좌,우=45도,75도)"/>
      <sheetName val="TARGET"/>
      <sheetName val="총원가.24"/>
      <sheetName val="BCPAB"/>
      <sheetName val="간접재료비산출표-27-30"/>
      <sheetName val="청하배수"/>
      <sheetName val="A(Rev.3)"/>
      <sheetName val="1.2 Staff Schedule"/>
      <sheetName val="TYPE별집계"/>
      <sheetName val="예산M11A"/>
      <sheetName val="Ⅴ-2.공종별내역"/>
      <sheetName val="추천서"/>
      <sheetName val="발신정보"/>
      <sheetName val="시행후면적"/>
      <sheetName val="수지예산"/>
      <sheetName val="영동(棠げ"/>
      <sheetName val="아파트堀Ꮕ︀"/>
      <sheetName val="공사계획서"/>
      <sheetName val="copy"/>
      <sheetName val="giathanh1"/>
      <sheetName val="교대(A_x0000__x0000__x0000__x0000_㊀"/>
      <sheetName val="수자재단위邰"/>
      <sheetName val="배수설비"/>
      <sheetName val="&lt;목록&gt;"/>
      <sheetName val="포˘"/>
      <sheetName val="공정량"/>
      <sheetName val="과업별 상세(계산 1)"/>
      <sheetName val="손익분기점 데이터"/>
      <sheetName val="산수배수"/>
      <sheetName val="포_x0000__x0000_"/>
      <sheetName val="actua_x0000_"/>
      <sheetName val="actua"/>
      <sheetName val="actua@"/>
      <sheetName val="포宰+"/>
      <sheetName val="부하"/>
      <sheetName val="11"/>
      <sheetName val="전체"/>
      <sheetName val="수량산출서 (2)"/>
      <sheetName val="현금"/>
      <sheetName val="1-瑈"/>
      <sheetName val="1-瓘"/>
      <sheetName val="1-甈"/>
      <sheetName val="토嚠_x0014_"/>
      <sheetName val="투입내역"/>
      <sheetName val="온도 데이터"/>
      <sheetName val="편입용지조서"/>
      <sheetName val="가로등 조도계산"/>
      <sheetName val="지구단위계획수립(공사수행)"/>
      <sheetName val="기자재대비표"/>
      <sheetName val="중기솔뇨"/>
      <sheetName val="합천내역"/>
      <sheetName val="견"/>
      <sheetName val="연약지반처리공_(장기주차장)_131007).xlsx"/>
      <sheetName val="(입력)동배치"/>
      <sheetName val="골재"/>
      <sheetName val="시점교대"/>
      <sheetName val="hvac(제어동)"/>
      <sheetName val="2002상반기노임기준"/>
      <sheetName val="PI"/>
      <sheetName val="40단가산출_x0000_"/>
      <sheetName val="포장면적산출"/>
      <sheetName val="옥룡잡비"/>
      <sheetName val="내역서적용수曐"/>
      <sheetName val="구조물5월기성내역"/>
      <sheetName val="7.1유효폭"/>
      <sheetName val="기성내역서표지"/>
      <sheetName val="일위대가표 (2)"/>
      <sheetName val="고양관재.XLS"/>
      <sheetName val="대가표(품셈)"/>
      <sheetName val="부재치수입력"/>
      <sheetName val="부대공집계표"/>
      <sheetName val="로우프"/>
      <sheetName val="전문품의"/>
      <sheetName val="실행(1)"/>
      <sheetName val="데크산_x0000__x0000__x0005_"/>
      <sheetName val="가. 노임단가"/>
      <sheetName val="SITE-E"/>
      <sheetName val="포장수량"/>
      <sheetName val="3.하중산정4.지_x0010__x0000_"/>
      <sheetName val="3.하중산정4.지多⾳"/>
      <sheetName val="기본내용"/>
      <sheetName val="발주처"/>
      <sheetName val="기술자"/>
      <sheetName val="b_ba저︀"/>
      <sheetName val="b_ba栀퍿가"/>
      <sheetName val="b_ba堀꾅︀"/>
      <sheetName val="b_ba䣑侀谀"/>
      <sheetName val="b_ba䠀侀谀"/>
      <sheetName val="인건비예산(정규직)"/>
      <sheetName val="인건비예산(용역)"/>
      <sheetName val="절대지우지말것"/>
      <sheetName val="수수료산출용"/>
      <sheetName val="상가매매0115"/>
      <sheetName val="상가임대0115"/>
      <sheetName val="지장물조서"/>
      <sheetName val="물건조서"/>
      <sheetName val="부하LOAD"/>
      <sheetName val="개비온_x0000__x0000_"/>
      <sheetName val="SELTDATA"/>
      <sheetName val="24.보증금"/>
      <sheetName val="교대(A_x0000__x0000__x0000__x0000_ㇰ"/>
      <sheetName val="내역(전체)"/>
      <sheetName val="수리계산(2021)"/>
      <sheetName val="REACTION(USD지진시)"/>
      <sheetName val="REACTION(USE평시)"/>
      <sheetName val="특2호부관하천산근"/>
      <sheetName val="산근(PE,300)"/>
      <sheetName val="특2호하천산근"/>
      <sheetName val="C.배수관공"/>
      <sheetName val="집계표1"/>
      <sheetName val="9509"/>
      <sheetName val="단가(1)"/>
      <sheetName val="TYPE1"/>
      <sheetName val="내역서(삼호)"/>
      <sheetName val="은평작업지시대장"/>
      <sheetName val="설계서"/>
      <sheetName val="라멘본체수량"/>
      <sheetName val="2공구자재집"/>
      <sheetName val="산1~6"/>
      <sheetName val="설비내역"/>
      <sheetName val="EQUIP"/>
      <sheetName val="노임단가표"/>
      <sheetName val="일 위 대 가 표"/>
      <sheetName val="일 위 목 록 표"/>
      <sheetName val="대가목록"/>
      <sheetName val="조달청적격심사"/>
      <sheetName val="사유서"/>
      <sheetName val="일위대가data"/>
      <sheetName val="주beam"/>
      <sheetName val="JudgementForMultiFacility"/>
      <sheetName val="일위대가 (목록)"/>
      <sheetName val="월별수입"/>
      <sheetName val="Excel"/>
      <sheetName val="변경총괄지(1)"/>
      <sheetName val="교통대책내역"/>
      <sheetName val="POL6차-PIPING"/>
      <sheetName val="실행내֮"/>
      <sheetName val="기계상쨏"/>
      <sheetName val="실행내쨄"/>
      <sheetName val="물가대က_x0000_"/>
      <sheetName val="실행내ԍ"/>
      <sheetName val="실행내ԁ"/>
      <sheetName val="실행내ԃ"/>
      <sheetName val="실행내Ⴎ"/>
      <sheetName val="실행내ᬁ"/>
      <sheetName val="기계상ԁ"/>
      <sheetName val="실행내ԉ"/>
      <sheetName val="실행내頀"/>
      <sheetName val="실행내栯"/>
      <sheetName val="실행내⠯"/>
      <sheetName val="기계상 "/>
      <sheetName val="기계상砯"/>
      <sheetName val="실행내耯"/>
      <sheetName val="기계상ԃ"/>
      <sheetName val="기계상ԇ"/>
      <sheetName val="실행내Ԋ"/>
      <sheetName val="기계상က"/>
      <sheetName val="물가대Ԉ浭"/>
      <sheetName val="물가대ԍ浭"/>
      <sheetName val="물가대蠯ï"/>
      <sheetName val="물가대ԇ띭"/>
      <sheetName val="물가대Ԅ띭"/>
      <sheetName val="물가대怀㘴"/>
      <sheetName val="물가대Ԃ腭"/>
      <sheetName val="물가대Ԃ띭"/>
      <sheetName val="물가대ԋ띭"/>
      <sheetName val="실행내ԅ"/>
      <sheetName val="광양 3注/颙⿩_x0005_"/>
      <sheetName val="물가대_x0000__x0000_"/>
      <sheetName val="실행내_x0000_"/>
      <sheetName val="실행내砯"/>
      <sheetName val="물가대逯"/>
      <sheetName val="물가대ԅ鵭"/>
      <sheetName val="물가대Ԇ鵭"/>
      <sheetName val="물가대怀䨴"/>
      <sheetName val="물가대Ԃ뉭"/>
      <sheetName val="실행내ᬂ"/>
      <sheetName val="전기내역1"/>
      <sheetName val="관구보호몰탈"/>
      <sheetName val="대상공사(조달청)"/>
      <sheetName val="자료(통합)"/>
      <sheetName val="단면제원"/>
      <sheetName val="3.설계예산내역서(예산서)"/>
      <sheetName val="2.예정공정표"/>
      <sheetName val="유치원내역"/>
      <sheetName val="견적조건"/>
      <sheetName val="재집"/>
      <sheetName val="금전출납"/>
      <sheetName val="직영명부"/>
      <sheetName val="_고양관재.XLSŝ보차도경계석집계표(종)"/>
      <sheetName val="수압시"/>
      <sheetName val="b"/>
      <sheetName val="C &amp; G RHS"/>
      <sheetName val="유동표"/>
      <sheetName val="점검총괄"/>
      <sheetName val="램프"/>
      <sheetName val="포장수량집계"/>
      <sheetName val="인원01"/>
      <sheetName val="설계변경총괄표(계산식)"/>
      <sheetName val="수량蕈&lt;헾"/>
      <sheetName val="actu"/>
      <sheetName val="공사비명세서"/>
      <sheetName val="L형_옹벽2"/>
      <sheetName val="2000,9월_일위2"/>
      <sheetName val="설_계2"/>
      <sheetName val="1_설계조건2"/>
      <sheetName val="5_모델링2"/>
      <sheetName val="8_석축단위(H=1_5M)2"/>
      <sheetName val="3련_BOX4"/>
      <sheetName val="총괄_내역서2"/>
      <sheetName val="Basic"/>
      <sheetName val="실행철강_x0000__x0000_"/>
      <sheetName val="농로수량집계"/>
      <sheetName val="1_토공蔘_x001a_"/>
      <sheetName val="노㍬ʣ"/>
      <sheetName val="입력정보"/>
      <sheetName val="인건비(10)"/>
      <sheetName val="기안"/>
      <sheetName val="귀래 설계 공내역서"/>
      <sheetName val="가설공사"/>
      <sheetName val="내역아"/>
      <sheetName val="울타리"/>
      <sheetName val="esc"/>
      <sheetName val="절대건들지마시오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  <sheetData sheetId="1">
        <row r="24">
          <cell r="B24" t="str">
            <v>수평곡관</v>
          </cell>
        </row>
      </sheetData>
      <sheetData sheetId="2">
        <row r="24">
          <cell r="B24" t="str">
            <v>수평곡관</v>
          </cell>
        </row>
      </sheetData>
      <sheetData sheetId="3">
        <row r="24">
          <cell r="B24" t="str">
            <v>수평곡관</v>
          </cell>
        </row>
      </sheetData>
      <sheetData sheetId="4">
        <row r="24">
          <cell r="B24" t="str">
            <v>수평곡관</v>
          </cell>
        </row>
      </sheetData>
      <sheetData sheetId="5">
        <row r="24">
          <cell r="B24" t="str">
            <v>수평곡관</v>
          </cell>
        </row>
      </sheetData>
      <sheetData sheetId="6">
        <row r="24">
          <cell r="B24" t="str">
            <v>수평곡관</v>
          </cell>
        </row>
      </sheetData>
      <sheetData sheetId="7">
        <row r="24">
          <cell r="B24" t="str">
            <v>수평곡관</v>
          </cell>
        </row>
      </sheetData>
      <sheetData sheetId="8">
        <row r="24">
          <cell r="B24" t="str">
            <v>수평곡관</v>
          </cell>
        </row>
      </sheetData>
      <sheetData sheetId="9">
        <row r="24">
          <cell r="B24" t="str">
            <v>수평곡관</v>
          </cell>
        </row>
      </sheetData>
      <sheetData sheetId="10">
        <row r="24">
          <cell r="B24" t="str">
            <v>수평곡관</v>
          </cell>
        </row>
      </sheetData>
      <sheetData sheetId="11">
        <row r="24">
          <cell r="B24" t="str">
            <v>수평곡관</v>
          </cell>
        </row>
      </sheetData>
      <sheetData sheetId="12">
        <row r="24">
          <cell r="B24" t="str">
            <v>수평곡관</v>
          </cell>
        </row>
      </sheetData>
      <sheetData sheetId="13">
        <row r="24">
          <cell r="B24" t="str">
            <v>수평곡관</v>
          </cell>
        </row>
      </sheetData>
      <sheetData sheetId="14">
        <row r="24">
          <cell r="B24" t="str">
            <v>수평곡관</v>
          </cell>
        </row>
      </sheetData>
      <sheetData sheetId="15">
        <row r="24">
          <cell r="B24" t="str">
            <v>수평곡관</v>
          </cell>
        </row>
      </sheetData>
      <sheetData sheetId="16">
        <row r="24">
          <cell r="B24" t="str">
            <v>수평곡관</v>
          </cell>
        </row>
      </sheetData>
      <sheetData sheetId="17">
        <row r="24">
          <cell r="B24" t="str">
            <v>수평곡관</v>
          </cell>
        </row>
      </sheetData>
      <sheetData sheetId="18">
        <row r="24">
          <cell r="B24" t="str">
            <v>수평곡관</v>
          </cell>
        </row>
      </sheetData>
      <sheetData sheetId="19">
        <row r="24">
          <cell r="B24" t="str">
            <v>수평곡관</v>
          </cell>
        </row>
      </sheetData>
      <sheetData sheetId="20">
        <row r="24">
          <cell r="B24" t="str">
            <v>수평곡관</v>
          </cell>
        </row>
      </sheetData>
      <sheetData sheetId="21">
        <row r="24">
          <cell r="B24" t="str">
            <v>수평곡관</v>
          </cell>
        </row>
      </sheetData>
      <sheetData sheetId="22">
        <row r="24">
          <cell r="B24" t="str">
            <v>수평곡관</v>
          </cell>
        </row>
      </sheetData>
      <sheetData sheetId="23" refreshError="1"/>
      <sheetData sheetId="24">
        <row r="24">
          <cell r="B24" t="str">
            <v>수평곡관</v>
          </cell>
        </row>
      </sheetData>
      <sheetData sheetId="25">
        <row r="24">
          <cell r="B24" t="str">
            <v>수평곡관</v>
          </cell>
        </row>
      </sheetData>
      <sheetData sheetId="26">
        <row r="24">
          <cell r="B24" t="str">
            <v>수평곡관</v>
          </cell>
        </row>
      </sheetData>
      <sheetData sheetId="27">
        <row r="24">
          <cell r="B24" t="str">
            <v>수평곡관</v>
          </cell>
        </row>
      </sheetData>
      <sheetData sheetId="28">
        <row r="24">
          <cell r="B24" t="str">
            <v>수평곡관</v>
          </cell>
        </row>
      </sheetData>
      <sheetData sheetId="29">
        <row r="24">
          <cell r="B24" t="str">
            <v>수평곡관</v>
          </cell>
        </row>
      </sheetData>
      <sheetData sheetId="30">
        <row r="24">
          <cell r="B24" t="str">
            <v>수평곡관</v>
          </cell>
        </row>
      </sheetData>
      <sheetData sheetId="31">
        <row r="24">
          <cell r="B24" t="str">
            <v>수평곡관</v>
          </cell>
        </row>
      </sheetData>
      <sheetData sheetId="32">
        <row r="24">
          <cell r="B24" t="str">
            <v>수평곡관</v>
          </cell>
        </row>
      </sheetData>
      <sheetData sheetId="33">
        <row r="24">
          <cell r="B24" t="str">
            <v>수평곡관</v>
          </cell>
        </row>
      </sheetData>
      <sheetData sheetId="34">
        <row r="24">
          <cell r="B24" t="str">
            <v>수평곡관</v>
          </cell>
        </row>
      </sheetData>
      <sheetData sheetId="35">
        <row r="24">
          <cell r="B24" t="str">
            <v>수평곡관</v>
          </cell>
        </row>
      </sheetData>
      <sheetData sheetId="36">
        <row r="24">
          <cell r="B24" t="str">
            <v>수평곡관</v>
          </cell>
        </row>
      </sheetData>
      <sheetData sheetId="37">
        <row r="24">
          <cell r="B24" t="str">
            <v>수평곡관</v>
          </cell>
        </row>
      </sheetData>
      <sheetData sheetId="38">
        <row r="24">
          <cell r="B24" t="str">
            <v>수평곡관</v>
          </cell>
        </row>
      </sheetData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>
        <row r="24">
          <cell r="B24" t="str">
            <v>수평곡관</v>
          </cell>
        </row>
      </sheetData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>
        <row r="24">
          <cell r="B24" t="str">
            <v>수평곡관</v>
          </cell>
        </row>
      </sheetData>
      <sheetData sheetId="86">
        <row r="24">
          <cell r="B24" t="str">
            <v>수평곡관</v>
          </cell>
        </row>
      </sheetData>
      <sheetData sheetId="87">
        <row r="24">
          <cell r="B24" t="str">
            <v>수평곡관</v>
          </cell>
        </row>
      </sheetData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/>
      <sheetData sheetId="106"/>
      <sheetData sheetId="107"/>
      <sheetData sheetId="108"/>
      <sheetData sheetId="109"/>
      <sheetData sheetId="110"/>
      <sheetData sheetId="111"/>
      <sheetData sheetId="112" refreshError="1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>
        <row r="24">
          <cell r="B24" t="str">
            <v>수평곡관</v>
          </cell>
        </row>
      </sheetData>
      <sheetData sheetId="136">
        <row r="24">
          <cell r="B24" t="str">
            <v>수평곡관</v>
          </cell>
        </row>
      </sheetData>
      <sheetData sheetId="137">
        <row r="24">
          <cell r="B24" t="str">
            <v>수평곡관</v>
          </cell>
        </row>
      </sheetData>
      <sheetData sheetId="138" refreshError="1"/>
      <sheetData sheetId="139">
        <row r="24">
          <cell r="B24" t="str">
            <v>수평곡관</v>
          </cell>
        </row>
      </sheetData>
      <sheetData sheetId="140">
        <row r="24">
          <cell r="B24" t="str">
            <v>수평곡관</v>
          </cell>
        </row>
      </sheetData>
      <sheetData sheetId="141">
        <row r="24">
          <cell r="B24" t="str">
            <v>수평곡관</v>
          </cell>
        </row>
      </sheetData>
      <sheetData sheetId="142">
        <row r="24">
          <cell r="B24" t="str">
            <v>수평곡관</v>
          </cell>
        </row>
      </sheetData>
      <sheetData sheetId="143">
        <row r="24">
          <cell r="B24" t="str">
            <v>수평곡관</v>
          </cell>
        </row>
      </sheetData>
      <sheetData sheetId="144">
        <row r="24">
          <cell r="B24" t="str">
            <v>수평곡관</v>
          </cell>
        </row>
      </sheetData>
      <sheetData sheetId="145">
        <row r="24">
          <cell r="B24" t="str">
            <v>수평곡관</v>
          </cell>
        </row>
      </sheetData>
      <sheetData sheetId="146">
        <row r="24">
          <cell r="B24" t="str">
            <v>수평곡관</v>
          </cell>
        </row>
      </sheetData>
      <sheetData sheetId="147">
        <row r="24">
          <cell r="B24" t="str">
            <v>수평곡관</v>
          </cell>
        </row>
      </sheetData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/>
      <sheetData sheetId="175" refreshError="1"/>
      <sheetData sheetId="176" refreshError="1"/>
      <sheetData sheetId="177" refreshError="1"/>
      <sheetData sheetId="178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/>
      <sheetData sheetId="204"/>
      <sheetData sheetId="205"/>
      <sheetData sheetId="206"/>
      <sheetData sheetId="207"/>
      <sheetData sheetId="208"/>
      <sheetData sheetId="209">
        <row r="24">
          <cell r="I24">
            <v>0</v>
          </cell>
        </row>
      </sheetData>
      <sheetData sheetId="210"/>
      <sheetData sheetId="211"/>
      <sheetData sheetId="212"/>
      <sheetData sheetId="213">
        <row r="24">
          <cell r="I24">
            <v>0</v>
          </cell>
        </row>
      </sheetData>
      <sheetData sheetId="214">
        <row r="24">
          <cell r="I24">
            <v>0</v>
          </cell>
        </row>
      </sheetData>
      <sheetData sheetId="215"/>
      <sheetData sheetId="216">
        <row r="24">
          <cell r="I24">
            <v>0</v>
          </cell>
        </row>
      </sheetData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/>
      <sheetData sheetId="266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/>
      <sheetData sheetId="367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/>
      <sheetData sheetId="759" refreshError="1"/>
      <sheetData sheetId="760"/>
      <sheetData sheetId="761" refreshError="1"/>
      <sheetData sheetId="762"/>
      <sheetData sheetId="763" refreshError="1"/>
      <sheetData sheetId="764" refreshError="1"/>
      <sheetData sheetId="765" refreshError="1"/>
      <sheetData sheetId="766"/>
      <sheetData sheetId="767" refreshError="1"/>
      <sheetData sheetId="768"/>
      <sheetData sheetId="769" refreshError="1"/>
      <sheetData sheetId="770"/>
      <sheetData sheetId="771" refreshError="1"/>
      <sheetData sheetId="772" refreshError="1"/>
      <sheetData sheetId="773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/>
      <sheetData sheetId="782"/>
      <sheetData sheetId="783"/>
      <sheetData sheetId="784"/>
      <sheetData sheetId="785" refreshError="1"/>
      <sheetData sheetId="786" refreshError="1"/>
      <sheetData sheetId="787" refreshError="1"/>
      <sheetData sheetId="788" refreshError="1"/>
      <sheetData sheetId="789"/>
      <sheetData sheetId="790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/>
      <sheetData sheetId="821"/>
      <sheetData sheetId="822" refreshError="1"/>
      <sheetData sheetId="823"/>
      <sheetData sheetId="824"/>
      <sheetData sheetId="825"/>
      <sheetData sheetId="826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/>
      <sheetData sheetId="835" refreshError="1"/>
      <sheetData sheetId="836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/>
      <sheetData sheetId="853" refreshError="1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 refreshError="1"/>
      <sheetData sheetId="867"/>
      <sheetData sheetId="868" refreshError="1"/>
      <sheetData sheetId="869" refreshError="1"/>
      <sheetData sheetId="870"/>
      <sheetData sheetId="871"/>
      <sheetData sheetId="872" refreshError="1"/>
      <sheetData sheetId="873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/>
      <sheetData sheetId="914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/>
      <sheetData sheetId="962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/>
      <sheetData sheetId="979" refreshError="1"/>
      <sheetData sheetId="980"/>
      <sheetData sheetId="981" refreshError="1"/>
      <sheetData sheetId="982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/>
      <sheetData sheetId="1000"/>
      <sheetData sheetId="1001" refreshError="1"/>
      <sheetData sheetId="1002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/>
      <sheetData sheetId="1016"/>
      <sheetData sheetId="1017"/>
      <sheetData sheetId="1018"/>
      <sheetData sheetId="1019"/>
      <sheetData sheetId="1020"/>
      <sheetData sheetId="1021"/>
      <sheetData sheetId="1022" refreshError="1"/>
      <sheetData sheetId="1023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/>
      <sheetData sheetId="1047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 refreshError="1"/>
      <sheetData sheetId="1056" refreshError="1"/>
      <sheetData sheetId="1057" refreshError="1"/>
      <sheetData sheetId="1058" refreshError="1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/>
      <sheetData sheetId="1078" refreshError="1"/>
      <sheetData sheetId="1079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/>
      <sheetData sheetId="1102"/>
      <sheetData sheetId="1103"/>
      <sheetData sheetId="1104"/>
      <sheetData sheetId="1105" refreshError="1"/>
      <sheetData sheetId="1106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/>
      <sheetData sheetId="1113"/>
      <sheetData sheetId="1114"/>
      <sheetData sheetId="1115"/>
      <sheetData sheetId="1116"/>
      <sheetData sheetId="1117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/>
      <sheetData sheetId="1128" refreshError="1"/>
      <sheetData sheetId="1129" refreshError="1"/>
      <sheetData sheetId="1130" refreshError="1"/>
      <sheetData sheetId="1131"/>
      <sheetData sheetId="1132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 refreshError="1"/>
      <sheetData sheetId="1154" refreshError="1"/>
      <sheetData sheetId="1155"/>
      <sheetData sheetId="1156"/>
      <sheetData sheetId="1157" refreshError="1"/>
      <sheetData sheetId="1158" refreshError="1"/>
      <sheetData sheetId="1159" refreshError="1"/>
      <sheetData sheetId="1160"/>
      <sheetData sheetId="1161"/>
      <sheetData sheetId="1162"/>
      <sheetData sheetId="1163"/>
      <sheetData sheetId="1164" refreshError="1"/>
      <sheetData sheetId="1165" refreshError="1"/>
      <sheetData sheetId="1166"/>
      <sheetData sheetId="1167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/>
      <sheetData sheetId="1176" refreshError="1"/>
      <sheetData sheetId="1177" refreshError="1"/>
      <sheetData sheetId="1178" refreshError="1"/>
      <sheetData sheetId="1179"/>
      <sheetData sheetId="1180" refreshError="1"/>
      <sheetData sheetId="1181"/>
      <sheetData sheetId="1182" refreshError="1"/>
      <sheetData sheetId="1183" refreshError="1"/>
      <sheetData sheetId="1184" refreshError="1"/>
      <sheetData sheetId="1185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/>
      <sheetData sheetId="1194"/>
      <sheetData sheetId="1195"/>
      <sheetData sheetId="1196"/>
      <sheetData sheetId="1197" refreshError="1"/>
      <sheetData sheetId="1198"/>
      <sheetData sheetId="1199" refreshError="1"/>
      <sheetData sheetId="1200" refreshError="1"/>
      <sheetData sheetId="1201"/>
      <sheetData sheetId="1202"/>
      <sheetData sheetId="1203" refreshError="1"/>
      <sheetData sheetId="1204" refreshError="1"/>
      <sheetData sheetId="1205"/>
      <sheetData sheetId="1206"/>
      <sheetData sheetId="1207"/>
      <sheetData sheetId="1208"/>
      <sheetData sheetId="1209"/>
      <sheetData sheetId="1210"/>
      <sheetData sheetId="1211"/>
      <sheetData sheetId="1212" refreshError="1"/>
      <sheetData sheetId="1213"/>
      <sheetData sheetId="1214"/>
      <sheetData sheetId="1215"/>
      <sheetData sheetId="1216"/>
      <sheetData sheetId="1217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/>
      <sheetData sheetId="1278" refreshError="1"/>
      <sheetData sheetId="1279" refreshError="1"/>
      <sheetData sheetId="1280"/>
      <sheetData sheetId="128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/>
      <sheetData sheetId="1289"/>
      <sheetData sheetId="1290"/>
      <sheetData sheetId="1291" refreshError="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/>
      <sheetData sheetId="1339"/>
      <sheetData sheetId="1340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/>
      <sheetData sheetId="1374"/>
      <sheetData sheetId="1375" refreshError="1"/>
      <sheetData sheetId="1376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/>
      <sheetData sheetId="1394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/>
      <sheetData sheetId="1437" refreshError="1"/>
      <sheetData sheetId="1438"/>
      <sheetData sheetId="1439" refreshError="1"/>
      <sheetData sheetId="1440" refreshError="1"/>
      <sheetData sheetId="1441"/>
      <sheetData sheetId="1442"/>
      <sheetData sheetId="1443"/>
      <sheetData sheetId="1444" refreshError="1"/>
      <sheetData sheetId="1445" refreshError="1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/>
      <sheetData sheetId="1472"/>
      <sheetData sheetId="1473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/>
      <sheetData sheetId="1481"/>
      <sheetData sheetId="1482" refreshError="1"/>
      <sheetData sheetId="1483" refreshError="1"/>
      <sheetData sheetId="1484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/>
      <sheetData sheetId="1498" refreshError="1"/>
      <sheetData sheetId="1499"/>
      <sheetData sheetId="1500"/>
      <sheetData sheetId="1501" refreshError="1"/>
      <sheetData sheetId="1502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/>
      <sheetData sheetId="1759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/>
      <sheetData sheetId="2253" refreshError="1"/>
      <sheetData sheetId="2254" refreshError="1"/>
      <sheetData sheetId="2255" refreshError="1"/>
      <sheetData sheetId="2256" refreshError="1"/>
      <sheetData sheetId="2257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/>
      <sheetData sheetId="2478" refreshError="1"/>
      <sheetData sheetId="2479" refreshError="1"/>
      <sheetData sheetId="2480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/>
      <sheetData sheetId="2519"/>
      <sheetData sheetId="2520"/>
      <sheetData sheetId="252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옥외보안등"/>
      <sheetName val="전기실"/>
      <sheetName val="전력간선"/>
      <sheetName val="동력설비"/>
      <sheetName val="전등설비"/>
      <sheetName val="전열공사"/>
      <sheetName val="피뢰침설비"/>
      <sheetName val="SNOW"/>
      <sheetName val="주차관제"/>
      <sheetName val="무선통신"/>
      <sheetName val="자탐.유도등"/>
      <sheetName val="통신접지"/>
      <sheetName val="전기내역서"/>
      <sheetName val="전기일위대가"/>
      <sheetName val="단가"/>
      <sheetName val="Sheet1"/>
      <sheetName val="말뚝지지력산정"/>
      <sheetName val="설직재_1"/>
      <sheetName val="원형맨홀수량"/>
      <sheetName val="총괄표"/>
      <sheetName val="Y-WORK"/>
      <sheetName val="대전21토목내역서"/>
      <sheetName val="전기"/>
      <sheetName val="경북전기"/>
      <sheetName val="단락전류-A"/>
      <sheetName val="1.설계조건"/>
      <sheetName val="FRP내역서"/>
      <sheetName val="Sheet2"/>
      <sheetName val="수량산출"/>
      <sheetName val="부하계산서"/>
      <sheetName val="토공"/>
      <sheetName val="DATA"/>
      <sheetName val="철근단면적"/>
      <sheetName val="터파기및재료"/>
      <sheetName val="별표 "/>
      <sheetName val="주경기-오배수"/>
      <sheetName val="Apt내역"/>
      <sheetName val="부대시설"/>
      <sheetName val="모델링"/>
      <sheetName val="하중계산"/>
      <sheetName val="일위"/>
      <sheetName val="철거산출근거"/>
      <sheetName val="대비"/>
      <sheetName val="WORK"/>
      <sheetName val="102역사"/>
      <sheetName val="견적서"/>
      <sheetName val="단가산출"/>
      <sheetName val="일위목록"/>
      <sheetName val="crude.SLAB RE-bar"/>
      <sheetName val="전차선로 물량표"/>
      <sheetName val="hvac(제어동)"/>
      <sheetName val="단위중기"/>
      <sheetName val="일위대가"/>
      <sheetName val="정부노임단가"/>
      <sheetName val="단가표"/>
      <sheetName val="현장관리비집계표"/>
      <sheetName val="본체"/>
      <sheetName val="MCC제원"/>
      <sheetName val="허용전류-IEC DATA"/>
      <sheetName val="DATA (2)"/>
      <sheetName val="노임"/>
      <sheetName val="단가비교표 (계측제어)"/>
      <sheetName val="기본DATA"/>
      <sheetName val="조명시설"/>
      <sheetName val="E01-02(EV-1-LBS)"/>
      <sheetName val="직재"/>
      <sheetName val="내역서"/>
      <sheetName val="#REF"/>
      <sheetName val="기계내역"/>
      <sheetName val="일집"/>
      <sheetName val="계산근거"/>
      <sheetName val="CAT_5"/>
      <sheetName val="Imp-Data"/>
      <sheetName val="공사원가계산서"/>
      <sheetName val="예산내역서"/>
      <sheetName val="설계예산서"/>
      <sheetName val="신우"/>
      <sheetName val="정보매체A동"/>
      <sheetName val="제직재"/>
      <sheetName val="설직재-1"/>
      <sheetName val="제-노임"/>
      <sheetName val="I一般比"/>
      <sheetName val="옥내아파트(전기)"/>
      <sheetName val="지장물C"/>
      <sheetName val="기계시공"/>
      <sheetName val="신당동집계표"/>
      <sheetName val="EKOG10건축"/>
      <sheetName val="plan&amp;section of foundation"/>
      <sheetName val="간선계산"/>
      <sheetName val="guard(mac)"/>
      <sheetName val="3.공통공사대비"/>
      <sheetName val="소비자가"/>
      <sheetName val="견적대비 견적서"/>
      <sheetName val="자료입력"/>
      <sheetName val="11.자재단가"/>
      <sheetName val="CODE"/>
      <sheetName val="ETC"/>
      <sheetName val="Macro(전선)"/>
      <sheetName val="CABLE SIZE-3"/>
      <sheetName val="woo(mac)"/>
      <sheetName val="분전함신설"/>
      <sheetName val="접지1종"/>
      <sheetName val="대로근거"/>
      <sheetName val="중로근거"/>
      <sheetName val="공사착공계"/>
      <sheetName val="단가비교표"/>
      <sheetName val="LOAD-46"/>
      <sheetName val="견적990322"/>
      <sheetName val="REINF."/>
      <sheetName val="SKETCH"/>
      <sheetName val="LOADS"/>
      <sheetName val="FILE1"/>
      <sheetName val="건축공사"/>
      <sheetName val="내역"/>
      <sheetName val="개요"/>
      <sheetName val="부속동"/>
      <sheetName val="소업1교"/>
      <sheetName val="분석"/>
      <sheetName val="재료"/>
      <sheetName val="DATA1"/>
      <sheetName val="예산서 "/>
      <sheetName val="ABUT수량-A1"/>
      <sheetName val="명일작업계획 (3)"/>
      <sheetName val="입찰안"/>
      <sheetName val="조명율표"/>
      <sheetName val="Page 1A - Proposal Strategy "/>
      <sheetName val="현장지지물물량"/>
      <sheetName val="Read Me"/>
      <sheetName val="FB25JN"/>
      <sheetName val="표지 (2)"/>
      <sheetName val="장비내역(프리카튜브 제외)"/>
      <sheetName val="손익분석"/>
      <sheetName val="N賃率-職"/>
      <sheetName val="인건-측정"/>
      <sheetName val="현장관리비내역서"/>
      <sheetName val="자재단가"/>
      <sheetName val="danga"/>
      <sheetName val="ilch"/>
      <sheetName val="구조물공"/>
      <sheetName val="버스운행안내"/>
      <sheetName val="예방접종계획"/>
      <sheetName val="근태계획서"/>
      <sheetName val="계약내역서(을지)"/>
      <sheetName val="변경후-SHEET"/>
      <sheetName val="단면가정"/>
      <sheetName val="2002상반기노임기준"/>
      <sheetName val="총계"/>
      <sheetName val="심사계산"/>
      <sheetName val="심사물량"/>
      <sheetName val="dte"/>
      <sheetName val="CRUDE RE-bar"/>
      <sheetName val="원형1호맨홀토공수량"/>
      <sheetName val="을"/>
      <sheetName val="공통가설"/>
      <sheetName val="Total"/>
      <sheetName val="견적"/>
      <sheetName val="b_yesan"/>
      <sheetName val="AV시스템"/>
      <sheetName val="BSD (2)"/>
      <sheetName val="참고 1"/>
      <sheetName val="6-2차"/>
      <sheetName val="내력서"/>
      <sheetName val="96정변2"/>
      <sheetName val="수입"/>
      <sheetName val="기둥(원형)"/>
      <sheetName val="총괄-1"/>
      <sheetName val="2000년하반기"/>
      <sheetName val="인건비 "/>
      <sheetName val="IMPEADENCE MAP 취수장"/>
      <sheetName val="Sheet10"/>
      <sheetName val="AP1"/>
      <sheetName val="갑지(추정)"/>
      <sheetName val="단가조사"/>
      <sheetName val="6PILE  (돌출)"/>
      <sheetName val="기초(1)"/>
      <sheetName val="SLAB&quot;1&quot;"/>
      <sheetName val="교대(A1)"/>
      <sheetName val="터널조도"/>
      <sheetName val="토적"/>
      <sheetName val="dt0301"/>
      <sheetName val="dtt0301"/>
      <sheetName val="공종구간"/>
      <sheetName val="수량산출서"/>
      <sheetName val="하도금액분계"/>
      <sheetName val="예산변경사항"/>
      <sheetName val="99총공사내역서"/>
      <sheetName val="토목"/>
      <sheetName val="남양내역"/>
      <sheetName val="품셈표"/>
      <sheetName val="품셈TABLE"/>
      <sheetName val="조경"/>
      <sheetName val="쌍송교"/>
      <sheetName val="단"/>
      <sheetName val="TONG HOP VL-NC TT"/>
      <sheetName val="CHITIET VL-NC-TT -1p"/>
      <sheetName val="TDTKP1"/>
      <sheetName val="KPVC-BD "/>
      <sheetName val="직노"/>
      <sheetName val="골재산출"/>
      <sheetName val="단면 (2)"/>
      <sheetName val="내역(전체)"/>
      <sheetName val="플랜트 설치"/>
      <sheetName val="지주목시비량산출서"/>
      <sheetName val="밸브설치"/>
      <sheetName val="기별수량산출서"/>
      <sheetName val="배선DATA"/>
      <sheetName val="설계내역서"/>
      <sheetName val="wall"/>
      <sheetName val="허용전류-IEC"/>
      <sheetName val="부대공Ⅱ"/>
      <sheetName val="DATE"/>
      <sheetName val="A-4"/>
      <sheetName val="ASP"/>
      <sheetName val="CABLE"/>
      <sheetName val="Macro(전동기)"/>
      <sheetName val="200"/>
      <sheetName val="조작대(1연)"/>
      <sheetName val="을지"/>
      <sheetName val="PIPE"/>
      <sheetName val="CAPVC"/>
      <sheetName val="하조서"/>
      <sheetName val="자료"/>
      <sheetName val="계약ITEM"/>
      <sheetName val="전기혼잡제경비(45)"/>
      <sheetName val="input"/>
      <sheetName val="수량BOQ"/>
      <sheetName val="외주"/>
      <sheetName val="design criteria"/>
      <sheetName val="토사(PE)"/>
      <sheetName val="실행비교"/>
      <sheetName val="가공비"/>
      <sheetName val="평가데이터"/>
      <sheetName val="2000년 공정표"/>
      <sheetName val="9811"/>
      <sheetName val="MAIN_TABLE"/>
      <sheetName val="각종장비전압강하계산"/>
      <sheetName val="CHECK1"/>
      <sheetName val="준검 내역서"/>
      <sheetName val="참조"/>
      <sheetName val="사급자재"/>
      <sheetName val="EP0618"/>
      <sheetName val="포장공"/>
      <sheetName val="암거"/>
      <sheetName val="방송일위대가"/>
      <sheetName val="base"/>
      <sheetName val="빙설"/>
      <sheetName val="첨부1-1"/>
      <sheetName val="날개벽(시점좌측)"/>
      <sheetName val="단가 및 재료비"/>
      <sheetName val="내역서(음성금왕)"/>
      <sheetName val="자재목록"/>
      <sheetName val="입력"/>
      <sheetName val="재료집계"/>
      <sheetName val="수량산출서 갑지"/>
      <sheetName val="ITB COST"/>
      <sheetName val="설계명세서"/>
      <sheetName val="교각계산"/>
      <sheetName val="1.우편집중내역서"/>
      <sheetName val="기둥"/>
      <sheetName val="저판(버림100)"/>
      <sheetName val="역T형"/>
      <sheetName val="대치판정"/>
      <sheetName val="수전기기DATA"/>
      <sheetName val="직공비"/>
      <sheetName val="MACRO(MCC)"/>
      <sheetName val="DS기성최종"/>
      <sheetName val="DS설변내역서"/>
      <sheetName val="도체종-상수표"/>
      <sheetName val="Sheet5"/>
      <sheetName val="교각1"/>
      <sheetName val="자재단가비교표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데이타"/>
      <sheetName val="식재인부"/>
      <sheetName val="사각맨홀"/>
      <sheetName val="GAEYO"/>
      <sheetName val="일위대가표"/>
      <sheetName val="기초"/>
      <sheetName val="지급자재"/>
      <sheetName val="집계표"/>
      <sheetName val="99노임기준"/>
      <sheetName val="자탐_유도등"/>
      <sheetName val="판"/>
      <sheetName val="전체내역서"/>
      <sheetName val="품셈총괄표"/>
      <sheetName val="2000년1차"/>
      <sheetName val="c_balju"/>
      <sheetName val="NYS"/>
      <sheetName val="건축집계표"/>
      <sheetName val="가설공사"/>
      <sheetName val="아산경희980422"/>
      <sheetName val="품목"/>
      <sheetName val="BOQ건축"/>
      <sheetName val="노임단가"/>
      <sheetName val="단위수량"/>
      <sheetName val="예적금"/>
      <sheetName val="전등"/>
      <sheetName val="EQUIPMENT -2"/>
      <sheetName val="8.PILE  (돌출)"/>
      <sheetName val="간접비내역-1"/>
      <sheetName val="COA-17"/>
      <sheetName val="C-18"/>
      <sheetName val="작성기준"/>
      <sheetName val="EACT10"/>
      <sheetName val="단가비교표_공통1"/>
      <sheetName val="20관리비율"/>
      <sheetName val="감시제어"/>
      <sheetName val="목차임시"/>
      <sheetName val="견적대비"/>
      <sheetName val="일위대가집계"/>
      <sheetName val="원가계산서"/>
      <sheetName val="금액내역서"/>
      <sheetName val="지하1층"/>
      <sheetName val="내역서 "/>
      <sheetName val="저압_허용전류요약"/>
      <sheetName val="숫자변환"/>
      <sheetName val="CABLE_DATA "/>
      <sheetName val="좌측"/>
      <sheetName val="COPING"/>
      <sheetName val="NEYOK"/>
      <sheetName val="조도계산서 (도서)"/>
      <sheetName val="부하LOAD"/>
      <sheetName val="기계경비(시간당)"/>
      <sheetName val="DDC-6~10"/>
      <sheetName val="6-2. 기계경비산출"/>
      <sheetName val="7.단가비교표"/>
      <sheetName val="노무비 근거"/>
      <sheetName val="5-2.일위대가"/>
      <sheetName val="1-1"/>
      <sheetName val="1공구원가계산서"/>
      <sheetName val="1공구산출내역서"/>
      <sheetName val="요율"/>
      <sheetName val="기본"/>
      <sheetName val="수량집계 (2)"/>
      <sheetName val="각종양식"/>
      <sheetName val="인건비"/>
      <sheetName val="공사현황"/>
      <sheetName val="기초입력 DATA"/>
      <sheetName val="백암비스타내역"/>
      <sheetName val="COST"/>
      <sheetName val="공종코드"/>
      <sheetName val="5.수량집계"/>
      <sheetName val="3.일위대가표"/>
      <sheetName val="언어보정"/>
      <sheetName val="품질보정"/>
      <sheetName val="LEGEND"/>
      <sheetName val="PARAMETER"/>
      <sheetName val="원가계산"/>
      <sheetName val="Baby일위대가"/>
      <sheetName val="램머"/>
      <sheetName val="진주방향"/>
      <sheetName val="2공구산출내역"/>
      <sheetName val="단가산출2"/>
      <sheetName val="건축내역"/>
      <sheetName val="2.대외공문"/>
      <sheetName val="Macro(차단기)"/>
      <sheetName val="LV data"/>
      <sheetName val="Front"/>
      <sheetName val="MOTOR"/>
      <sheetName val="공정코드"/>
      <sheetName val="노임이"/>
      <sheetName val="TOEC"/>
      <sheetName val="000000"/>
      <sheetName val="설계"/>
      <sheetName val="H-pile(298x299)"/>
      <sheetName val="H-pile(250x250)"/>
      <sheetName val="표지"/>
      <sheetName val="단위가격"/>
      <sheetName val="SG"/>
      <sheetName val="업체별기성내역"/>
      <sheetName val="96보완계획7.12"/>
      <sheetName val="DATA-2 장비LIST"/>
      <sheetName val="산출내역서집계표"/>
      <sheetName val="FORM_0"/>
      <sheetName val="흥양2교토공집계표"/>
      <sheetName val="하수실행"/>
      <sheetName val="배수내역 (2)"/>
      <sheetName val="적용기준"/>
      <sheetName val="내역변"/>
      <sheetName val="가설식당"/>
      <sheetName val="신천3호용수로"/>
      <sheetName val="1.2.1 마루높이결정"/>
      <sheetName val="VENDOR LIST"/>
      <sheetName val="설명서 "/>
      <sheetName val="조건표"/>
      <sheetName val="일위대가목차"/>
      <sheetName val="ITEM"/>
      <sheetName val="보온내역서"/>
      <sheetName val="설계조건"/>
      <sheetName val="안정계산"/>
      <sheetName val="단면검토"/>
      <sheetName val="기기리스트"/>
      <sheetName val="G.R300경비"/>
      <sheetName val="SPEC"/>
      <sheetName val="내역서(기성청구)"/>
      <sheetName val="2차총원가"/>
      <sheetName val="간지"/>
      <sheetName val="전체"/>
      <sheetName val="JUCKEYK"/>
      <sheetName val="데리네이타현황"/>
      <sheetName val="6.사업손익"/>
      <sheetName val="부대단위수량"/>
      <sheetName val="b_balju_cho"/>
      <sheetName val="전력"/>
      <sheetName val="기성내역"/>
      <sheetName val="6호기"/>
      <sheetName val="연면적대비(12-7)"/>
      <sheetName val="Macro1"/>
      <sheetName val="1차설계변경내역"/>
      <sheetName val="물량표S"/>
      <sheetName val="ATM기초철가"/>
      <sheetName val="FAB별"/>
      <sheetName val="지수"/>
      <sheetName val="자재단가표"/>
      <sheetName val="포장복구집계"/>
      <sheetName val="관개"/>
      <sheetName val="1.수인터널"/>
      <sheetName val="계산서(곡선부)"/>
      <sheetName val="-치수표(곡선부)"/>
      <sheetName val="정읍농소"/>
      <sheetName val="Internal"/>
      <sheetName val="기성내역서표지"/>
      <sheetName val="취수탑"/>
      <sheetName val="1.설계기준"/>
      <sheetName val="시행후면적"/>
      <sheetName val="슬래브1"/>
      <sheetName val="일위대가(계측기설치)"/>
      <sheetName val="접지수량"/>
      <sheetName val="효성CB 1P기초"/>
      <sheetName val="공량산출서"/>
      <sheetName val="퇴비산출근거"/>
      <sheetName val="실행내역(현대)"/>
      <sheetName val="공종"/>
      <sheetName val="대평2공구"/>
      <sheetName val="VV보온LINK"/>
      <sheetName val="FIT보온LINK"/>
      <sheetName val="현장관리비"/>
      <sheetName val="토공(우물통,기타) "/>
      <sheetName val="단면치수"/>
      <sheetName val="1_우편집중내역서"/>
      <sheetName val="DATA 입력란"/>
      <sheetName val="공작물조직표(용배수)"/>
      <sheetName val="초기화면"/>
      <sheetName val="BETON"/>
      <sheetName val="3.내역서"/>
      <sheetName val="별표_"/>
      <sheetName val="1_설계조건"/>
      <sheetName val="명일작업계획_(3)"/>
      <sheetName val="허용전류-IEC_DATA"/>
      <sheetName val="DATA_(2)"/>
      <sheetName val="3_공통공사대비"/>
      <sheetName val="견적대비_견적서"/>
      <sheetName val="단가비교표_(계측제어)"/>
      <sheetName val="전차선로_물량표"/>
      <sheetName val="11_자재단가"/>
      <sheetName val="아파트건축"/>
      <sheetName val="노무비"/>
      <sheetName val="220 (2)"/>
      <sheetName val="차수공개요"/>
      <sheetName val="P-J"/>
      <sheetName val="공주-교대(A1)"/>
      <sheetName val="B부대공"/>
      <sheetName val="자재"/>
      <sheetName val="INPUT(덕도방향-시점)"/>
      <sheetName val="약품공급2"/>
      <sheetName val="복지"/>
      <sheetName val="data2"/>
      <sheetName val="hvac내역서(제어동)"/>
      <sheetName val="부하(성남)"/>
      <sheetName val="단가조사서"/>
      <sheetName val="목차"/>
      <sheetName val="원하대비"/>
      <sheetName val="원도급"/>
      <sheetName val="하도급"/>
      <sheetName val="계약내력"/>
      <sheetName val="ES조서출력하기"/>
      <sheetName val="흄관기초"/>
      <sheetName val="원본"/>
      <sheetName val="차액보증"/>
      <sheetName val="내역서적용수량"/>
      <sheetName val="부대비율"/>
      <sheetName val="공사비예산서(토목분)"/>
      <sheetName val="기계경비목록"/>
      <sheetName val="물량산출근거"/>
      <sheetName val="PSM16"/>
      <sheetName val="삼성전기"/>
      <sheetName val="Sheet1 (2)"/>
      <sheetName val="경북전기.XLS"/>
      <sheetName val="P4-C"/>
      <sheetName val="PD-5(직선)"/>
      <sheetName val="마산방향"/>
      <sheetName val="마산방향철근집계"/>
      <sheetName val="가로등내역서"/>
      <sheetName val="가공2원도"/>
      <sheetName val="현금"/>
      <sheetName val="사업성검토"/>
      <sheetName val="노원열병합  건축공사기성내역서"/>
      <sheetName val="gvl"/>
      <sheetName val="작성"/>
      <sheetName val="전기일위목록"/>
      <sheetName val="토공사"/>
      <sheetName val="예산M11A"/>
      <sheetName val="전장품(관리용)"/>
      <sheetName val="안정검토"/>
      <sheetName val="단면설계"/>
      <sheetName val="적용단가"/>
      <sheetName val="DAN"/>
      <sheetName val="삭제금지단가"/>
      <sheetName val="프랜트면허"/>
      <sheetName val="실행내역"/>
      <sheetName val="PAINT"/>
      <sheetName val="SUMMARY"/>
      <sheetName val="중갑지"/>
      <sheetName val="Distance_Summary"/>
      <sheetName val="산출근거"/>
      <sheetName val="Sheet14"/>
      <sheetName val="Sheet13"/>
      <sheetName val="LABTOTAL"/>
      <sheetName val="물가자료"/>
      <sheetName val="154TW"/>
      <sheetName val="BID"/>
      <sheetName val="bm(CIcable)"/>
      <sheetName val="상행-교대(A1-A2)"/>
      <sheetName val="종합기별"/>
      <sheetName val="노무비명세서"/>
      <sheetName val="소요자재명세서"/>
      <sheetName val="Sheet4"/>
      <sheetName val="TYPE-A"/>
      <sheetName val="맨홀토공수량"/>
      <sheetName val="상수도토공집계표"/>
      <sheetName val="일위(PN)"/>
      <sheetName val="기초data"/>
      <sheetName val="11.우각부 보강"/>
      <sheetName val="입찰보고"/>
      <sheetName val="도"/>
      <sheetName val="sw1"/>
      <sheetName val="중동공구"/>
      <sheetName val="내역및총괄"/>
      <sheetName val="1월"/>
      <sheetName val="설비"/>
      <sheetName val="공내역"/>
      <sheetName val="과세내역(세부)"/>
      <sheetName val="M1"/>
      <sheetName val="일위(철거)"/>
      <sheetName val="기타 정보통신공사"/>
      <sheetName val="원가"/>
      <sheetName val="토적표"/>
      <sheetName val="순공사비"/>
      <sheetName val="F5"/>
      <sheetName val="환율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FOB발"/>
      <sheetName val="97 사업추정(WEKI)"/>
      <sheetName val="3희질산"/>
      <sheetName val="가시설단위수량"/>
      <sheetName val="SORCE1"/>
      <sheetName val="견"/>
      <sheetName val="사다리"/>
      <sheetName val="전기자료"/>
      <sheetName val="NEWDRAW"/>
      <sheetName val="조명율데이타"/>
      <sheetName val="조도계산(가로등NEW)"/>
      <sheetName val="배관내역"/>
      <sheetName val="도장"/>
      <sheetName val="도급예산내역서봉투"/>
      <sheetName val="설계산출기초"/>
      <sheetName val="설계산출표지"/>
      <sheetName val="도급예산내역서총괄표"/>
      <sheetName val="을부담운반비"/>
      <sheetName val="운반비산출"/>
      <sheetName val="성남여성복지내역"/>
      <sheetName val="평3"/>
      <sheetName val="수문일1"/>
      <sheetName val="인구밀도산정"/>
      <sheetName val="보호"/>
      <sheetName val="가압장(토목)"/>
      <sheetName val="내역표지"/>
      <sheetName val="부대공(집계)"/>
      <sheetName val="포장단면별단위수량"/>
      <sheetName val="용소리교"/>
      <sheetName val="ACUNI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/>
      <sheetData sheetId="264" refreshError="1"/>
      <sheetData sheetId="265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직노"/>
      <sheetName val="계화배수"/>
      <sheetName val="INPUT"/>
      <sheetName val="Y-WORK"/>
      <sheetName val="단면가정"/>
      <sheetName val="공통가설"/>
      <sheetName val="일위대가목차"/>
      <sheetName val="맨홀수량집계"/>
      <sheetName val="2F 회의실견적(5_14 일대)"/>
      <sheetName val="교각계산"/>
      <sheetName val="정부노임단가"/>
      <sheetName val="을"/>
      <sheetName val="토목내역"/>
      <sheetName val="3BL공동구 수량"/>
      <sheetName val="JUCKEYK"/>
      <sheetName val="일위대가"/>
      <sheetName val="LEGEND"/>
      <sheetName val="직공비"/>
      <sheetName val="내역서"/>
      <sheetName val="평가데이터"/>
      <sheetName val="DATA"/>
      <sheetName val="기본단가표"/>
      <sheetName val="I一般比"/>
      <sheetName val="일위대가표"/>
      <sheetName val="INPUT(덕도방향-시점)"/>
      <sheetName val="기둥(원형)"/>
      <sheetName val="토공"/>
      <sheetName val="code"/>
      <sheetName val="VXXXXXXX"/>
      <sheetName val="SLAB&quot;1&quot;"/>
      <sheetName val="품셈"/>
      <sheetName val="내역"/>
      <sheetName val="일반물자(한국통신)"/>
      <sheetName val="모니터"/>
      <sheetName val="포장절단"/>
      <sheetName val="1월"/>
      <sheetName val="현장"/>
      <sheetName val="전기"/>
      <sheetName val="연령현황"/>
      <sheetName val=" 견적서"/>
      <sheetName val="총괄-1"/>
      <sheetName val="변화치수"/>
      <sheetName val="TABLE"/>
      <sheetName val="토공(완충)"/>
      <sheetName val="Sheet5"/>
      <sheetName val="COPING"/>
      <sheetName val="3.하중산정4.지지력"/>
      <sheetName val="1-1"/>
      <sheetName val="원형맨홀수량"/>
      <sheetName val="가설건물"/>
      <sheetName val="Total"/>
      <sheetName val="부하(성남)"/>
      <sheetName val="공사비명세서"/>
      <sheetName val="설산1.나"/>
      <sheetName val="본사S"/>
      <sheetName val="방송노임"/>
      <sheetName val="20관리비율"/>
      <sheetName val="날개벽(시점좌측)"/>
      <sheetName val="정보매체A동"/>
      <sheetName val="SORCE1"/>
      <sheetName val="가시설단위수량"/>
      <sheetName val="단위수량"/>
      <sheetName val="투찰"/>
      <sheetName val="집계표"/>
      <sheetName val="열린교실"/>
      <sheetName val="TB-내역서"/>
      <sheetName val="SILICATE"/>
      <sheetName val="증감분석"/>
      <sheetName val="세부내역"/>
      <sheetName val="정렬"/>
      <sheetName val="수량3"/>
      <sheetName val="차액보증"/>
      <sheetName val="교각1"/>
      <sheetName val="96수출"/>
      <sheetName val="공사비예산서(토목분)"/>
      <sheetName val="공통부대비"/>
      <sheetName val="부대내역"/>
      <sheetName val="표지"/>
      <sheetName val="대비"/>
      <sheetName val="설계조건"/>
      <sheetName val="안정계산"/>
      <sheetName val="대치판정"/>
      <sheetName val="목록"/>
      <sheetName val="데이타"/>
      <sheetName val="기성내역"/>
      <sheetName val="설계변경원가계산총괄표"/>
      <sheetName val="BID"/>
      <sheetName val="Sheet4"/>
      <sheetName val="쌍송교"/>
      <sheetName val="조작대(1연)"/>
      <sheetName val="우배수"/>
      <sheetName val="조건표"/>
      <sheetName val="DATA-1"/>
      <sheetName val="가공비"/>
      <sheetName val="작성"/>
      <sheetName val="산출내역"/>
      <sheetName val="일반맨홀수량집계(A-7 LINE)"/>
      <sheetName val="일반맨홀수량집계"/>
      <sheetName val="LOPCALC"/>
      <sheetName val="관람석제출"/>
      <sheetName val="케이블"/>
      <sheetName val="CONCRETE"/>
      <sheetName val="EACT10"/>
      <sheetName val="자재"/>
      <sheetName val="목표세부명세"/>
      <sheetName val="공문"/>
      <sheetName val="N賃率-職"/>
      <sheetName val="마산방향철근집계"/>
      <sheetName val="진주방향"/>
      <sheetName val="마산방향"/>
      <sheetName val="토목품셈"/>
      <sheetName val="품목"/>
      <sheetName val="물량산출근거"/>
      <sheetName val="공사개요"/>
      <sheetName val="예산서"/>
      <sheetName val="b_gunmul"/>
      <sheetName val="b_balju (2)"/>
      <sheetName val="J直材4"/>
      <sheetName val="연부97-1"/>
      <sheetName val="갑지1"/>
      <sheetName val="공정집계_국별"/>
      <sheetName val="적용률"/>
      <sheetName val="#REF"/>
      <sheetName val="기본일위"/>
      <sheetName val="노임단가"/>
      <sheetName val="부속동"/>
      <sheetName val="금액내역서"/>
      <sheetName val="Sheet1"/>
      <sheetName val="영업.일1"/>
      <sheetName val="광혁기성"/>
      <sheetName val="인테리어세부내역"/>
      <sheetName val="피엘"/>
      <sheetName val="Macro1"/>
      <sheetName val="기초공"/>
      <sheetName val="공사비"/>
      <sheetName val="내역1"/>
      <sheetName val="건축내역"/>
      <sheetName val="CAT_5"/>
      <sheetName val="총괄"/>
      <sheetName val="깨기"/>
      <sheetName val="백암비스타내역"/>
      <sheetName val="입찰안"/>
      <sheetName val="단가"/>
      <sheetName val="2F_회의실견적(5_14_일대)"/>
      <sheetName val="3BL공동구_수량"/>
      <sheetName val="내역서2안"/>
      <sheetName val="기계경비"/>
      <sheetName val="인건비(환율)"/>
      <sheetName val="월선수금"/>
      <sheetName val="단가표 "/>
      <sheetName val="woo(mac)"/>
      <sheetName val="방송일위대가"/>
      <sheetName val="제품"/>
      <sheetName val="guard(mac)"/>
      <sheetName val="06-BATCH "/>
      <sheetName val="간선계산"/>
      <sheetName val="경산"/>
      <sheetName val="WORK"/>
      <sheetName val="1.우편집중내역서"/>
      <sheetName val="실행내역"/>
      <sheetName val="Tables"/>
      <sheetName val="일위대가목록"/>
      <sheetName val="기흥하도용"/>
      <sheetName val="L형옹벽(key)"/>
      <sheetName val="DATE"/>
      <sheetName val="전기품산출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1단계"/>
      <sheetName val="자재단가비교표"/>
      <sheetName val="KMT물량"/>
      <sheetName val="DATA1"/>
      <sheetName val="전장품(관리용)"/>
      <sheetName val="기둥"/>
      <sheetName val="저판(버림100)"/>
      <sheetName val="97년추정손익계산서"/>
      <sheetName val="RING WALL"/>
      <sheetName val="TYPE-A"/>
      <sheetName val="D-3503"/>
      <sheetName val="수량산출"/>
      <sheetName val="공구원가계산"/>
      <sheetName val="단가조사서"/>
      <sheetName val="내역서-CCTV"/>
      <sheetName val="공종집계"/>
      <sheetName val="ETC"/>
      <sheetName val="2공구산출내역"/>
      <sheetName val="허용전류-IEC"/>
      <sheetName val="허용전류-IEC DATA"/>
      <sheetName val="단가산출2"/>
      <sheetName val="DATA(BAC)"/>
      <sheetName val="배수관공"/>
      <sheetName val="ITB COST"/>
      <sheetName val="P.M 별"/>
      <sheetName val="960318-1"/>
      <sheetName val="설직재-1"/>
      <sheetName val="제직재"/>
      <sheetName val="제-노임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전압강하계산"/>
      <sheetName val="날개벽"/>
      <sheetName val="간노_콘"/>
      <sheetName val="소비자가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A"/>
      <sheetName val="민속촌메뉴"/>
      <sheetName val="하중계산"/>
      <sheetName val="직재"/>
      <sheetName val="ASP"/>
      <sheetName val="중기사용료산출근거"/>
      <sheetName val="단가 및 재료비"/>
      <sheetName val="XL4Poppy"/>
      <sheetName val="설계명세서(선로)"/>
      <sheetName val="원형1호맨홀토공수량"/>
      <sheetName val="식재품셈"/>
      <sheetName val="보도경계블럭"/>
      <sheetName val="ABUT수량-A1"/>
      <sheetName val="단가조사"/>
      <sheetName val="BLOCK(1)"/>
      <sheetName val="샘플표지"/>
      <sheetName val="대,유,램"/>
      <sheetName val="우각부보강"/>
      <sheetName val="지장물C"/>
      <sheetName val="보차도경계석"/>
      <sheetName val="금액"/>
      <sheetName val="단가산출1"/>
      <sheetName val="Sheet3"/>
      <sheetName val="cross beam"/>
      <sheetName val="안정검토"/>
      <sheetName val="설계명세서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TEL"/>
      <sheetName val="별표"/>
      <sheetName val="wall"/>
      <sheetName val="copy"/>
      <sheetName val="서식"/>
      <sheetName val="내역(입찰)"/>
      <sheetName val="제원.설계조건"/>
      <sheetName val="출력X"/>
      <sheetName val="갑지(추정)"/>
      <sheetName val="단면 (2)"/>
      <sheetName val="설계"/>
      <sheetName val="별표집계"/>
      <sheetName val="CPM챠트"/>
      <sheetName val="실행내역 "/>
      <sheetName val="식재인부"/>
      <sheetName val="견적대비표"/>
      <sheetName val="말뚝물량"/>
      <sheetName val="FRT_O"/>
      <sheetName val="FAB_I"/>
      <sheetName val="SLAB"/>
      <sheetName val="조명시설"/>
      <sheetName val="치수표"/>
      <sheetName val="원가"/>
      <sheetName val="실행"/>
      <sheetName val="대전21토목내역서"/>
      <sheetName val="산출근거"/>
      <sheetName val="조명율표"/>
      <sheetName val="말뚝지지력산정"/>
      <sheetName val="B부대공"/>
      <sheetName val="배수공"/>
      <sheetName val="FAB별"/>
      <sheetName val="단가표"/>
      <sheetName val="Mc1"/>
      <sheetName val="1.설계조건"/>
      <sheetName val="_산근2_"/>
      <sheetName val="_산근4_"/>
      <sheetName val="_산근5_"/>
      <sheetName val="Customer Databas"/>
      <sheetName val="b_balju"/>
      <sheetName val="와동25-3(변경)"/>
      <sheetName val="금액집계"/>
      <sheetName val="공주-교대(A1)"/>
      <sheetName val="Parts"/>
      <sheetName val="Menu A"/>
      <sheetName val="2.가정단면"/>
      <sheetName val="집1"/>
      <sheetName val="배"/>
      <sheetName val="동관마찰손실표"/>
      <sheetName val="F-Assump"/>
      <sheetName val="도급"/>
      <sheetName val="송라터널총괄"/>
      <sheetName val="단"/>
      <sheetName val="단가일람"/>
      <sheetName val="토사(PE)"/>
      <sheetName val="공사요율"/>
      <sheetName val="특2호하천산근"/>
      <sheetName val="특2호부관하천산근"/>
      <sheetName val="산근(PE,300)"/>
      <sheetName val="을지"/>
      <sheetName val="설비내역서"/>
      <sheetName val="건축내역서"/>
      <sheetName val="전기내역서"/>
      <sheetName val="PRE"/>
      <sheetName val="PLCAL"/>
      <sheetName val="C-직노1"/>
      <sheetName val="경비_원본"/>
      <sheetName val="기초자료"/>
      <sheetName val="견적집계표"/>
      <sheetName val="계산근거"/>
      <sheetName val="단가견적조사표"/>
      <sheetName val="기초1"/>
      <sheetName val="총계"/>
      <sheetName val="마감물량3"/>
      <sheetName val="토공(우물통,기타) "/>
      <sheetName val="물가자료"/>
      <sheetName val="리터팬내장형"/>
      <sheetName val="월별수입"/>
      <sheetName val="적용기준"/>
      <sheetName val="감시제어"/>
      <sheetName val="목차임시"/>
      <sheetName val="견적대비"/>
      <sheetName val="일위"/>
      <sheetName val="SANTOGO"/>
      <sheetName val="SANBAISU"/>
      <sheetName val="전체"/>
      <sheetName val="선로정수계산"/>
      <sheetName val="CALCULATION"/>
      <sheetName val="내역서form"/>
      <sheetName val="빙장비사양"/>
      <sheetName val="장비사양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주관사업"/>
      <sheetName val="Sheet6"/>
      <sheetName val="FACTOR"/>
      <sheetName val="지중자재단가"/>
      <sheetName val="환율"/>
      <sheetName val="CP-E2 (품셈표)"/>
      <sheetName val="보합"/>
      <sheetName val="터파기및재료"/>
      <sheetName val="ITEM"/>
      <sheetName val="UserData"/>
      <sheetName val="공사비 내역 (가)"/>
      <sheetName val="11.단가비교표_"/>
      <sheetName val="16.기계경비산출내역_"/>
      <sheetName val="수량산출서"/>
      <sheetName val="상부하중"/>
      <sheetName val="풍하중1"/>
      <sheetName val="HW"/>
      <sheetName val="DS-최종"/>
      <sheetName val="한강운반비"/>
      <sheetName val="개요"/>
      <sheetName val="5지구단위"/>
      <sheetName val="CABLE SIZE-3"/>
      <sheetName val="4.2유효폭의 계산"/>
      <sheetName val="폐토수익화 "/>
      <sheetName val="종합일지"/>
      <sheetName val=" HIT-&gt;HMC 견적(3900)"/>
      <sheetName val="조도계산서 (도서)"/>
      <sheetName val="IMPEADENCE MAP 취수장"/>
      <sheetName val="기별"/>
      <sheetName val="재료집계"/>
      <sheetName val="여방토적"/>
      <sheetName val="묘곡여방 철근"/>
      <sheetName val="경상비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도장수량(하1)"/>
      <sheetName val="주형"/>
      <sheetName val="대전월평내역"/>
      <sheetName val="노임"/>
      <sheetName val="특별교실"/>
      <sheetName val="골재산출"/>
      <sheetName val="약품공급2"/>
      <sheetName val="토공연장"/>
      <sheetName val="OCT.FDN"/>
      <sheetName val="DESIGN"/>
      <sheetName val="사급자재"/>
      <sheetName val="archi(본사)"/>
      <sheetName val="부표총괄"/>
      <sheetName val="품셈1-17"/>
      <sheetName val="인건-측정"/>
      <sheetName val="인건비"/>
      <sheetName val="차수"/>
      <sheetName val="자재단가"/>
      <sheetName val="설비"/>
      <sheetName val="각종양식"/>
      <sheetName val="노단"/>
      <sheetName val="member design"/>
      <sheetName val="design criteria"/>
      <sheetName val="working load at the btm ft."/>
      <sheetName val="plan&amp;section of foundation"/>
      <sheetName val="soil bearing check"/>
      <sheetName val="단가대비표"/>
      <sheetName val="CABdata"/>
      <sheetName val="이토변실제원"/>
      <sheetName val="기본"/>
      <sheetName val="재1"/>
      <sheetName val="사통"/>
      <sheetName val="전신환매도율"/>
      <sheetName val="MATRLDATA"/>
      <sheetName val="견적"/>
      <sheetName val="내역서_1.(3)"/>
      <sheetName val="심사계산"/>
      <sheetName val="심사물량"/>
      <sheetName val="공통자료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흄관기초"/>
      <sheetName val="인공LIST"/>
      <sheetName val="방음벽기초-수량"/>
      <sheetName val="COPING-1"/>
      <sheetName val="역T형교대-2수량"/>
      <sheetName val="갑지"/>
      <sheetName val="슬래브"/>
      <sheetName val="현장관리비집계표"/>
      <sheetName val="기계경비일람"/>
      <sheetName val="근고 블록 유형별 수량"/>
      <sheetName val="2000.05"/>
      <sheetName val="단면치수"/>
      <sheetName val="06 일위대가목록"/>
      <sheetName val="8.PILE  (돌출)"/>
      <sheetName val="NNV"/>
      <sheetName val="11.자재단가"/>
      <sheetName val="UNIT"/>
      <sheetName val="재집"/>
      <sheetName val="관리비"/>
      <sheetName val="Macro(전선)"/>
      <sheetName val="공종별 집계"/>
      <sheetName val="매장-시행견적"/>
      <sheetName val="수리결과"/>
      <sheetName val="BS Prior"/>
      <sheetName val="Threshold Table"/>
      <sheetName val="조직"/>
      <sheetName val="세부내역(직접인건비)"/>
      <sheetName val="가설공사"/>
      <sheetName val="단가결정"/>
      <sheetName val="내역아"/>
      <sheetName val="울타리"/>
      <sheetName val="일반수량집계표"/>
      <sheetName val="집수정"/>
      <sheetName val="노무산출서"/>
      <sheetName val="일위대가(가설)"/>
      <sheetName val="부하계산서"/>
      <sheetName val="type-F"/>
      <sheetName val="횡분배정리(DB)"/>
      <sheetName val="모래운반"/>
      <sheetName val="타공종이기"/>
      <sheetName val="대전-교대(A1-A2)"/>
      <sheetName val="수량산출내역1115"/>
      <sheetName val="재료-CODE"/>
      <sheetName val="내역_FILE"/>
      <sheetName val="9.2단가산출서"/>
      <sheetName val="손료"/>
      <sheetName val="데리네이타현황"/>
      <sheetName val="적용건축"/>
      <sheetName val="가정급수관"/>
      <sheetName val="CAL."/>
      <sheetName val="건설노임"/>
      <sheetName val="토공총괄표"/>
      <sheetName val="토공대가"/>
      <sheetName val="구조대가"/>
      <sheetName val="포설대가1"/>
      <sheetName val="부대대가"/>
      <sheetName val="sum"/>
      <sheetName val="기둥(하중)"/>
      <sheetName val="2000전체분"/>
      <sheetName val="점수계산1-2"/>
      <sheetName val="교각1(좌)"/>
      <sheetName val="예산M12A"/>
      <sheetName val="준검 내역서"/>
      <sheetName val="대로근거"/>
      <sheetName val="참조 (2)"/>
      <sheetName val="SG"/>
      <sheetName val="입출재고현황 (2)"/>
      <sheetName val="자재대"/>
      <sheetName val="외자내역"/>
      <sheetName val="외자배분"/>
      <sheetName val="운동장 (2)"/>
      <sheetName val="공사비증감"/>
      <sheetName val="인사자료총집계"/>
      <sheetName val="참조"/>
      <sheetName val="dg"/>
      <sheetName val="PAINT"/>
      <sheetName val="손익분석"/>
      <sheetName val="인건비 "/>
      <sheetName val="일위(시설)"/>
      <sheetName val="파일의이용"/>
      <sheetName val="Baby일위대가"/>
      <sheetName val="포장수량집계"/>
      <sheetName val="기타 정보통신공사"/>
      <sheetName val="원가입력"/>
      <sheetName val="협조전"/>
      <sheetName val="입력시트"/>
      <sheetName val="1차증가원가계산"/>
      <sheetName val="소모"/>
      <sheetName val="공사시행계획"/>
      <sheetName val="정산서"/>
      <sheetName val="매장-정산내역"/>
      <sheetName val="매장-공사완료보고서"/>
      <sheetName val="매장-시행합의"/>
      <sheetName val="공사완료보고"/>
      <sheetName val="빌트인시행합의"/>
      <sheetName val="사무실-시행합의"/>
      <sheetName val="집기견적서"/>
      <sheetName val="견"/>
      <sheetName val="98수문일위"/>
      <sheetName val="gvl"/>
      <sheetName val="버스운행안내"/>
      <sheetName val="예방접종계획"/>
      <sheetName val="근태계획서"/>
      <sheetName val="OPT손익 내수"/>
      <sheetName val="OPT손익 수출"/>
      <sheetName val="Proposal"/>
      <sheetName val="비교표"/>
      <sheetName val="가정단면"/>
      <sheetName val="공사비총괄표"/>
      <sheetName val="수목데이타 "/>
      <sheetName val="요율"/>
      <sheetName val="단가산출"/>
      <sheetName val="수원 호매실 119안전센터"/>
      <sheetName val="Sheet1(X)"/>
      <sheetName val="비용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현장지지물물량"/>
      <sheetName val="재료비"/>
      <sheetName val="공사비집계표(서해안고속도로)"/>
      <sheetName val="70%"/>
      <sheetName val="부대공"/>
      <sheetName val="지급자재"/>
      <sheetName val="index"/>
      <sheetName val="해외법인"/>
      <sheetName val="LD일"/>
      <sheetName val="FA설치명세"/>
      <sheetName val="FD"/>
      <sheetName val="가로내역"/>
      <sheetName val="LABTOTAL"/>
      <sheetName val="J"/>
      <sheetName val="변경총괄지(1)"/>
      <sheetName val="암거단위"/>
      <sheetName val="주beam"/>
      <sheetName val="견적서"/>
      <sheetName val="석축단"/>
      <sheetName val="법면수집"/>
      <sheetName val="석축설면"/>
      <sheetName val="법면단"/>
      <sheetName val="단락전류-A"/>
      <sheetName val="내역서1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OGEN"/>
      <sheetName val="JUCK"/>
    </sheetNames>
    <sheetDataSet>
      <sheetData sheetId="0" refreshError="1"/>
      <sheetData sheetId="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YES"/>
      <sheetName val="설계예산서"/>
      <sheetName val="수량집계"/>
      <sheetName val="총괄"/>
      <sheetName val="토목"/>
      <sheetName val="조명율표"/>
      <sheetName val="노임단가"/>
      <sheetName val="Sheet1"/>
      <sheetName val="전선 및 전선관"/>
      <sheetName val="단가산출"/>
      <sheetName val="교각1"/>
      <sheetName val="1.수인터널"/>
      <sheetName val="가로등내역서"/>
      <sheetName val="DATA"/>
      <sheetName val="2000.11월설계내역"/>
      <sheetName val="수량산출서"/>
      <sheetName val="일위대가"/>
      <sheetName val="집계표"/>
      <sheetName val="#REF"/>
      <sheetName val="터파기및재료"/>
      <sheetName val="단가"/>
      <sheetName val="총괄표"/>
      <sheetName val="말뚝지지력산정"/>
      <sheetName val="실행철강하도"/>
      <sheetName val="내역서2안"/>
      <sheetName val="내역서"/>
      <sheetName val="소야공정계획표"/>
      <sheetName val="단가조사"/>
      <sheetName val="동력부하(도산)"/>
      <sheetName val="봉양~조차장간고하개명(신설)"/>
      <sheetName val="입찰안"/>
      <sheetName val="하조서"/>
      <sheetName val="내역"/>
      <sheetName val="보증수수료산출"/>
      <sheetName val="준검 내역서"/>
      <sheetName val="6호기"/>
      <sheetName val="수량산출"/>
      <sheetName val="가로등"/>
      <sheetName val="bid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일위대가표"/>
      <sheetName val="참조-(1)"/>
      <sheetName val="대치판정"/>
      <sheetName val="일위대가표(유단가)"/>
      <sheetName val="수목데이타 "/>
      <sheetName val="부속동"/>
      <sheetName val="변압기 및 발전기 용량"/>
      <sheetName val="JUCK"/>
      <sheetName val="20관리비율"/>
      <sheetName val="단가 및 재료비"/>
      <sheetName val="총괄집계표"/>
      <sheetName val="MOTOR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Baby일위대가"/>
      <sheetName val="표지 (2)"/>
      <sheetName val="호계"/>
      <sheetName val="제암"/>
      <sheetName val="월마트"/>
      <sheetName val="월드컵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DATA1"/>
      <sheetName val="정부노임단가"/>
      <sheetName val="ASP포장"/>
      <sheetName val="단가산출서(기계)"/>
      <sheetName val="INPUT"/>
      <sheetName val="부대내역"/>
      <sheetName val="점검총괄"/>
      <sheetName val="3BL공동구 수량"/>
      <sheetName val="ETC"/>
      <sheetName val="돌망태단위수량"/>
      <sheetName val="2000년1차"/>
      <sheetName val="2006기계경비산출표"/>
      <sheetName val="내역서(전기)"/>
      <sheetName val="자재목록"/>
      <sheetName val="EACT10"/>
      <sheetName val="점수계산1-2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갑지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내역(설계)"/>
      <sheetName val="부대공사비"/>
      <sheetName val="현장관리비집계표"/>
      <sheetName val="Macro1"/>
      <sheetName val="일위대가(목록)"/>
      <sheetName val="재료비"/>
      <sheetName val="22단가(철거)"/>
      <sheetName val="49단가"/>
      <sheetName val="49단가(철거)"/>
      <sheetName val="22단가"/>
      <sheetName val="LD일"/>
      <sheetName val="FA설치명세"/>
      <sheetName val="FD"/>
      <sheetName val="Total"/>
      <sheetName val="원가계산"/>
      <sheetName val="증감대비"/>
      <sheetName val="공종단가"/>
      <sheetName val="BASIC (2)"/>
      <sheetName val="신우"/>
      <sheetName val="말뚝물량"/>
      <sheetName val="에너지동"/>
      <sheetName val="연습"/>
      <sheetName val="공종별원가계산"/>
      <sheetName val="ABUT수량-A1"/>
      <sheetName val="단면 (2)"/>
      <sheetName val="AILC004"/>
      <sheetName val="단가조사서"/>
      <sheetName val="예산변경사항"/>
      <sheetName val="코드표"/>
      <sheetName val="Sheet1 (2)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요율"/>
      <sheetName val="자재대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VXXXXX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산출내역서집계표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- INFORMATION -"/>
      <sheetName val="목차"/>
      <sheetName val="BQ"/>
      <sheetName val="V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남양시작동자105노65기1.3화1.2"/>
      <sheetName val="일반공사"/>
      <sheetName val="을"/>
      <sheetName val="견적조건"/>
      <sheetName val="견적조건(을지)"/>
      <sheetName val="대구실행"/>
      <sheetName val="0.집계"/>
      <sheetName val="구역화물"/>
      <sheetName val="단가일람"/>
      <sheetName val="unit 4"/>
      <sheetName val="Summary Sheets"/>
      <sheetName val="일위목록-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6동"/>
      <sheetName val="부대공Ⅱ"/>
      <sheetName val="설계내역서"/>
      <sheetName val="Chart1"/>
      <sheetName val="단위내역목록"/>
      <sheetName val="단위내역서"/>
      <sheetName val="원가(1)"/>
      <sheetName val="원가(2)"/>
      <sheetName val="공량산출서"/>
      <sheetName val="제수변수량"/>
      <sheetName val="공기변수량"/>
      <sheetName val="상수도토공집계표"/>
      <sheetName val="견적대비"/>
      <sheetName val="통장출금액"/>
      <sheetName val="기계경비시간당손료목록"/>
      <sheetName val="소요자재"/>
      <sheetName val="노무산출서"/>
      <sheetName val="가감수량"/>
      <sheetName val="맨홀수량산출"/>
      <sheetName val="CABLE SIZE-3"/>
      <sheetName val="공구원가계산"/>
      <sheetName val="1차증가원가계산"/>
      <sheetName val="적용(기계)"/>
      <sheetName val="일위집계표"/>
      <sheetName val="MACRO(MCC)"/>
      <sheetName val="EQUIP-H"/>
      <sheetName val="경비_원본"/>
      <sheetName val="공사원가계산서"/>
      <sheetName val="총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t형"/>
      <sheetName val="대비"/>
      <sheetName val="입찰결과(DATA)"/>
      <sheetName val="AS포장복구 "/>
      <sheetName val="FILE1"/>
      <sheetName val="직노"/>
      <sheetName val="실행내역"/>
      <sheetName val="200"/>
      <sheetName val="데이타"/>
      <sheetName val="참고"/>
      <sheetName val="공사개요"/>
      <sheetName val="기계경비(시간당)"/>
      <sheetName val="램머"/>
      <sheetName val="기계내역"/>
      <sheetName val=" 상부공통집계(총괄)"/>
      <sheetName val="토공"/>
      <sheetName val="우수맨홀공제단위수량"/>
      <sheetName val="본선차로수량집계표"/>
      <sheetName val="스톱로그내역"/>
      <sheetName val="수주현황2월"/>
      <sheetName val="타공종이기"/>
      <sheetName val="수입"/>
      <sheetName val="토공유동표"/>
      <sheetName val="교각계산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JUCKEYK"/>
      <sheetName val="간접1"/>
      <sheetName val="옹벽수량집계"/>
      <sheetName val="1SPAN"/>
      <sheetName val="9-1차이내역"/>
      <sheetName val="약품설비"/>
      <sheetName val="5.정산서"/>
      <sheetName val="말고개터널조명전압강하"/>
      <sheetName val="인건비"/>
      <sheetName val="원가계산서"/>
      <sheetName val="전차선로 물량표"/>
      <sheetName val="공통(20-91)"/>
      <sheetName val="예산갑지"/>
      <sheetName val="설계가"/>
      <sheetName val="간선계산"/>
      <sheetName val="VA_code"/>
      <sheetName val="부하계산서"/>
      <sheetName val="물가자료"/>
      <sheetName val="품의서"/>
      <sheetName val="물가시세"/>
      <sheetName val="SG"/>
      <sheetName val="전신환매도율"/>
      <sheetName val="건축공사"/>
      <sheetName val="방음벽기초(H=4m)"/>
      <sheetName val="간접비"/>
      <sheetName val="Macro(차단기)"/>
      <sheetName val="2000전체분"/>
      <sheetName val="일반수량"/>
      <sheetName val="하수급견적대비"/>
      <sheetName val="물량표"/>
      <sheetName val="현장관리비 "/>
      <sheetName val="외주"/>
      <sheetName val="1.설계조건"/>
      <sheetName val="2000,9월 일위"/>
      <sheetName val="금액결정"/>
      <sheetName val="전기일위대가"/>
      <sheetName val="노임"/>
      <sheetName val="조건표"/>
      <sheetName val="JJ"/>
      <sheetName val="설계"/>
      <sheetName val="설 계"/>
      <sheetName val="식생블럭단위수량"/>
      <sheetName val="단면(RW1)"/>
      <sheetName val="WORK"/>
      <sheetName val="시설물일위"/>
      <sheetName val="비교표"/>
      <sheetName val="소비자가"/>
      <sheetName val="ilch"/>
      <sheetName val="예정(3)"/>
      <sheetName val="동원(3)"/>
      <sheetName val="을지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기초단가"/>
      <sheetName val="N賃率-職"/>
      <sheetName val="가로등부표"/>
      <sheetName val="조도계산서 (도서)"/>
      <sheetName val="LOPCALC"/>
      <sheetName val="재료"/>
      <sheetName val="매립"/>
      <sheetName val="MAIN_TABLE"/>
      <sheetName val="일위대가목차"/>
      <sheetName val="제경비율"/>
      <sheetName val="아산추가1220"/>
      <sheetName val="3-1.CB"/>
      <sheetName val="XL4Poppy"/>
      <sheetName val="98지급계획"/>
      <sheetName val="당초"/>
      <sheetName val="본공사"/>
      <sheetName val="DANGA"/>
      <sheetName val="A-4"/>
      <sheetName val="IMP(MAIN)"/>
      <sheetName val="IMP (REACTOR)"/>
      <sheetName val="차액보증"/>
      <sheetName val="오산갈곳"/>
      <sheetName val="맨홀수량집계"/>
      <sheetName val="설계조건"/>
      <sheetName val="날개벽(TYPE3)"/>
      <sheetName val="1.설계기준"/>
      <sheetName val="터널조도"/>
      <sheetName val="현황CODE"/>
      <sheetName val="손익현황"/>
      <sheetName val="3차설계"/>
      <sheetName val="기둥(원형)"/>
      <sheetName val="주형"/>
      <sheetName val="밸브설치"/>
      <sheetName val="3.바닥판설계"/>
      <sheetName val="안정계산"/>
      <sheetName val="단면검토"/>
      <sheetName val="원가"/>
      <sheetName val="구조물철거타공정이월"/>
      <sheetName val="입출재고현황 (2)"/>
      <sheetName val="변경비교-을"/>
      <sheetName val="노무비단가"/>
      <sheetName val="입찰보고"/>
      <sheetName val="Mc1"/>
      <sheetName val="CTEMCOST"/>
      <sheetName val="BOX전기내역"/>
      <sheetName val="48일위"/>
      <sheetName val="48수량"/>
      <sheetName val="22수량"/>
      <sheetName val="49일위"/>
      <sheetName val="22일위"/>
      <sheetName val="49수량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기초코드"/>
      <sheetName val="수로교총재료집계"/>
      <sheetName val="공사별 가중치 산출근거(토목)"/>
      <sheetName val="가중치근거(조경)"/>
      <sheetName val="2공구산출내역"/>
      <sheetName val="기자재대비표"/>
      <sheetName val="견적의뢰서"/>
      <sheetName val="연결관산출조서"/>
      <sheetName val="포장공"/>
      <sheetName val="PO-BOQ"/>
      <sheetName val="의왕내역"/>
      <sheetName val="제품별"/>
      <sheetName val="조경일람"/>
      <sheetName val="일위대가목록"/>
      <sheetName val="001"/>
      <sheetName val="가설건물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공사비"/>
      <sheetName val="가드레일산근"/>
      <sheetName val="수량집계표"/>
      <sheetName val="수량"/>
      <sheetName val="단가비교"/>
      <sheetName val="적용2002"/>
      <sheetName val="중기"/>
      <sheetName val="45,46"/>
      <sheetName val="교대(A1)"/>
      <sheetName val="교대(A1-A2)"/>
      <sheetName val="노무비"/>
      <sheetName val="I一般比"/>
      <sheetName val="경비2내역"/>
      <sheetName val="현장관리비내역서"/>
      <sheetName val="단가대비표"/>
      <sheetName val="일위대가표 (2)"/>
      <sheetName val="포장복구집계"/>
      <sheetName val="REACTION(USD지진시)"/>
      <sheetName val="안정검토"/>
      <sheetName val="REACTION(USE평시)"/>
      <sheetName val="단면가정"/>
      <sheetName val="부재력정리"/>
      <sheetName val="BLOCK(1)"/>
      <sheetName val="총계"/>
      <sheetName val="8. 안정검토"/>
      <sheetName val="제-노임"/>
      <sheetName val="제직재"/>
      <sheetName val="96보완계획7.12"/>
      <sheetName val="지진시"/>
      <sheetName val="일위대가(가설)"/>
      <sheetName val="실행내역서"/>
      <sheetName val="BID-도로"/>
      <sheetName val="내력서"/>
      <sheetName val="1차설계변경내역"/>
      <sheetName val="3.공통공사대비"/>
      <sheetName val="6PILE  (돌출)"/>
      <sheetName val="98NS-N"/>
      <sheetName val="토량산출서"/>
      <sheetName val="조명시설"/>
      <sheetName val="90.03실행 "/>
      <sheetName val="자료입력"/>
      <sheetName val="금리계산"/>
      <sheetName val="대구-교대(A1-A2)"/>
      <sheetName val="원형1호맨홀토공수량"/>
      <sheetName val="Sheet17"/>
      <sheetName val="°©Áö"/>
      <sheetName val="°ø»ç¿ø°¡°è»ê¼­"/>
      <sheetName val="ÃÑ³»¿ª¼­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µ¿¿ø(3)"/>
      <sheetName val="¿¹Á¤(3)"/>
      <sheetName val="ÁÖÇü"/>
      <sheetName val="부대시설"/>
      <sheetName val="Apt내역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주차구획선수량"/>
      <sheetName val="접속도로1"/>
      <sheetName val="단가산출서"/>
      <sheetName val="b_balju_cho"/>
      <sheetName val="자재단가표"/>
      <sheetName val="고창터널(고창방향)"/>
      <sheetName val="sw1"/>
      <sheetName val="AS복구"/>
      <sheetName val="중기터파기"/>
      <sheetName val="변수값"/>
      <sheetName val="중기상차"/>
      <sheetName val="실행갑지"/>
      <sheetName val="견적990322"/>
      <sheetName val="아파트기별"/>
      <sheetName val="공리일"/>
      <sheetName val="토량1-1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설계기준 및 하중계산"/>
      <sheetName val="입력값"/>
      <sheetName val="금액내역서"/>
      <sheetName val="관로"/>
      <sheetName val="일반수량총괄"/>
      <sheetName val="인건비 "/>
      <sheetName val="설직재-1"/>
      <sheetName val="종합기별"/>
      <sheetName val="노무비명세서"/>
      <sheetName val="소요자재명세서"/>
      <sheetName val="결과조달"/>
      <sheetName val="경상비"/>
      <sheetName val="건축내역"/>
      <sheetName val="부안일위"/>
      <sheetName val="정공공사"/>
      <sheetName val="실행대비"/>
      <sheetName val="청천내"/>
      <sheetName val="1공구 건정토건 철콘"/>
      <sheetName val="2공구하도급내역서"/>
      <sheetName val="도급내역"/>
      <sheetName val="세부내역"/>
      <sheetName val="연결임시"/>
      <sheetName val="구조물공"/>
      <sheetName val="투찰추정"/>
      <sheetName val="도급내역5+800"/>
      <sheetName val="수목표준대가"/>
      <sheetName val="부대공"/>
      <sheetName val="도급금액"/>
      <sheetName val="재노경"/>
      <sheetName val="단위단가"/>
      <sheetName val="적현로"/>
      <sheetName val="배수공"/>
      <sheetName val="변경내역서"/>
      <sheetName val="1공구 건정토건 토공"/>
      <sheetName val="식재인부"/>
      <sheetName val="경상직원"/>
      <sheetName val="조건"/>
      <sheetName val="일위대가(1)"/>
      <sheetName val="전체"/>
      <sheetName val="관급자재"/>
      <sheetName val="제경비"/>
      <sheetName val="초기화면"/>
      <sheetName val="총공사내역서"/>
      <sheetName val="토공사"/>
      <sheetName val="정렬"/>
      <sheetName val="계약내역서"/>
      <sheetName val="전체도급"/>
      <sheetName val="직공비"/>
      <sheetName val="CODE"/>
      <sheetName val="전기"/>
      <sheetName val="부대대비"/>
      <sheetName val="냉연집계"/>
      <sheetName val="부하(성남)"/>
      <sheetName val="충주"/>
      <sheetName val="교통량조사"/>
      <sheetName val="진접"/>
      <sheetName val="사각맨홀"/>
      <sheetName val="건축개요"/>
      <sheetName val="LP-S"/>
      <sheetName val="2000_11월설계내역"/>
      <sheetName val="전선_및_전선관"/>
      <sheetName val="1_수변전설비공사"/>
      <sheetName val="2__동력설비_공사"/>
      <sheetName val="3__조명설비공사"/>
      <sheetName val="4__접지설비공사"/>
      <sheetName val="5__통신설비_공사"/>
      <sheetName val="6__전기방식설비공사"/>
      <sheetName val="6_전기방식_설비공사(2)"/>
      <sheetName val="7_방호설비공사"/>
      <sheetName val="8_가설전기공사"/>
      <sheetName val="복구량산정_및_전용회선_사용"/>
      <sheetName val="4월_실적추정(건축+토목)"/>
      <sheetName val="4월_실적추정(건축)"/>
      <sheetName val="준검_내역서"/>
      <sheetName val="본체"/>
      <sheetName val="재료집계"/>
      <sheetName val="물가"/>
      <sheetName val="경산"/>
      <sheetName val="평교-내역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재정비직인"/>
      <sheetName val="재정비내역"/>
      <sheetName val="지적고시내역"/>
      <sheetName val="철거산출근거"/>
      <sheetName val="현장설명서"/>
      <sheetName val="견적조건서"/>
      <sheetName val="시공일반사항"/>
      <sheetName val="현장설명서갑지"/>
      <sheetName val="하도급선정의뢰서(습식공사)"/>
      <sheetName val="검사조서"/>
      <sheetName val="검사원"/>
      <sheetName val="집계(총괄)"/>
      <sheetName val="구성비"/>
      <sheetName val="실적보고"/>
      <sheetName val="표준안전집계"/>
      <sheetName val="표준안전내역"/>
      <sheetName val="9GNG운반"/>
      <sheetName val="자  재"/>
      <sheetName val="주관사업"/>
      <sheetName val="수문일1"/>
      <sheetName val="발주설계서(당초)"/>
      <sheetName val="15"/>
      <sheetName val="DATA 입력란"/>
      <sheetName val="1. 설계조건 2.단면가정 3. 하중계산"/>
      <sheetName val="경산(을)"/>
      <sheetName val="버스운행안내"/>
      <sheetName val="예방접종계획"/>
      <sheetName val="근태계획서"/>
      <sheetName val="소방사항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TRE TABLE"/>
      <sheetName val="제수"/>
      <sheetName val="공기"/>
      <sheetName val="몰탈재료산출"/>
      <sheetName val="단위목록"/>
      <sheetName val="기계경비목록"/>
      <sheetName val="관급"/>
      <sheetName val="기계경비일람"/>
      <sheetName val="FAX"/>
      <sheetName val="설계명세서"/>
      <sheetName val="통신단가조사"/>
      <sheetName val="1단계"/>
      <sheetName val="DATE"/>
      <sheetName val=" 총괄표"/>
      <sheetName val="백호우계수"/>
      <sheetName val="단가목록"/>
      <sheetName val="설계예시"/>
      <sheetName val="기자재비"/>
      <sheetName val="신공항A-9(원가수정)"/>
      <sheetName val="guard(mac)"/>
      <sheetName val="품셈TABLE"/>
      <sheetName val="품셈표"/>
      <sheetName val="BSD (2)"/>
      <sheetName val="산출내역서"/>
      <sheetName val="저"/>
      <sheetName val="SLAB&quot;1&quot;"/>
      <sheetName val="토목주소"/>
      <sheetName val="프랜트면허"/>
      <sheetName val="36신설수량"/>
      <sheetName val="cost"/>
      <sheetName val="준공평가"/>
      <sheetName val="실행간접비용"/>
      <sheetName val="전기혼잡제경비(45)"/>
      <sheetName val="노임,재료비"/>
      <sheetName val="기성내역서표지"/>
      <sheetName val="영구청"/>
      <sheetName val="영구청이설"/>
      <sheetName val="사당2"/>
      <sheetName val="사당4"/>
      <sheetName val="사당4이설"/>
      <sheetName val="교대2"/>
      <sheetName val="교대2이설"/>
      <sheetName val="교대3"/>
      <sheetName val="교대3이설"/>
      <sheetName val="수서3"/>
      <sheetName val="수서3이설"/>
      <sheetName val="영구청afc"/>
      <sheetName val="ⴭⴭⴭⴭ"/>
      <sheetName val="basic"/>
      <sheetName val="적상기초자료"/>
      <sheetName val="메서,변+증"/>
      <sheetName val="Macro2"/>
      <sheetName val="대창(함평)-창열"/>
      <sheetName val="대창(장성)"/>
      <sheetName val="정화조동내역"/>
      <sheetName val="단위수량"/>
      <sheetName val="관리사무소"/>
      <sheetName val="Testing"/>
      <sheetName val="계화배수"/>
      <sheetName val="방음벽 기초 일반수량"/>
      <sheetName val="I.설계조건"/>
      <sheetName val="단면치수"/>
      <sheetName val="차도조도계산"/>
      <sheetName val="기본DATA"/>
      <sheetName val="기초자료입력"/>
      <sheetName val="역집계1"/>
      <sheetName val="단위가격"/>
      <sheetName val="토사(PE)"/>
      <sheetName val="각종장비전압강하계산"/>
      <sheetName val="NEYOK"/>
      <sheetName val="토목내역"/>
      <sheetName val="수안보-MBR1"/>
      <sheetName val="입력DATA"/>
      <sheetName val="건축"/>
      <sheetName val="단가산출서 (2)"/>
      <sheetName val="BJJIN"/>
      <sheetName val="시공계획"/>
      <sheetName val="주방환기"/>
      <sheetName val="영업소실적"/>
      <sheetName val="목동1절주.bh01"/>
      <sheetName val="실행(표지,갑,을)"/>
      <sheetName val="총괄내역서"/>
      <sheetName val="일위대가(출입)"/>
      <sheetName val="N賃率_職"/>
      <sheetName val="탑(을지)"/>
      <sheetName val="부서현황"/>
      <sheetName val="현장지지물물량"/>
      <sheetName val="노무비 근거"/>
      <sheetName val="담장산출"/>
      <sheetName val="Data&amp;Result"/>
      <sheetName val="일위대가(계측기설치)"/>
      <sheetName val="감액총괄표"/>
      <sheetName val="KMT물량"/>
      <sheetName val="물량산출근거"/>
      <sheetName val="CONCRETE"/>
      <sheetName val="설산1.나"/>
      <sheetName val="본사S"/>
      <sheetName val="전압강하계산"/>
      <sheetName val="D-3503"/>
      <sheetName val="과천MAIN"/>
      <sheetName val="여흥"/>
      <sheetName val="48전력선로일위"/>
      <sheetName val="계수시트"/>
      <sheetName val="AIR SHOWER(3인용)"/>
      <sheetName val="2F 회의실견적(5_14 일대)"/>
      <sheetName val="재집"/>
      <sheetName val="직재"/>
      <sheetName val="손익분석"/>
      <sheetName val="ITB COST"/>
      <sheetName val="보차도경계석"/>
      <sheetName val="우배수"/>
      <sheetName val="맨홀"/>
      <sheetName val="금호"/>
      <sheetName val="예산명세서"/>
      <sheetName val="J直材4"/>
      <sheetName val="연부97-1"/>
      <sheetName val="갑지1"/>
      <sheetName val="율촌법률사무소2내역"/>
      <sheetName val="지주목시비량산출서"/>
      <sheetName val="지급자재"/>
      <sheetName val="99총공사내역서"/>
      <sheetName val="고등학교"/>
      <sheetName val="접속슬라브"/>
      <sheetName val="가시설단위수량"/>
      <sheetName val="SORCE1"/>
      <sheetName val="데리네이타현황"/>
      <sheetName val="가격조사서"/>
      <sheetName val="LEGEND"/>
      <sheetName val="총집계표"/>
      <sheetName val="중간부"/>
      <sheetName val="대,유,램"/>
      <sheetName val="1안"/>
      <sheetName val="총괄서"/>
      <sheetName val="현관"/>
      <sheetName val="제진기"/>
      <sheetName val="공내역"/>
      <sheetName val="내역서01"/>
      <sheetName val="Option"/>
      <sheetName val="인건-측정"/>
      <sheetName val="물가대비표"/>
      <sheetName val="산근"/>
      <sheetName val="HRSG SMALL07220"/>
      <sheetName val="기기리스트"/>
      <sheetName val="통합내역"/>
      <sheetName val="1공구(입찰내역)"/>
      <sheetName val="중기일위대가"/>
      <sheetName val="공사비집계"/>
      <sheetName val="환"/>
      <sheetName val="적용기준표(98년상반기)"/>
      <sheetName val="예산내역서"/>
      <sheetName val="한강운반비"/>
      <sheetName val="설비"/>
      <sheetName val="사전공사"/>
      <sheetName val="철거집계"/>
      <sheetName val="L_RPTA05_목록"/>
      <sheetName val="개요"/>
      <sheetName val="연돌일위집계"/>
      <sheetName val="제1장"/>
      <sheetName val="제2장"/>
      <sheetName val="제3장"/>
      <sheetName val="제4장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간접"/>
      <sheetName val="일위"/>
      <sheetName val="BEND LOSS"/>
      <sheetName val="견적율"/>
      <sheetName val="견"/>
      <sheetName val="노임(1차)"/>
      <sheetName val="정화조방수미장"/>
      <sheetName val="단위량당중기"/>
      <sheetName val="출력X"/>
      <sheetName val="시멘트"/>
      <sheetName val="설계기준"/>
      <sheetName val="내역1"/>
      <sheetName val="명세서"/>
      <sheetName val="갑지(추정)"/>
      <sheetName val="연동내역서"/>
      <sheetName val="하중산정"/>
      <sheetName val="적용기준"/>
      <sheetName val="노임이"/>
      <sheetName val="부하LOAD"/>
      <sheetName val="저리조양"/>
      <sheetName val="tggwan(mac)"/>
      <sheetName val="물량집계"/>
      <sheetName val="역T형"/>
      <sheetName val="품셈"/>
      <sheetName val="조명일위"/>
      <sheetName val="인상효1"/>
      <sheetName val="기본단가"/>
      <sheetName val="CIVIL"/>
      <sheetName val="소포내역 (2)"/>
      <sheetName val="암거단위"/>
      <sheetName val="본선토량운반계산서(1)0"/>
      <sheetName val="전체내역서"/>
      <sheetName val="2.조명기구철거(일괄철거분)"/>
      <sheetName val="약품공급2"/>
      <sheetName val="단가표"/>
      <sheetName val="할증 "/>
      <sheetName val="plan&amp;section of foundation"/>
      <sheetName val="9811"/>
      <sheetName val="투찰내역"/>
      <sheetName val="COVER-P"/>
      <sheetName val="간선"/>
      <sheetName val="전압"/>
      <sheetName val="조도"/>
      <sheetName val="동력"/>
      <sheetName val="loading"/>
      <sheetName val="가도공"/>
      <sheetName val="과세표준율-2"/>
      <sheetName val="면적분양가"/>
      <sheetName val="분양면적(1123)"/>
      <sheetName val="출력소스"/>
      <sheetName val="교통대책내역"/>
      <sheetName val="기흥하도용"/>
      <sheetName val="공사별 가중치 산출근거(건축)"/>
      <sheetName val="자재"/>
      <sheetName val="P-산#1-1(WOWA1)"/>
      <sheetName val="집수A"/>
      <sheetName val="국공유지및사유지"/>
      <sheetName val="대가 (보완)"/>
      <sheetName val="Á¡°ËÃÑ°ý"/>
      <sheetName val="»ó¼öµµÅä°øÁý°èÇ¥"/>
      <sheetName val="°ßÀû´ëºñ"/>
      <sheetName val="ÀÏÀ§´ë°¡Ç¥(À¯´Ü°¡)"/>
      <sheetName val="ÀÚÀç¸ñ·Ï"/>
      <sheetName val="20°ü¸®ºñÀ²"/>
      <sheetName val="본선 토공 분배표"/>
      <sheetName val="1.토공"/>
      <sheetName val="제출내역 (2)"/>
      <sheetName val="6공구(당초)"/>
      <sheetName val="산근1"/>
      <sheetName val="70%"/>
      <sheetName val="투찰"/>
      <sheetName val="관리,공감"/>
      <sheetName val="입찰"/>
      <sheetName val="1,2공구원가계산서"/>
      <sheetName val="1공구산출내역서"/>
      <sheetName val="현경"/>
      <sheetName val="전화번호DATA (2001)"/>
      <sheetName val="장비"/>
      <sheetName val="노무"/>
      <sheetName val="자압"/>
      <sheetName val="106C0300"/>
      <sheetName val="문학간접"/>
      <sheetName val="시운전연료"/>
      <sheetName val="계약표지"/>
      <sheetName val="전기 원가계산서"/>
      <sheetName val="평가데이터"/>
      <sheetName val="관리,부대비"/>
      <sheetName val="Rates"/>
      <sheetName val="건축내역(진해석동)"/>
      <sheetName val="위치조서"/>
      <sheetName val="내역."/>
      <sheetName val="부대"/>
      <sheetName val="집수정"/>
      <sheetName val="1-1"/>
      <sheetName val="산근(목록)"/>
      <sheetName val="이형관중량"/>
      <sheetName val="인수공총괄"/>
      <sheetName val="덕소내역"/>
      <sheetName val="단면설계"/>
      <sheetName val="1_수인터널"/>
      <sheetName val="수목데이타_"/>
      <sheetName val="변압기_및_발전기_용량"/>
      <sheetName val="단가_및_재료비"/>
      <sheetName val="-_INFORMATION_-"/>
      <sheetName val="1_수변전설비"/>
      <sheetName val="2_전력간선"/>
      <sheetName val="3_동력"/>
      <sheetName val="4_전등"/>
      <sheetName val="5_전열"/>
      <sheetName val="6_약전"/>
      <sheetName val="7_소방"/>
      <sheetName val="8_방송"/>
      <sheetName val="9_조명제어"/>
      <sheetName val="10_철거공사"/>
      <sheetName val="남양시작동자105노65기1_3화1_2"/>
      <sheetName val="3BL공동구_수량"/>
      <sheetName val="표지_(2)"/>
      <sheetName val="개보수공사BM"/>
      <sheetName val="장문교(대전)"/>
      <sheetName val="진우+대광"/>
      <sheetName val="내역(중앙)"/>
      <sheetName val="내역(창신)"/>
      <sheetName val="사급자재"/>
      <sheetName val="CLAUSE"/>
      <sheetName val="약품설︀"/>
      <sheetName val="DB"/>
      <sheetName val="진주방향"/>
      <sheetName val="마산방향"/>
      <sheetName val="nys"/>
      <sheetName val="Working(wo WTs)"/>
      <sheetName val="주조정실"/>
      <sheetName val="Requirements"/>
      <sheetName val="단가보완"/>
      <sheetName val="Front"/>
      <sheetName val="wall"/>
      <sheetName val="일용노임단가"/>
      <sheetName val="경비"/>
      <sheetName val="송우내역서"/>
      <sheetName val="횡배수관토공수량"/>
      <sheetName val="증감분석"/>
      <sheetName val="인사자료총집계"/>
      <sheetName val="5사남"/>
      <sheetName val="보할공정"/>
      <sheetName val="골조시행"/>
      <sheetName val="1호인버트수량"/>
      <sheetName val="석축설면"/>
      <sheetName val="법면단"/>
      <sheetName val="공종별내역서"/>
      <sheetName val="평가내역"/>
      <sheetName val="Piping(Methanol)"/>
      <sheetName val="A갑지"/>
      <sheetName val="광혁기성"/>
      <sheetName val="건축내역서 (경제상무실)"/>
      <sheetName val="공통가설"/>
      <sheetName val="날개벽수량표"/>
      <sheetName val="신표지1"/>
      <sheetName val="36신설수翇"/>
      <sheetName val="36신설수︀"/>
      <sheetName val="입출재고현⩿〚_x0005__x0000_"/>
      <sheetName val="J01"/>
      <sheetName val="수량이동"/>
      <sheetName val="견적꓀᥻"/>
      <sheetName val="판"/>
      <sheetName val="입적표"/>
      <sheetName val="수안보-_x0005__x0000__x0000_"/>
      <sheetName val="36신설수Ç"/>
      <sheetName val="36신설수資"/>
      <sheetName val="공사비증감"/>
      <sheetName val="수안보-徸〒_x0005__x0000_"/>
      <sheetName val="AS포장복구_"/>
      <sheetName val="비목군분류일위"/>
      <sheetName val="날개벽(시점좌측)"/>
      <sheetName val="변화치수"/>
      <sheetName val="전력구구조물산근"/>
      <sheetName val="01AC"/>
      <sheetName val="º¯°æ»çÀ_x0000_"/>
      <sheetName val="백호헾】_x0005_"/>
      <sheetName val="설-원가"/>
      <sheetName val="선정요령"/>
      <sheetName val="전체_1설계"/>
      <sheetName val="수안보-娐&gt;闰⿑"/>
      <sheetName val="수안보-ꮸ⿥_x0005__x0000_"/>
      <sheetName val="백호丵〒_x0005_"/>
      <sheetName val="날개벽"/>
      <sheetName val="내역서(기성청구)"/>
      <sheetName val="98수문일위"/>
      <sheetName val="위치"/>
      <sheetName val="공작물조직표(용배수)"/>
      <sheetName val="날개수량1.5"/>
      <sheetName val="투찰가"/>
      <sheetName val="지주설치제원"/>
      <sheetName val="품종별-이름"/>
      <sheetName val=" 갑  지 "/>
      <sheetName val="Y_WORK"/>
      <sheetName val="구조대가"/>
      <sheetName val="포설대가1"/>
      <sheetName val="부대대가"/>
      <sheetName val="사급자재(1단계)"/>
      <sheetName val="설명"/>
      <sheetName val="효성CB 1P기초"/>
      <sheetName val="EQ-R1"/>
      <sheetName val="품목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화해(함평)"/>
      <sheetName val="화해(장성)"/>
      <sheetName val="실행예산"/>
      <sheetName val="유동표(변경)"/>
      <sheetName val="고분전시관"/>
      <sheetName val="빌딩 안내"/>
      <sheetName val="산출(전주P7)"/>
      <sheetName val="바닥판"/>
      <sheetName val="FOOTING단면력"/>
      <sheetName val="unit"/>
      <sheetName val="49-119"/>
      <sheetName val="차수공개요"/>
      <sheetName val="총괄-1"/>
      <sheetName val="관접합및부설"/>
      <sheetName val="설비내역서"/>
      <sheetName val="건축내역서"/>
      <sheetName val="전기내역서"/>
      <sheetName val="U-TYPE(1)"/>
      <sheetName val="노원열병합  건축공사기성내역서"/>
      <sheetName val="오동"/>
      <sheetName val="대조"/>
      <sheetName val="나한"/>
      <sheetName val="L_RPTB02_01"/>
      <sheetName val="플랜트 설치"/>
      <sheetName val="총수량집계표"/>
      <sheetName val="적용공정"/>
      <sheetName val="CB"/>
      <sheetName val="CS2"/>
      <sheetName val="기초자료"/>
      <sheetName val="여과지동"/>
      <sheetName val="내역표지"/>
      <sheetName val="유첨#2"/>
      <sheetName val="공종"/>
      <sheetName val="토공계산서(부체도로)"/>
      <sheetName val="단가산출집계"/>
      <sheetName val="IP좌표"/>
      <sheetName val="출력-내역서"/>
      <sheetName val="월선수금"/>
      <sheetName val="일위대가 집계표"/>
      <sheetName val="woo(mac)"/>
      <sheetName val="제원.설계조건"/>
      <sheetName val="type-F"/>
      <sheetName val="SLAB"/>
      <sheetName val="관람석제출"/>
      <sheetName val="NOMUBI"/>
      <sheetName val="지장물C"/>
      <sheetName val="96수출"/>
      <sheetName val="Site Expenses"/>
      <sheetName val="가공비"/>
      <sheetName val="소업1교"/>
      <sheetName val="TYPE-A"/>
      <sheetName val="General Data"/>
      <sheetName val="단위세대"/>
      <sheetName val="Macro(전선)"/>
      <sheetName val="sum1 (2)"/>
      <sheetName val="SE-611"/>
      <sheetName val="TABLE"/>
      <sheetName val="단중표"/>
      <sheetName val="c_balju"/>
      <sheetName val="단가표 "/>
      <sheetName val="연령현황"/>
      <sheetName val="가설공사"/>
      <sheetName val="기초공"/>
      <sheetName val="투자효율분석"/>
      <sheetName val="현장관리비"/>
      <sheetName val="일위목차"/>
      <sheetName val="화설내"/>
      <sheetName val="배수관토공"/>
      <sheetName val="계산식"/>
      <sheetName val="C3"/>
      <sheetName val="1._x0018_변전설비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½ÇÇà³»¿ª"/>
      <sheetName val="대외공문"/>
      <sheetName val="DWPM"/>
      <sheetName val="내역서(토목)"/>
      <sheetName val="BOQ(전체)"/>
      <sheetName val="웅진교-S2"/>
      <sheetName val="3.내역서"/>
      <sheetName val="Macro3"/>
      <sheetName val="인공(100P,배선반)"/>
      <sheetName val="홈통받이수량"/>
      <sheetName val="적용토목"/>
      <sheetName val="콘_재료분리(1)"/>
      <sheetName val="단위중량"/>
      <sheetName val="원형맨홀수량"/>
      <sheetName val="단가 "/>
      <sheetName val="3련 BOX"/>
      <sheetName val="12월31일"/>
      <sheetName val="화재 탐지 설비"/>
      <sheetName val="사원등록"/>
      <sheetName val="호봉 (2)"/>
      <sheetName val="경율산정"/>
      <sheetName val="집수정(600-700)"/>
      <sheetName val="배수문수량산출(3)"/>
      <sheetName val="BOX(1.5X1.5)"/>
      <sheetName val="역T형교대(말뚝기초)"/>
      <sheetName val="EQUIPMENT -2"/>
      <sheetName val="MBR9"/>
      <sheetName val="공비대비"/>
      <sheetName val="96정변2"/>
      <sheetName val="자재집계"/>
      <sheetName val="연결관암거"/>
      <sheetName val="시중노임단가"/>
      <sheetName val="단가(반정1교-원주)"/>
      <sheetName val="주사무실종합"/>
      <sheetName val="노무비산출"/>
      <sheetName val="내역서 "/>
      <sheetName val="용소리교"/>
      <sheetName val="기본"/>
      <sheetName val="단위집계표"/>
      <sheetName val="도급"/>
      <sheetName val="공통가설공사"/>
      <sheetName val="당사"/>
      <sheetName val="동해title"/>
      <sheetName val="별표"/>
      <sheetName val="MIJIBI"/>
      <sheetName val="건축직"/>
      <sheetName val="대림산업"/>
      <sheetName val="WEON"/>
      <sheetName val="경상"/>
      <sheetName val="가설"/>
      <sheetName val="전기2005"/>
      <sheetName val="통신2005"/>
      <sheetName val="교대"/>
      <sheetName val="견적"/>
      <sheetName val="구동"/>
      <sheetName val="COVER"/>
      <sheetName val="효동"/>
      <sheetName val="내역서 (2)"/>
      <sheetName val="const."/>
      <sheetName val="교각별수량"/>
      <sheetName val="원가산출서"/>
      <sheetName val="Dae_Jiju"/>
      <sheetName val="Sikje_ingun"/>
      <sheetName val="TREE_D"/>
      <sheetName val="기본설계도급항목"/>
      <sheetName val="내역서(전체)"/>
      <sheetName val="설내역서 "/>
      <sheetName val="본부소개"/>
      <sheetName val="노임변동률"/>
      <sheetName val="COMPRESSOR"/>
      <sheetName val="대림경상68억"/>
      <sheetName val="변경내역을"/>
      <sheetName val="WING3"/>
      <sheetName val="2000년 공정표"/>
      <sheetName val="교각별철근수량집계표"/>
      <sheetName val="CA지입"/>
      <sheetName val="세부견적서(DAS Call Back)"/>
      <sheetName val="OPGW기별"/>
      <sheetName val="단중표-ST"/>
      <sheetName val="실행(1)"/>
      <sheetName val="토적표"/>
      <sheetName val="공사수행방안"/>
      <sheetName val="전선"/>
      <sheetName val="CABLE"/>
      <sheetName val="가시설흙막이"/>
      <sheetName val="구리토평1전기"/>
      <sheetName val="세목전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단가비교표_공통1"/>
      <sheetName val=" 토목 처리장도급내역서 "/>
      <sheetName val="기초일위"/>
      <sheetName val="시설일위"/>
      <sheetName val="48평단가"/>
      <sheetName val="57단가"/>
      <sheetName val="54평단가"/>
      <sheetName val="66평단가"/>
      <sheetName val="61단가"/>
      <sheetName val="89평단가"/>
      <sheetName val="84평단가"/>
      <sheetName val="1공구(을)"/>
      <sheetName val="대공종"/>
      <sheetName val="DATA 입력부"/>
      <sheetName val="매매"/>
      <sheetName val="전신"/>
      <sheetName val="승용"/>
      <sheetName val="맨홀토공수량"/>
      <sheetName val="기초및구체공"/>
      <sheetName val="대로근거"/>
      <sheetName val="삼보지질"/>
      <sheetName val="7.전산해석결과"/>
      <sheetName val="4.하중"/>
      <sheetName val="우각부검토"/>
      <sheetName val="특수선일위대가"/>
      <sheetName val="견적대비표"/>
      <sheetName val="G.R300경비"/>
      <sheetName val="암거날개벽재료집계"/>
      <sheetName val="개소별수량산출"/>
      <sheetName val="집1"/>
      <sheetName val="Data2"/>
      <sheetName val="접지수량"/>
      <sheetName val="★도급내역"/>
      <sheetName val="H PILE수량"/>
      <sheetName val="H-PILE수량집계"/>
      <sheetName val="2BOX본체"/>
      <sheetName val="단가조사-2"/>
      <sheetName val="현금흐름"/>
      <sheetName val="산출2-기기동력"/>
      <sheetName val="박스토공"/>
      <sheetName val="이토변실(A3-LINE)"/>
      <sheetName val="통로box전기"/>
      <sheetName val="금액"/>
      <sheetName val="4)유동표"/>
      <sheetName val="J"/>
      <sheetName val="COPING"/>
      <sheetName val="SLIDES"/>
      <sheetName val="철근총괄집계표"/>
      <sheetName val="빗물받이(910-510-410)"/>
      <sheetName val="우수"/>
      <sheetName val="영동(D)"/>
      <sheetName val="일위_파일"/>
      <sheetName val="copy"/>
      <sheetName val="서식"/>
      <sheetName val="01"/>
      <sheetName val="L-type"/>
      <sheetName val="자재비"/>
      <sheetName val="품셈기준"/>
      <sheetName val="총(신설)"/>
      <sheetName val="기본일위"/>
      <sheetName val="eq_data"/>
      <sheetName val="단가견적조사표"/>
      <sheetName val="공사착공계"/>
      <sheetName val="TOT"/>
      <sheetName val="참조 DATA"/>
      <sheetName val="합의경상"/>
      <sheetName val="구조물터파기수량집계"/>
      <sheetName val="배수공 시멘트 및 골재량 산출"/>
      <sheetName val="공내ᰖ"/>
      <sheetName val="열린교실"/>
      <sheetName val="1.우편집중내역서"/>
      <sheetName val="단면瑌)"/>
      <sheetName val="경산锼_x0013_閄"/>
      <sheetName val="AS_x0005__x0000_"/>
      <sheetName val="단면"/>
      <sheetName val="기초자료입력및 K치 확인"/>
      <sheetName val="22단"/>
      <sheetName val="22단锼"/>
      <sheetName val="전선_및_전선ࠝ"/>
      <sheetName val="일위대가 "/>
      <sheetName val="제"/>
      <sheetName val="교량하부공"/>
      <sheetName val="대,怀፵"/>
      <sheetName val="NAMES"/>
      <sheetName val="기자재׃"/>
      <sheetName val="갑지(0_x0000_"/>
      <sheetName val="단0_x0000_退"/>
      <sheetName val="갑지(렀뚣瘉"/>
      <sheetName val="갑지(_x0000_뎰瘇"/>
      <sheetName val="단면별연장"/>
      <sheetName val="분수공별 면적"/>
      <sheetName val="관로조직표"/>
      <sheetName val="기자재_x0000_"/>
      <sheetName val="단0_x0000__x0000_"/>
      <sheetName val="단ူ_x0000_䠀"/>
      <sheetName val="기자재_x0010_"/>
      <sheetName val="기자재壸"/>
      <sheetName val="기자재嬨"/>
      <sheetName val="기자재蔈"/>
      <sheetName val="견적대ﱀ"/>
      <sheetName val="견적대₨"/>
      <sheetName val="기자재游"/>
      <sheetName val="기자재೨"/>
      <sheetName val="기자재箘"/>
      <sheetName val="기자재"/>
      <sheetName val="기자재à"/>
      <sheetName val="기자재灰"/>
      <sheetName val="s"/>
      <sheetName val="스케즐"/>
      <sheetName val="PAINT"/>
      <sheetName val="집계표(공종별)"/>
      <sheetName val="22단헾"/>
      <sheetName val="상 부"/>
      <sheetName val="차선도색현황"/>
      <sheetName val="단가적용(터널)"/>
      <sheetName val="단위가격_할증"/>
      <sheetName val="총괄집䠄ᡏ"/>
      <sheetName val="산출및내역"/>
      <sheetName val="전기공사"/>
      <sheetName val="내역전기"/>
      <sheetName val="내역서비교"/>
      <sheetName val="적용(기尜_x0013_"/>
      <sheetName val="2.1  노무비 평균단가산출"/>
      <sheetName val="3CHBDC"/>
      <sheetName val="1-11조직표"/>
      <sheetName val="96.12"/>
      <sheetName val="수성페인트도장 내역서"/>
      <sheetName val="토공(우물통,기타) "/>
      <sheetName val="E.P.T수량산출서"/>
      <sheetName val="공제구간조서"/>
      <sheetName val="단가조사표"/>
      <sheetName val="설계내역서(기계)"/>
      <sheetName val="도로경계블럭단위수량"/>
      <sheetName val="도로경계블럭단위토공"/>
      <sheetName val="L형측구단위수량"/>
      <sheetName val="L형측구연장조서"/>
      <sheetName val="spec"/>
      <sheetName val="program"/>
      <sheetName val="studbolt no."/>
      <sheetName val="studbolt size"/>
      <sheetName val="item sort no"/>
      <sheetName val="기준표"/>
      <sheetName val="단가및재료비"/>
      <sheetName val="보호공"/>
      <sheetName val="품셈집계표"/>
      <sheetName val="자재조사표"/>
      <sheetName val="일반부표집계표"/>
      <sheetName val="IMPEADENCE MAP 취수장"/>
      <sheetName val="APT"/>
      <sheetName val="부하"/>
      <sheetName val="도체종-상수표"/>
      <sheetName val="CC16-내역서"/>
      <sheetName val="조경"/>
      <sheetName val="간지"/>
      <sheetName val="동원인원산출"/>
      <sheetName val="자금청구"/>
      <sheetName val="동력부하계산"/>
      <sheetName val="B부대공"/>
      <sheetName val="성곽내역서"/>
      <sheetName val="공종별수량집계"/>
      <sheetName val=" 견적서"/>
      <sheetName val="예산M6-B"/>
      <sheetName val="__MAIN"/>
      <sheetName val="기타시설"/>
      <sheetName val="판매시설"/>
      <sheetName val="아파트"/>
      <sheetName val="주민복지관"/>
      <sheetName val="지하주차장"/>
      <sheetName val="지수"/>
      <sheetName val="기계설비"/>
      <sheetName val="SRC-B3U2"/>
      <sheetName val="현대물량"/>
      <sheetName val="이름정의"/>
      <sheetName val="초기화면1"/>
      <sheetName val="MFAB"/>
      <sheetName val="MFRT"/>
      <sheetName val="MPKG"/>
      <sheetName val="MPRD"/>
      <sheetName val="(A)내역서"/>
      <sheetName val="13LPMCC"/>
      <sheetName val="sub"/>
      <sheetName val="1"/>
      <sheetName val="목록"/>
      <sheetName val="1.범위"/>
      <sheetName val="2.편성"/>
      <sheetName val="3개요"/>
      <sheetName val="5내역"/>
      <sheetName val="6.GAS"/>
      <sheetName val="7임급실"/>
      <sheetName val="미제출"/>
      <sheetName val="소방1"/>
      <sheetName val="소방2"/>
      <sheetName val="왜UP"/>
      <sheetName val="마장"/>
      <sheetName val="첨부1"/>
      <sheetName val="3.하중산정4.지지력"/>
      <sheetName val="내역서(총)"/>
      <sheetName val="도급양식"/>
      <sheetName val="지입집계"/>
      <sheetName val="사급자재총괄"/>
      <sheetName val="공종별 집계"/>
      <sheetName val="중기사용료"/>
      <sheetName val="용역비내역-진짜"/>
      <sheetName val="인원"/>
      <sheetName val="접속도로"/>
      <sheetName val="예산서"/>
      <sheetName val="단"/>
      <sheetName val="입찰견적보고서"/>
      <sheetName val="계림(함평)"/>
      <sheetName val="계림(장성)"/>
      <sheetName val="BOQ"/>
      <sheetName val="차종별"/>
      <sheetName val="PIPE"/>
      <sheetName val="VALVE"/>
      <sheetName val="Man Power &amp; Comp"/>
      <sheetName val="ELECTRIC"/>
      <sheetName val="SCHEDULE"/>
      <sheetName val="백암비스타내역"/>
      <sheetName val="가설공사내역"/>
      <sheetName val="설계명세서(선로)"/>
      <sheetName val="DATA(BAC)"/>
      <sheetName val="11+040(통로)"/>
      <sheetName val="일별1"/>
      <sheetName val="집행(2-1)"/>
      <sheetName val="합천내역"/>
      <sheetName val="건축공사실행"/>
      <sheetName val="기성부분검사원"/>
      <sheetName val="업체별기성금액"/>
      <sheetName val="2회기성각사별배분표"/>
      <sheetName val="기성공문 (2)"/>
      <sheetName val="기성공문"/>
      <sheetName val="계좌입금의뢰서"/>
      <sheetName val="도급각서"/>
      <sheetName val="철콘기성청구서 (2)"/>
      <sheetName val="공종별집계표(건축) (2)"/>
      <sheetName val="형틀공사기성 (2)"/>
      <sheetName val="철콘기성청구서"/>
      <sheetName val="공종별집계표(건축)"/>
      <sheetName val="형틀공사기성"/>
      <sheetName val="조적기성청구서  "/>
      <sheetName val="공종별집계표(조적) "/>
      <sheetName val="조적공사"/>
      <sheetName val="미장기성청구서 "/>
      <sheetName val="공종별집계표(미장.방수)"/>
      <sheetName val="미장공사"/>
      <sheetName val="하도급각서 (2)"/>
      <sheetName val="하도급계좌입금의뢰서 "/>
      <sheetName val="용산3(영광)"/>
      <sheetName val="대전-교대(A1-A2)"/>
      <sheetName val="기본사항"/>
      <sheetName val="기본단가표"/>
      <sheetName val="계산근거"/>
      <sheetName val="건축원가계산서"/>
      <sheetName val="공통부대비"/>
      <sheetName val="TEL"/>
      <sheetName val="토공(완충)"/>
      <sheetName val="mcc일위대가"/>
      <sheetName val="원본"/>
      <sheetName val="ATS단가"/>
      <sheetName val="내역(전체)"/>
      <sheetName val="design criteria"/>
      <sheetName val="횡배수관"/>
      <sheetName val="협조전"/>
      <sheetName val="견적내용입력"/>
      <sheetName val="견적서세부내용"/>
      <sheetName val="발신정보"/>
      <sheetName val="설계내역(2001)"/>
      <sheetName val="공사비 내역 (가)"/>
      <sheetName val="보합"/>
      <sheetName val="실행"/>
      <sheetName val="단가조사-1"/>
      <sheetName val="220 (2)"/>
      <sheetName val="조명율데이타"/>
      <sheetName val="가CP"/>
      <sheetName val="계획금액"/>
      <sheetName val="공용시설내역"/>
      <sheetName val="BabyÀÏÀ§´ë°¡"/>
      <sheetName val="NìüëÒ-òÅ"/>
      <sheetName val="°£¼±°è»ê"/>
      <sheetName val="2002하반기노임기준"/>
      <sheetName val="본부장"/>
      <sheetName val="펌프장수량산출(토)"/>
      <sheetName val="밧데리"/>
      <sheetName val="지불내역1"/>
      <sheetName val="工완성공사율"/>
      <sheetName val="기술자료 (연수)"/>
      <sheetName val="단  가  대  비  표"/>
      <sheetName val="일  위  대  가  목  록"/>
      <sheetName val="집수정(1)"/>
      <sheetName val="우각부보강"/>
      <sheetName val="변경후-SHEET"/>
      <sheetName val="전체공내역서"/>
      <sheetName val="금액집계"/>
      <sheetName val="환률"/>
      <sheetName val="공사비명세서"/>
      <sheetName val="사용성검토"/>
      <sheetName val="PAC"/>
      <sheetName val="샤워실위생"/>
      <sheetName val="건축토목내역"/>
      <sheetName val="205동"/>
      <sheetName val="행거,슈,볼트,펌프,잡재"/>
      <sheetName val="을-ATYPE"/>
      <sheetName val="만수배관단가"/>
      <sheetName val="FRP배관단가(만수)"/>
      <sheetName val="단가결정"/>
      <sheetName val="내역아"/>
      <sheetName val="울타리"/>
      <sheetName val="단가표 (2)"/>
      <sheetName val="안양동교 1안"/>
      <sheetName val="소각장스케줄"/>
      <sheetName val="중기목록"/>
      <sheetName val="대포2교접속"/>
      <sheetName val="Summar헾】_x0005__x0000__x0000__x0000__x0000_"/>
      <sheetName val="database"/>
      <sheetName val="방배동내역(리라)"/>
      <sheetName val="건축공사집계표"/>
      <sheetName val="부대공사총괄"/>
      <sheetName val="교실"/>
      <sheetName val="내역서단가산출용"/>
      <sheetName val="일반전기"/>
      <sheetName val="경영상태"/>
      <sheetName val="96작생능"/>
      <sheetName val="내역서(을지)_2-1공구"/>
      <sheetName val="단위"/>
      <sheetName val="하부철근수량"/>
      <sheetName val="자단"/>
      <sheetName val="입력"/>
      <sheetName val="납부서"/>
      <sheetName val="기초ա_x0000_"/>
      <sheetName val="물량尜"/>
      <sheetName val="토공,철콘"/>
      <sheetName val="변경비丵〒_x0005_"/>
      <sheetName val="물량丵"/>
      <sheetName val="º¯°æ»çÀ5"/>
      <sheetName val="AILC005"/>
      <sheetName val="AILC00_x0000_"/>
      <sheetName val="AILC00_x0010_"/>
      <sheetName val="신규 품"/>
      <sheetName val="품종별월계"/>
      <sheetName val="조정내역"/>
      <sheetName val="일위대가(여기까지)"/>
      <sheetName val="단위_xdc00_ὗ␀"/>
      <sheetName val="현장설က_x0000_蠀ᛟ"/>
      <sheetName val="학생내역"/>
      <sheetName val="분양가격표"/>
      <sheetName val="교대시점"/>
      <sheetName val="설계산출표지"/>
      <sheetName val="노무단가"/>
      <sheetName val="Summar헾】_x0005_"/>
      <sheetName val="cal"/>
      <sheetName val="송전재료비"/>
      <sheetName val="실행내역서 "/>
      <sheetName val="Factor"/>
      <sheetName val="CALCULATION"/>
      <sheetName val="working load at the btm ft."/>
      <sheetName val="WIND-EQ"/>
      <sheetName val="stability check"/>
      <sheetName val="임대견적서"/>
      <sheetName val="방음벽 기초 일반헾】"/>
      <sheetName val="설계변경내역 98"/>
      <sheetName val="갈현동"/>
      <sheetName val="예산대비"/>
      <sheetName val="변경품셈"/>
      <sheetName val="9-1차이내역."/>
      <sheetName val="피스표"/>
      <sheetName val="일목"/>
      <sheetName val="2.대외공문"/>
      <sheetName val="코드"/>
      <sheetName val="공정량산출내역서 "/>
      <sheetName val="EKOG10건축"/>
      <sheetName val="옥외"/>
      <sheetName val="(전체발주,금회3차공사)내역서"/>
      <sheetName val="기계"/>
      <sheetName val="TC표지"/>
      <sheetName val="통합"/>
      <sheetName val="BOX"/>
      <sheetName val="STBOX"/>
      <sheetName val="현금"/>
      <sheetName val="현장"/>
      <sheetName val="0"/>
      <sheetName val="평균터파기고(1-2,ASP)"/>
      <sheetName val="현장예산"/>
      <sheetName val="부총"/>
      <sheetName val="Customer Databas"/>
      <sheetName val="표층포설및다짐"/>
      <sheetName val="TYPE-1"/>
      <sheetName val="암거단위-1련"/>
      <sheetName val="수안보-墰5壼5"/>
      <sheetName val="EUPDAT2"/>
      <sheetName val="상행-교대(A1)"/>
      <sheetName val="기간등록"/>
      <sheetName val="맨홀수량"/>
      <sheetName val="직원동원SCH"/>
      <sheetName val="유림골조"/>
      <sheetName val="5.공종별예산내역서"/>
      <sheetName val="중동상가"/>
      <sheetName val="자재조사표(참고용)"/>
      <sheetName val="분전함신설"/>
      <sheetName val="접지1종"/>
      <sheetName val="총괄원가 "/>
      <sheetName val="아파트건축"/>
      <sheetName val="SULKEA"/>
      <sheetName val="잔수량(작성)"/>
      <sheetName val="INPUT(덕도방향-시점)"/>
      <sheetName val="모델링"/>
      <sheetName val="하중계산"/>
      <sheetName val="hvac내역서(제어동)"/>
      <sheetName val="단락전류-A"/>
      <sheetName val="DPRKMHDT"/>
      <sheetName val="IMF Code"/>
      <sheetName val="P.M 별"/>
      <sheetName val="설계변경내역서"/>
      <sheetName val="일반수량집계"/>
      <sheetName val="날개벽(TYPE1)"/>
      <sheetName val="MACRO(전선관)"/>
      <sheetName val="공사기본자료"/>
      <sheetName val="철근량 검토"/>
      <sheetName val="유기공정"/>
      <sheetName val="공사진행"/>
      <sheetName val="기준액"/>
      <sheetName val="공사비총괄표"/>
      <sheetName val="토공정보"/>
      <sheetName val="파이프"/>
      <sheetName val="견적서(대외) (2)"/>
      <sheetName val="Piping Design Data"/>
      <sheetName val="종배수관"/>
      <sheetName val="연습장소"/>
      <sheetName val="상세내역,전력산출서"/>
      <sheetName val="개봉3동하수관"/>
      <sheetName val="aa"/>
      <sheetName val="3.자재비(총괄)"/>
      <sheetName val="전체철근집계"/>
      <sheetName val="토목공사"/>
      <sheetName val="토공산출(주차장)"/>
      <sheetName val="적용단위길이"/>
      <sheetName val="피벗테이블데이터분석"/>
      <sheetName val="특수기호강도거푸집"/>
      <sheetName val="종배수관면벽신"/>
      <sheetName val="종배수관(신)"/>
      <sheetName val="성서방향-교대(A2)"/>
      <sheetName val="과세내역(세부)"/>
      <sheetName val="조명투자및환수계획"/>
      <sheetName val="제조중간결과"/>
      <sheetName val="8.현장관리비"/>
      <sheetName val="7.안전관리비"/>
      <sheetName val="예비품"/>
      <sheetName val="조견표"/>
      <sheetName val="2공구수량"/>
      <sheetName val="예정공정표"/>
      <sheetName val="횡배수관설치현황"/>
      <sheetName val="자재일람"/>
      <sheetName val="w't table"/>
      <sheetName val="UR2-Calculation"/>
      <sheetName val="Main"/>
      <sheetName val="4차원가계산서"/>
      <sheetName val="예산M12A"/>
      <sheetName val="환율-LIBOR"/>
      <sheetName val="교육종류"/>
      <sheetName val="안정검토(온1)"/>
      <sheetName val="물塠"/>
      <sheetName val="물徸"/>
      <sheetName val="guard(mac¸"/>
      <sheetName val="물嬼"/>
      <sheetName val="물闰"/>
      <sheetName val="guard(macð"/>
      <sheetName val="물呈"/>
      <sheetName val="guard(macH"/>
      <sheetName val="MANUFACTORY"/>
      <sheetName val="강북라우터"/>
      <sheetName val="토공대가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°ø»ç¿ø°¡°è牨-犬-"/>
      <sheetName val="사업수지"/>
      <sheetName val="퍼스트"/>
      <sheetName val="장비경비"/>
      <sheetName val="전체제잡비"/>
      <sheetName val="기성내역"/>
      <sheetName val="주소록"/>
      <sheetName val="단산"/>
      <sheetName val="36신丵〒_x0005_"/>
      <sheetName val="총체보활공정표"/>
      <sheetName val="22단가(철完9"/>
      <sheetName val="지질조사"/>
      <sheetName val="T1"/>
      <sheetName val="A(Rev.3)"/>
      <sheetName val="신공항A-9헾】_x0005__x0000__x0000_"/>
      <sheetName val="아산경희980422"/>
      <sheetName val="Instruction"/>
      <sheetName val="4.2.1 마루높이 검토"/>
      <sheetName val="견적단가"/>
      <sheetName val="포쐀䑣"/>
      <sheetName val="포䠟⥏"/>
      <sheetName val="포䠠⥏"/>
      <sheetName val="포䈀㙪"/>
      <sheetName val="22단丵"/>
      <sheetName val="정산입력"/>
      <sheetName val="개산공사비"/>
      <sheetName val="용산1(해보)"/>
      <sheetName val="실행변경(1차)"/>
      <sheetName val="_x0005__x0006__x0008__x0003_"/>
      <sheetName val="_x0000_ _x0000__x0006__x0000__x0006_"/>
      <sheetName val="원안"/>
      <sheetName val="자(3.0m)"/>
      <sheetName val="종합기︀"/>
      <sheetName val="수안보-헾】_x0005__x0000_"/>
      <sheetName val="준공조서갑지"/>
      <sheetName val="기계경비단가"/>
      <sheetName val="도장수량(하1)"/>
      <sheetName val="진주䈀ᅪ"/>
      <sheetName val="전기설계변경"/>
      <sheetName val="SKETCH"/>
      <sheetName val="9509"/>
      <sheetName val="견적사양비교표"/>
      <sheetName val="시설물기초"/>
      <sheetName val="FIN TUBE"/>
      <sheetName val="HED. &amp; PIPE"/>
      <sheetName val="EQT-ESTN"/>
      <sheetName val="Proposal"/>
      <sheetName val="PUMP SHT"/>
      <sheetName val="FEXS"/>
      <sheetName val="한전고리-을"/>
      <sheetName val=" ｹ-ﾌﾞﾙ"/>
      <sheetName val="MW-BM"/>
      <sheetName val="대창(함평)"/>
      <sheetName val="암거공"/>
      <sheetName val="직접인건비"/>
      <sheetName val="2.2.2입적표"/>
      <sheetName val="-15.0"/>
      <sheetName val="해평견적"/>
      <sheetName val="사리부설"/>
      <sheetName val="1월"/>
      <sheetName val="식재일위"/>
      <sheetName val="시멘트,모래"/>
      <sheetName val="맨홀물량"/>
      <sheetName val="기준비용"/>
      <sheetName val="케이블트레이"/>
      <sheetName val="중로근거"/>
      <sheetName val="매출단가"/>
      <sheetName val="공종코드"/>
      <sheetName val="토공A"/>
      <sheetName val="9GN邷㭘"/>
      <sheetName val="shtOpr"/>
      <sheetName val="정거장"/>
      <sheetName val="길내기"/>
      <sheetName val="¹׃】_x0000_"/>
      <sheetName val="105,106,107동"/>
      <sheetName val="수로교총재료齘_x0013_"/>
      <sheetName val="공사내역"/>
      <sheetName val="세동별비상"/>
      <sheetName val="제품"/>
      <sheetName val="M-EQPT-Z"/>
      <sheetName val="º¯°æ»çÀþ"/>
      <sheetName val="현황산출서"/>
      <sheetName val="제수변︀ᇕ"/>
      <sheetName val="결과조Ⴚ"/>
      <sheetName val="결과조º"/>
      <sheetName val="º¯°æ»çÀ¸"/>
      <sheetName val="º¯°æ»çÀ "/>
      <sheetName val="제수변﹔ᇕ"/>
      <sheetName val="º¯°æ»çÀB"/>
      <sheetName val="단가일䊱"/>
      <sheetName val="K1자재(3차등)"/>
      <sheetName val="2000년하반기"/>
      <sheetName val="하도급변경대비표"/>
      <sheetName val="2000용수잠관-수량집계"/>
      <sheetName val="101동"/>
      <sheetName val="1.취수장"/>
      <sheetName val="제수변䊱ᅪ"/>
      <sheetName val="전체내저፺"/>
      <sheetName val="인건비堀"/>
      <sheetName val="전체내堀᎟"/>
      <sheetName val="전체내︀ᇕ"/>
      <sheetName val="전체내怀፵"/>
      <sheetName val="변경비鰀፰"/>
      <sheetName val="㰀"/>
      <sheetName val="주관锼_x0013_"/>
      <sheetName val="2호맨홀공제수량"/>
      <sheetName val="다이꾸"/>
      <sheetName val="별표 "/>
      <sheetName val="매입세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계약내역서(을지)"/>
      <sheetName val="공사비내역서"/>
      <sheetName val="일반맨홀수량집계"/>
      <sheetName val="주경기-오배수"/>
      <sheetName val="REINF."/>
      <sheetName val="2.펌프장(사급자재)"/>
      <sheetName val="1F"/>
      <sheetName val="노원열병합  건축︀ᇕ԰_x0000_缀_x0000__x0000_"/>
      <sheetName val="노원열병합  건축ﻕᇕ԰_x0000_缀_x0000__x0000_"/>
      <sheetName val="BREAKDOWN"/>
      <sheetName val="현장경비"/>
      <sheetName val="Top PO"/>
      <sheetName val="보도경계블럭"/>
      <sheetName val="일집"/>
      <sheetName val="401"/>
      <sheetName val="방송노임"/>
      <sheetName val="날개벽(좌,우=45도,75도)"/>
      <sheetName val="full (2)"/>
      <sheetName val="내부부하"/>
      <sheetName val="11.자재단가"/>
      <sheetName val="Tot-sum"/>
      <sheetName val="노원열병합  건축렀䡟ԯ_x0000_缀_x0000__x0000_"/>
      <sheetName val="154TW"/>
      <sheetName val="E총"/>
      <sheetName val="Languages"/>
      <sheetName val="Vari by Vendor"/>
      <sheetName val="DATA-UPS"/>
      <sheetName val="공조기(삭제)"/>
      <sheetName val="입고장부 (4)"/>
      <sheetName val="일(4)"/>
      <sheetName val="97 사업추정(WEKI)"/>
      <sheetName val="년도별노임표"/>
      <sheetName val="중기목록표"/>
      <sheetName val="원내역서3"/>
      <sheetName val="3도로"/>
      <sheetName val="PROJECT BRIEF"/>
      <sheetName val="´ë±¸½ÇÇà"/>
      <sheetName val="0.Áý°è"/>
      <sheetName val="1.¼öº¯Àü¼³ºñ°ø»ç"/>
      <sheetName val="Ç¥Áö (2)"/>
      <sheetName val="¸Å¸³"/>
      <sheetName val="¿ø°¡°è»ê"/>
      <sheetName val="1.ÀüÂ÷¼±Á¶Á¤"/>
      <sheetName val="2.Á¶°¡¼±Á¶Á¤"/>
      <sheetName val="3.±ÞÀü¼±½Å¼³"/>
      <sheetName val="4.±ÞÀü¼±Ã¶°Å"/>
      <sheetName val="5.°í¹è¼±Ã¶°Å"/>
      <sheetName val="6.°í¾ÐÄÉÀÌºí½Å¼³"/>
      <sheetName val="EP0618"/>
      <sheetName val="통신물량"/>
      <sheetName val="L형옹벽측구"/>
      <sheetName val="기존단가 (2)"/>
      <sheetName val="³ëÀÓ"/>
      <sheetName val="OZ049E"/>
      <sheetName val="배수내역(총수량)"/>
      <sheetName val="급명"/>
      <sheetName val="층"/>
      <sheetName val="2002상반기노임기준"/>
      <sheetName val="내역서(삼호)"/>
      <sheetName val="총인원"/>
      <sheetName val="직급인원"/>
      <sheetName val="예산조서(무선)"/>
      <sheetName val="예산M11A"/>
      <sheetName val="3본사"/>
      <sheetName val="3련 B_x0005__x0000_"/>
      <sheetName val="기성수금(단단위)"/>
      <sheetName val="원가매출(단단위)"/>
      <sheetName val="아수배전(1회)"/>
      <sheetName val="인건비_조사"/>
      <sheetName val="적용건축"/>
      <sheetName val="설치 일위대가(4԰_x0000_缀_x0000__x0000__x0000_"/>
      <sheetName val="기지국"/>
      <sheetName val="프로젝트"/>
      <sheetName val="99년신청"/>
      <sheetName val="1차 내역서"/>
      <sheetName val="깨기수량"/>
      <sheetName val="수주실적0709"/>
      <sheetName val="위성"/>
      <sheetName val="남양구조시험동"/>
      <sheetName val="7.1유효폭"/>
      <sheetName val="내역(토목)"/>
      <sheetName val="주beam"/>
      <sheetName val="음봉방향"/>
      <sheetName val="자료(통합)"/>
      <sheetName val="발주내역"/>
      <sheetName val="제3장 기술업무"/>
      <sheetName val="건축원가"/>
      <sheetName val="실행예산서"/>
      <sheetName val="BOX 본체"/>
      <sheetName val="제4절-1"/>
      <sheetName val="0217상가미분양자산"/>
      <sheetName val="INDEX"/>
      <sheetName val="15100"/>
      <sheetName val="2터널시점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10현장조직"/>
      <sheetName val="3-1-12"/>
      <sheetName val="3-1-3"/>
      <sheetName val="단가산출1"/>
      <sheetName val="21301동"/>
      <sheetName val="금긋기 및 절단"/>
      <sheetName val="MEXICO-C"/>
      <sheetName val="TB-내역서"/>
      <sheetName val="costing_CV"/>
      <sheetName val="costing_ESDV"/>
      <sheetName val="costing_FE"/>
      <sheetName val="Condition"/>
      <sheetName val="costing_Misc"/>
      <sheetName val="costing_MOV"/>
      <sheetName val="costing_Press"/>
      <sheetName val="choose"/>
      <sheetName val="별표(48~75)"/>
      <sheetName val="공사내역(2003년)"/>
      <sheetName val="본댐설계"/>
      <sheetName val="견적서1"/>
      <sheetName val="堀᎟"/>
      <sheetName val="¼ö·®»êÃÈ"/>
      <sheetName val="¼ö·®»êÃX"/>
      <sheetName val="壈᎟"/>
      <sheetName val="쀀ፐ"/>
      <sheetName val="죈፺"/>
      <sheetName val="惈፵"/>
      <sheetName val="2"/>
      <sheetName val="두앙"/>
      <sheetName val="pbs_lambda"/>
      <sheetName val="Matériel embarqué PVC"/>
      <sheetName val="공사내역서(을)실행"/>
      <sheetName val="(2)"/>
      <sheetName val="세부내역서"/>
      <sheetName val="우수공"/>
      <sheetName val="견적정보"/>
      <sheetName val="RE9604"/>
      <sheetName val="노임단가표"/>
      <sheetName val="5.동별횡주관경"/>
      <sheetName val="일위산출"/>
      <sheetName val="0.갑지"/>
      <sheetName val="구의33고"/>
      <sheetName val="Ext. Stone-P"/>
      <sheetName val="건축공사 집계표"/>
      <sheetName val="골조"/>
      <sheetName val="토공실행"/>
      <sheetName val="B.O.M"/>
      <sheetName val="구간산출"/>
      <sheetName val="CAT_5"/>
      <sheetName val="4월"/>
      <sheetName val="8월"/>
      <sheetName val="12월"/>
      <sheetName val="2월"/>
      <sheetName val="7월"/>
      <sheetName val="6월"/>
      <sheetName val="3월"/>
      <sheetName val="5월"/>
      <sheetName val="11월"/>
      <sheetName val="10월"/>
      <sheetName val="9월"/>
      <sheetName val="몰탈㔀቎԰_x0000_"/>
      <sheetName val="몰탈䠊ፓ倀놡"/>
      <sheetName val="몰탈䠋ፓ頀뫻"/>
      <sheetName val="몰탈䠠ፓ瀀멗"/>
      <sheetName val="몰탈䠊ፓ "/>
      <sheetName val="세부내역(직접인건비)"/>
      <sheetName val="몰탈䠉ፓ退"/>
      <sheetName val="몰탈䠉ፓ退ꠍ"/>
      <sheetName val="몰탈䠑ፓ뀀짅"/>
      <sheetName val="TOEC"/>
      <sheetName val="몰탈䠊ፓ㠀擞"/>
      <sheetName val="bdata-출력안함"/>
      <sheetName val="공리공제"/>
      <sheetName val="준공정산"/>
      <sheetName val="자재ᰀ፜搀"/>
      <sheetName val="발전기"/>
      <sheetName val="GEN"/>
      <sheetName val="부대공집계표"/>
      <sheetName val="관일"/>
      <sheetName val="노무비(DB)_이후 출력XXXXXX"/>
      <sheetName val="변경품셈총괄"/>
      <sheetName val="POWER"/>
      <sheetName val="음성방향"/>
      <sheetName val="설계서(7)"/>
      <sheetName val="갑지(가로ﻁ"/>
      <sheetName val="제품橂"/>
      <sheetName val="01상노임"/>
      <sheetName val="토 적 표"/>
      <sheetName val="골재산출"/>
      <sheetName val="栍ᾆ"/>
      <sheetName val="자재노임단가"/>
      <sheetName val="크레인5ton"/>
      <sheetName val="단가산출-2"/>
      <sheetName val="기초수량-1"/>
      <sheetName val="단가산출-1"/>
      <sheetName val="실행ࠏE"/>
      <sheetName val="실행ဏ_x0000_"/>
      <sheetName val="3차준공"/>
      <sheetName val="LKVL-CK-HT-GD1"/>
      <sheetName val="97노임단가"/>
      <sheetName val="입력란"/>
      <sheetName val="공사"/>
      <sheetName val="공무공A"/>
      <sheetName val="앉음벽 (2)"/>
      <sheetName val="조건입력"/>
      <sheetName val="조건입력(2)"/>
      <sheetName val="장비선정"/>
      <sheetName val="4-2.전기관급자재(수배전반)내역서"/>
      <sheetName val="2000,_x0010__x0000_退˘踇"/>
      <sheetName val="2000,_x0010__x0000_蒘Ȭ踇"/>
      <sheetName val="2000,_x0000__x0000_ᓐ_x0000__x0000_"/>
      <sheetName val="2000,_x0000__x0000_︸_x0000__x0000_"/>
      <sheetName val="2000,_x0000__x0000_Ẩ_x0000__x0000_"/>
      <sheetName val="2000,到_x0016_剼_x0016_徸"/>
      <sheetName val="2000,徸⽝_x0005__x0000_"/>
      <sheetName val="안양1공구_건축"/>
      <sheetName val="2000,午_x0013_꾈ૂ䡲"/>
      <sheetName val="2000,午_x0013_ॢ䡲"/>
      <sheetName val="동원인원"/>
      <sheetName val="/_x0000_"/>
      <sheetName val="က_x0000_"/>
      <sheetName val="포장쌅"/>
      <sheetName val="내역서(당초변경)"/>
      <sheetName val="VXXXXXXX"/>
      <sheetName val="기성공제요청서"/>
      <sheetName val="하도기성내역 수정"/>
      <sheetName val="기성공제 동의서"/>
      <sheetName val="기성공제 합의서(쓰레기처리비)"/>
      <sheetName val="design load"/>
      <sheetName val="969910( R)"/>
      <sheetName val="전장품(관리용)"/>
      <sheetName val="상가지급현황"/>
      <sheetName val="D-3109"/>
      <sheetName val="단위목헾"/>
      <sheetName val="산출내역(K2)"/>
      <sheetName val="Sheet22"/>
      <sheetName val="삼성전기"/>
      <sheetName val="배관단가조사서"/>
      <sheetName val="예산내역"/>
      <sheetName val="총괄수지표"/>
      <sheetName val="대비표"/>
      <sheetName val="거푸집물량"/>
      <sheetName val="단위_x0000__x0000_尀"/>
      <sheetName val="단위ࠀᎄ䰀"/>
      <sheetName val="단위倀❹缀"/>
      <sheetName val="단위耀ὡ"/>
      <sheetName val="지입재료비"/>
      <sheetName val="산출명세서"/>
      <sheetName val="적요"/>
      <sheetName val="세부狇譈"/>
      <sheetName val="조정_x0014__x0008_"/>
      <sheetName val="_x0000__x0008__x0000__x0008__x0000__x0006__x0000__x0004_"/>
      <sheetName val="MAT"/>
      <sheetName val="CF"/>
      <sheetName val="A 견적"/>
      <sheetName val="전기일위목록"/>
      <sheetName val="현장관리비 산출내역"/>
      <sheetName val="7.PILE  (돌출)"/>
      <sheetName val="전력"/>
      <sheetName val="토공집계표"/>
      <sheetName val="COL"/>
      <sheetName val="원가계산하도"/>
      <sheetName val="견적내역"/>
      <sheetName val="설변물량"/>
      <sheetName val="변압기"/>
      <sheetName val="발전기용량-1"/>
      <sheetName val="발전기용량-2"/>
      <sheetName val="출력전에보세요"/>
      <sheetName val="전력간선(일반)"/>
      <sheetName val="전력간선(동력)"/>
      <sheetName val="MCC-B-A"/>
      <sheetName val="MCC-B-B"/>
      <sheetName val="MCC-B-C"/>
      <sheetName val="ACCOUNT(RECEP)"/>
      <sheetName val="부하(동력)"/>
      <sheetName val="ILLUMINANCE"/>
      <sheetName val="계산DATA"/>
      <sheetName val="전류"/>
      <sheetName val="데이터북"/>
      <sheetName val="조명참고자료"/>
      <sheetName val="Cable schedule"/>
      <sheetName val="V-data"/>
      <sheetName val="L-data"/>
      <sheetName val="P-data"/>
      <sheetName val="7.ºñÀý¿¬¼±Á¶Á¤"/>
      <sheetName val="8.°¡µ¿ºê·¡Å°Æ®ÀÌ¼³"/>
      <sheetName val="9.HÇü°­ÁÖ½Å¼³(9m)"/>
      <sheetName val="10.°­°üÁÖ½Å¼³(9m)"/>
      <sheetName val="11.H°­ÁÖÃ¶°Å(11m)"/>
      <sheetName val="11.HÇü°­±âÃÊ"/>
      <sheetName val="13.°­°üÁÖ±âÃÊ"/>
      <sheetName val="14.Àå·ÂÁ¶Á¤ÀåÄ¡½Å¼³"/>
      <sheetName val="15.Àå·ÂÁ¶Á¤ÀåÄ¡Ã¶°Å   "/>
      <sheetName val="16.ÄÜÁÖÃ¶°Å(9m)"/>
      <sheetName val="17.Áö¼±½Å¼³(º¸Åë)"/>
      <sheetName val="18.Áö¼±½Å¼³(vÇü)"/>
      <sheetName val="19.Áö¼±Ã¶°Å"/>
      <sheetName val="20.±âÁß°³Æó±â½Å¼³"/>
      <sheetName val="´Ü°¡ºñ±³Ç¥"/>
      <sheetName val="±âÃÊ´Ü°¡"/>
      <sheetName val="¾Æ»êÃß°¡1220"/>
      <sheetName val="98Áö±Þ°èÈ¹"/>
      <sheetName val="´çÃÊ"/>
      <sheetName val="1.¼³°èÁ¶°Ç"/>
      <sheetName val="Àç·á"/>
      <sheetName val="°¡·ÎµîºÎÇ¥"/>
      <sheetName val="Á¦°æºñÀ²"/>
      <sheetName val="³»¿ª(¼³°è)"/>
      <sheetName val="½Ä»ýºí·°´ÜÀ§¼ö·®"/>
      <sheetName val="Á¤ºÎ³ëÀÓ´Ü°¡"/>
      <sheetName val="보호"/>
      <sheetName val="성남여성복지내역"/>
      <sheetName val="장비집계"/>
      <sheetName val="MCC제원"/>
      <sheetName val="°úÃµMAIN"/>
      <sheetName val="ÅÍ³ÎÁ¶µµ"/>
      <sheetName val="1.¼³°è±âÁØ"/>
      <sheetName val="3Â÷¼³°è"/>
      <sheetName val="ÇöÈ²CODE"/>
      <sheetName val="¼ÕÀÍÇöÈ²"/>
      <sheetName val="±âµÕ(¿øÇü)"/>
      <sheetName val="¿Ëº®"/>
      <sheetName val="ABUT¼ö·®-A1"/>
      <sheetName val="¹ëºê¼³Ä¡"/>
      <sheetName val="3.¹Ù´ÚÆÇ¼³°è"/>
      <sheetName val="Á¶°Ç"/>
      <sheetName val="¿©Èï"/>
      <sheetName val="tÇü"/>
      <sheetName val="2. µ¿·Â¼³ºñ °ø»ç"/>
      <sheetName val="3. Á¶¸í¼³ºñ°ø»ç"/>
      <sheetName val="4. Á¢Áö¼³ºñ°ø»ç"/>
      <sheetName val="5. Åë½Å¼³ºñ °ø»ç"/>
      <sheetName val="6. Àü±â¹æ½Ä¼³ºñ°ø»ç"/>
      <sheetName val="6.Àü±â¹æ½Ä ¼³ºñ°ø»ç(2)"/>
      <sheetName val="7.¹æÈ£¼³ºñ°ø»ç"/>
      <sheetName val="8.°¡¼³Àü±â°ø»ç"/>
      <sheetName val="»êÃâ±Ù°Å"/>
      <sheetName val="Á¡¼ö°è»ê1-2"/>
      <sheetName val="ÃÑ°è"/>
      <sheetName val="¼ö¾Èº¸-MBR1"/>
      <sheetName val="ÀÔ·ÂDATA"/>
      <sheetName val="8. ¾ÈÁ¤°ËÅä"/>
      <sheetName val="ÇöÀåÁöÁö¹°¹°·®"/>
      <sheetName val="9GNG¿î¹Ý"/>
      <sheetName val="¿µ¾÷¼Ò½ÇÀû"/>
      <sheetName val="°ø»çÁøÇà"/>
      <sheetName val="°ßÀû¼­(´ë¿Ü) (2)"/>
      <sheetName val="ÀÎ°Ç-ÃøÁ¤"/>
      <sheetName val="6PILE  (µ¹Ãâ)"/>
      <sheetName val="와동25-3(변경)"/>
      <sheetName val="시가지우회도로공내역서"/>
      <sheetName val="Ampecity Data"/>
      <sheetName val="2003상반기노임기준"/>
      <sheetName val="중기조종사 단위단가"/>
      <sheetName val="T6-6(2)"/>
      <sheetName val="Upgrades pricing"/>
      <sheetName val="PART_DISCOUNT"/>
      <sheetName val="소일위대가코드표"/>
      <sheetName val="사각맨0"/>
      <sheetName val="견적의ᰀ፜"/>
      <sheetName val="사각맨᠜"/>
      <sheetName val="공기԰_x0000_缀"/>
      <sheetName val="설계睮め_x0005_"/>
      <sheetName val="가계부"/>
      <sheetName val="제품목록"/>
      <sheetName val="매입매출관리"/>
      <sheetName val="UPDATA"/>
      <sheetName val="원가계산서(남측)"/>
      <sheetName val="시중노임(공사)"/>
      <sheetName val="입찰사유서 제4공종 (흙깎기)"/>
      <sheetName val="hvac(제어동)"/>
      <sheetName val="금액결揄"/>
      <sheetName val="기존구조물철거집계계표"/>
      <sheetName val="내역서(교량)전체"/>
      <sheetName val="5.3 단면가정"/>
      <sheetName val="시추주상도"/>
      <sheetName val="CON'C"/>
      <sheetName val="명단원자료(이전)"/>
      <sheetName val="원가서"/>
      <sheetName val="기초입력"/>
      <sheetName val="8.PILE  (돌출)"/>
      <sheetName val="3_바닥판설계"/>
      <sheetName val="내역(가지)"/>
      <sheetName val="변경서식"/>
      <sheetName val="적점"/>
      <sheetName val="IBASE"/>
      <sheetName val="Cost bd-&quot;A&quot;"/>
      <sheetName val="원내역서 그대로"/>
      <sheetName val="결합부검토"/>
      <sheetName val="회로내역(승인)"/>
      <sheetName val="산재 안전"/>
      <sheetName val="노무비 경비"/>
      <sheetName val="산정표"/>
      <sheetName val="BQ(실행)"/>
      <sheetName val="실행비교"/>
      <sheetName val="기계실"/>
      <sheetName val="변경실행(2차) "/>
      <sheetName val="공통비"/>
      <sheetName val="VENDOR LIST"/>
      <sheetName val="TYPE집계표"/>
      <sheetName val="호표"/>
      <sheetName val="원가계墬ᥓ"/>
      <sheetName val="원가계Ⴌ_x0000_"/>
      <sheetName val="관로토공집계표"/>
      <sheetName val="3회기성헾】"/>
      <sheetName val="변경비교헾】"/>
      <sheetName val="횡배위치"/>
      <sheetName val="계산중"/>
      <sheetName val="토목검측서"/>
      <sheetName val="설계일반"/>
      <sheetName val="수압집계"/>
      <sheetName val="SP-B1"/>
      <sheetName val="유림총괄"/>
      <sheetName val="자재 집계표"/>
      <sheetName val="변수데이타"/>
      <sheetName val="현장대리인계"/>
      <sheetName val="2000,咘೿踇⽟_x0000_"/>
      <sheetName val="2000,ﳨǬ踇⾣_x0000_"/>
      <sheetName val="2000,缈,罌,헾"/>
      <sheetName val="2000,薸!藼!헾"/>
      <sheetName val="2000,螨_x0013_蟬_x0013_헾"/>
      <sheetName val="SANBAISU"/>
      <sheetName val="전체내ᓈባ"/>
      <sheetName val="전체내죃፺"/>
      <sheetName val="전체내쀀ፐ"/>
      <sheetName val="주관사堀"/>
      <sheetName val="전체내壈᎟"/>
      <sheetName val="전체내惇፵"/>
      <sheetName val="주관사저"/>
      <sheetName val="견적ꀀፐ"/>
      <sheetName val="전체내惈፵"/>
      <sheetName val="일위대가(계측ꀀፐቇ"/>
      <sheetName val="경ꀀፐ"/>
      <sheetName val="전체내죈፺"/>
      <sheetName val="견적堀᎟"/>
      <sheetName val="4렀቟԰"/>
      <sheetName val="4︀ᇕ԰"/>
      <sheetName val="전체내ﰀ⁗"/>
      <sheetName val="내역서-전체낙찰율"/>
      <sheetName val="물량증감"/>
      <sheetName val="000000"/>
      <sheetName val="재료단가"/>
      <sheetName val="9902"/>
      <sheetName val="식재가격"/>
      <sheetName val="식재총괄"/>
      <sheetName val="환율"/>
      <sheetName val="장비명"/>
      <sheetName val="2000.05"/>
      <sheetName val="적격"/>
      <sheetName val="DT"/>
      <sheetName val="롤러"/>
      <sheetName val="BH"/>
      <sheetName val="펌프차타설"/>
      <sheetName val="낙찰표"/>
      <sheetName val="총괄집렇♑"/>
      <sheetName val="방음벽 기초_x0005__x0000__x0000__x0000_"/>
      <sheetName val="foxz"/>
      <sheetName val="실㔀቎԰"/>
      <sheetName val="실︀껕ԯ"/>
      <sheetName val="실ԯ_x0000_缀"/>
      <sheetName val="금리׉"/>
      <sheetName val="실頀▀_xdc00_"/>
      <sheetName val="제㗇"/>
      <sheetName val="주차구丵〒_x0005__x0000_"/>
      <sheetName val="공정코드"/>
      <sheetName val="기성내역서"/>
      <sheetName val="금광1터널"/>
      <sheetName val="역삼"/>
      <sheetName val="b_balju"/>
      <sheetName val="배수관연장산출서"/>
      <sheetName val="구조     ."/>
      <sheetName val="수전기기DATA"/>
      <sheetName val="관리_x0000__x0000_Ԁ"/>
      <sheetName val="관리ﻇᇕ԰"/>
      <sheetName val="관리᠀㹓㔀"/>
      <sheetName val="관리Ç_x0000_Ԁ"/>
      <sheetName val="관리裇⁒㔀"/>
      <sheetName val="관리㗇ぎԯ"/>
      <sheetName val="관리㔀ぎԯ"/>
      <sheetName val="관리㉓Ⰰ"/>
      <sheetName val="신표鎐)"/>
      <sheetName val="신표司/"/>
      <sheetName val="신표丵⾒"/>
      <sheetName val="신표丵⽀"/>
      <sheetName val="신표錰!"/>
      <sheetName val="신표鋐_x0014_"/>
      <sheetName val="신표丵⼣"/>
      <sheetName val="신표鍀#"/>
      <sheetName val="신표_x0000__x0000_"/>
      <sheetName val="신표丵⾲"/>
      <sheetName val="신표券&quot;"/>
      <sheetName val="LAB"/>
      <sheetName val="Inquiry"/>
      <sheetName val="신공"/>
      <sheetName val="균열"/>
      <sheetName val="노᠀⁷"/>
      <sheetName val="CHITIET VL-NC-TT -1p"/>
      <sheetName val="TDTKP1"/>
      <sheetName val="bearing"/>
      <sheetName val="설명서 "/>
      <sheetName val="FAB별"/>
      <sheetName val="공주-교대(A1)"/>
      <sheetName val="현장별계약현황('98.10.31)"/>
      <sheetName val="현장관리비데이타"/>
      <sheetName val="1)fs"/>
      <sheetName val="Recovered_Sheet1"/>
      <sheetName val="원가상세내역"/>
      <sheetName val="2004경영(비목별)"/>
      <sheetName val="2004경영"/>
      <sheetName val="GI-LIST"/>
      <sheetName val="손익집계(공장별)"/>
      <sheetName val="차수"/>
      <sheetName val="북방3터널"/>
      <sheetName val="등록업체"/>
      <sheetName val="esc"/>
      <sheetName val="도급예산내역서봉투"/>
      <sheetName val="도급예산내역서총괄표"/>
      <sheetName val="을부담운반비"/>
      <sheetName val="운반비산출"/>
      <sheetName val="LIST"/>
      <sheetName val="부표총괄"/>
      <sheetName val="영흥TL(UP,DOWN) "/>
      <sheetName val="sheets"/>
      <sheetName val="관기성공.내"/>
      <sheetName val="TYPE-B 평균H"/>
      <sheetName val="평균높이산출근거"/>
      <sheetName val="횡배수관위치조서"/>
      <sheetName val="공조기"/>
      <sheetName val="노원열병합  건축렀こ렀䡟ԯ_x0000_缀"/>
      <sheetName val="GAEYO"/>
      <sheetName val="기계경비및산출근거서"/>
      <sheetName val="세부내역서(전기)"/>
      <sheetName val="대비내역"/>
      <sheetName val="9."/>
      <sheetName val="자재테이블"/>
      <sheetName val="내역서적용수량"/>
      <sheetName val="토목내역서 (도급단가)"/>
      <sheetName val="청구내역(9807)"/>
      <sheetName val="도장 및 용접 수량"/>
      <sheetName val="참조M"/>
      <sheetName val="포장공자재집계표"/>
      <sheetName val="3련 B姨#"/>
      <sheetName val="경로,구간현황"/>
      <sheetName val="1_설계기준"/>
      <sheetName val="Sheet1_(2)"/>
      <sheetName val="Pier 3"/>
      <sheetName val="사업계획1안"/>
      <sheetName val="월별수입"/>
      <sheetName val="순공사비"/>
      <sheetName val="증栀ᙿ가"/>
      <sheetName val="공정"/>
      <sheetName val="배"/>
      <sheetName val="단위별 일위대가표"/>
      <sheetName val="IMP_(REACTOR)"/>
      <sheetName val="1을"/>
      <sheetName val="1호맨홀토공"/>
      <sheetName val="master(total)"/>
      <sheetName val="내역총괄"/>
      <sheetName val="내역총괄2"/>
      <sheetName val="내역총괄3"/>
      <sheetName val="36+45-113-18+19+20I"/>
      <sheetName val="bCord공정"/>
      <sheetName val="d수량"/>
      <sheetName val="e대가"/>
      <sheetName val="g단가"/>
      <sheetName val="h집계"/>
      <sheetName val="BH-1 (2)"/>
      <sheetName val="경성자금"/>
      <sheetName val="증감내역서"/>
      <sheetName val="전체내ꀀፐ"/>
      <sheetName val="교대(A1挔"/>
      <sheetName val="부대헾】"/>
      <sheetName val="교대(A1窨"/>
      <sheetName val="부대窨_x0013_"/>
      <sheetName val="하수급견적대窨"/>
      <sheetName val="하수급견적대_x0005_"/>
      <sheetName val="교대(A1_x0005_"/>
      <sheetName val="부대_x0005__x0000_"/>
      <sheetName val="전체내㗈቎"/>
      <sheetName val="전체내׃_x0000_"/>
      <sheetName val="9-1㔀቎԰_x0000_"/>
      <sheetName val="9-1԰_x0000_缀_x0000_"/>
      <sheetName val="전체내㠀ᎍ"/>
      <sheetName val="하수급견적대齘"/>
      <sheetName val="교대(A1竈"/>
      <sheetName val="하수급견적대헾"/>
      <sheetName val="하수급견적대竈"/>
      <sheetName val="전체내䋈ᅪ"/>
      <sheetName val="전체내֬_x0000_"/>
      <sheetName val="전체내ﻈ䓕"/>
      <sheetName val="교대(A1헾"/>
      <sheetName val="하수급견적대鷸"/>
      <sheetName val="전체내棈᎜"/>
      <sheetName val="전체내䠀ᖞ"/>
      <sheetName val="하수급견적대鬘"/>
      <sheetName val="차압계산"/>
      <sheetName val="하수급견적대風"/>
      <sheetName val="하수급견적대肘"/>
      <sheetName val="부대芈+"/>
      <sheetName val="하수급견적대芈"/>
      <sheetName val="전체내︀嗕"/>
      <sheetName val="부대헾⼴"/>
      <sheetName val="하수급견적대飘"/>
      <sheetName val="강교(Sub)"/>
      <sheetName val="일반토공견적"/>
      <sheetName val="전체내ꠀ፺"/>
      <sheetName val="ꀀ"/>
      <sheetName val="원형측구(B-type)"/>
      <sheetName val="제丵"/>
      <sheetName val="설계개요"/>
      <sheetName val="설계산출기초"/>
      <sheetName val="전체내԰_x0000_"/>
      <sheetName val="ꠀ"/>
      <sheetName val="전체내저ᚙ"/>
      <sheetName val="전체내ꠀ᪘"/>
      <sheetName val="전체내蠀ᒗ"/>
      <sheetName val="암거치수표"/>
      <sheetName val="재료집계표빽업"/>
      <sheetName val="암거수리계산서"/>
      <sheetName val="◀암거위치"/>
      <sheetName val="최종단면▶"/>
      <sheetName val="◀평균높이▶"/>
      <sheetName val="전체내︀盕"/>
      <sheetName val="일위대가(계측︩盕ԯ_x0000_"/>
      <sheetName val="전체내壈▞"/>
      <sheetName val="토공총괄집계"/>
      <sheetName val="토공총괄표"/>
      <sheetName val="계약원가"/>
      <sheetName val="영구청af헾"/>
      <sheetName val="영구청af薸"/>
      <sheetName val="2.주요계수총괄"/>
      <sheetName val="D16"/>
      <sheetName val="D25"/>
      <sheetName val="D22"/>
      <sheetName val="명세"/>
      <sheetName val="견적서(1)"/>
      <sheetName val="2234"/>
      <sheetName val="조립1부실적"/>
      <sheetName val="능률"/>
      <sheetName val="Despacho (c.civil)"/>
      <sheetName val="감가상각"/>
      <sheetName val="자판실행"/>
      <sheetName val="단위세대물량"/>
      <sheetName val="산출목록표"/>
      <sheetName val="수원공"/>
      <sheetName val="구분자"/>
      <sheetName val="그림"/>
      <sheetName val="구성1"/>
      <sheetName val="구성2"/>
      <sheetName val="구성3"/>
      <sheetName val="구성4"/>
      <sheetName val="그림2"/>
      <sheetName val="69.03%"/>
      <sheetName val="변경내역100%"/>
      <sheetName val="변경내역98%"/>
      <sheetName val="변경내역96%"/>
      <sheetName val="변경내역92%"/>
      <sheetName val="변경내역88%"/>
      <sheetName val="변경내역84.52%"/>
      <sheetName val="성내동"/>
      <sheetName val="변품8-37"/>
      <sheetName val="참조(2)"/>
      <sheetName val="참조"/>
      <sheetName val="현장일보"/>
      <sheetName val="남양주부대"/>
      <sheetName val="O＆P"/>
      <sheetName val="결재판(삭제하지말아주세요)"/>
      <sheetName val="케이블"/>
      <sheetName val="본사인상전"/>
      <sheetName val="단가산출-기,교"/>
      <sheetName val="유첨䈀ᅪ"/>
      <sheetName val="업체별기성내역"/>
      <sheetName val="건설장비기초단가"/>
      <sheetName val="약전닥트"/>
      <sheetName val="건축부하"/>
      <sheetName val="직접비"/>
      <sheetName val="1_전차선조정"/>
      <sheetName val="2_조가선조정"/>
      <sheetName val="3_급전선신설"/>
      <sheetName val="4_급전선철거"/>
      <sheetName val="5_고배선철거"/>
      <sheetName val="6_고압케이블신설"/>
      <sheetName val="7_비절연선조정"/>
      <sheetName val="8_가동브래키트이설"/>
      <sheetName val="9_H형강주신설(9m)"/>
      <sheetName val="10_강관주신설(9m)"/>
      <sheetName val="11_H강주철거(11m)"/>
      <sheetName val="11_H형강기초"/>
      <sheetName val="13_강관주기초"/>
      <sheetName val="14_장력조정장치신설"/>
      <sheetName val="15_장력조정장치철거___"/>
      <sheetName val="16_콘주철거(9m)"/>
      <sheetName val="17_지선신설(보통)"/>
      <sheetName val="18_지선신설(v형)"/>
      <sheetName val="19_지선철거"/>
      <sheetName val="20_기중개폐기신설"/>
      <sheetName val="0_집계"/>
      <sheetName val="조도계산서_(도서)"/>
      <sheetName val="1_설계조건"/>
      <sheetName val="3-1_CB"/>
      <sheetName val="단__가__대__비__표"/>
      <sheetName val="일__위__대__가__목__록"/>
      <sheetName val="90_03실행_"/>
      <sheetName val="3_공통공사대비"/>
      <sheetName val="페인트"/>
      <sheetName val="30신설일위대가"/>
      <sheetName val="30집계표"/>
      <sheetName val="지구단위계획"/>
      <sheetName val="캔개발배경"/>
      <sheetName val="시장"/>
      <sheetName val="일정표"/>
      <sheetName val="00노임기준"/>
      <sheetName val="16-1"/>
      <sheetName val="일위대가(가설԰"/>
      <sheetName val="총괄집桶青"/>
      <sheetName val="Sheet16 (2)"/>
      <sheetName val="쌍송교"/>
      <sheetName val="시초1교"/>
      <sheetName val="대구-교대(A1)"/>
      <sheetName val="C.배수관공"/>
      <sheetName val="정화조"/>
      <sheetName val="미지급내역"/>
      <sheetName val="매입내역 "/>
      <sheetName val="거래처별지출내역"/>
      <sheetName val="총(철거)"/>
      <sheetName val="금융비용"/>
      <sheetName val="영구峤"/>
      <sheetName val="단가_x0005__x0000_"/>
      <sheetName val="영구_x0005_"/>
      <sheetName val="영구射"/>
      <sheetName val="영구嶄"/>
      <sheetName val="테이블"/>
      <sheetName val="리터팬내장형"/>
      <sheetName val="준공조서"/>
      <sheetName val="공사준공계"/>
      <sheetName val="준공검사보고서"/>
      <sheetName val="NAI"/>
      <sheetName val="조도계산(가로등NEW)"/>
      <sheetName val="사용자정의"/>
      <sheetName val="변경총괄지(1)"/>
      <sheetName val="당진1,2호기전선관설치및접지4차공사내역서-을지"/>
      <sheetName val="선로정수계산"/>
      <sheetName val="일위대가 (PM)"/>
      <sheetName val="임시전기공사설계서"/>
      <sheetName val="±âÀÚÀç´ëºñÇ¥"/>
      <sheetName val="¿¬°áÀÓ½Ã"/>
      <sheetName val="°ü±Þ"/>
      <sheetName val="도시가스현황"/>
      <sheetName val="의정부문예회관변경내역"/>
      <sheetName val="POL6차-PIPING"/>
      <sheetName val="Pricelist TAC AB"/>
      <sheetName val="물가정보자료"/>
      <sheetName val="萀⅜"/>
      <sheetName val="TG9504"/>
      <sheetName val="1995년 섹터별 매출"/>
      <sheetName val="ROOF(ALKALI)"/>
      <sheetName val="역T형옹벽(3.0)"/>
      <sheetName val="평3"/>
      <sheetName val="실행(ALT1)"/>
      <sheetName val="배전반용량계산"/>
      <sheetName val="세정탑 설계"/>
      <sheetName val="건축-물가변동"/>
      <sheetName val="기계설비-물가변동"/>
      <sheetName val="제철"/>
      <sheetName val="(14)전기품셈정산"/>
      <sheetName val="(12)전기경비"/>
      <sheetName val="방지책개소별명세"/>
      <sheetName val="MixBed"/>
      <sheetName val="CondPol"/>
      <sheetName val="기준"/>
      <sheetName val="관헾"/>
      <sheetName val="원가(1︀"/>
      <sheetName val="원가(1䠀"/>
      <sheetName val="관聈"/>
      <sheetName val="관_x0005_"/>
      <sheetName val="3회기성䃸〒"/>
      <sheetName val="3회기성_x0005__x0000_"/>
      <sheetName val="3회기성吸("/>
      <sheetName val="3회기성ⱂ⿌"/>
      <sheetName val="3회기성埀0"/>
      <sheetName val="증감䈀ᅪ"/>
      <sheetName val="J형측구단위수량"/>
      <sheetName val="동원인원계획표"/>
      <sheetName val="일위대가내역"/>
      <sheetName val="단양 00 아파트-세부내역"/>
      <sheetName val="자탐수량산출서"/>
      <sheetName val="2공구하도䴃ᝎ䀁踢"/>
      <sheetName val="2공구하도԰_x0000__x0000__x0000_"/>
      <sheetName val="2공구하도_x0000__x0000_砀㞃"/>
      <sheetName val="2공구하도Ⰰ뱆_x0001_冧"/>
      <sheetName val="AHU집계"/>
      <sheetName val="공조기휀"/>
      <sheetName val="울진항공등화 내역서"/>
      <sheetName val="기둥"/>
      <sheetName val="저판(버림100)"/>
      <sheetName val="안전시설"/>
      <sheetName val="지하1층"/>
      <sheetName val="부산4"/>
      <sheetName val="단가대비"/>
      <sheetName val="갑(전기)"/>
      <sheetName val="토목내역서"/>
      <sheetName val="국별인원"/>
      <sheetName val="설치공사비"/>
      <sheetName val="덕전리"/>
      <sheetName val="일위(설)"/>
      <sheetName val=" 냉각수펌프"/>
      <sheetName val="일위대가(건축)"/>
      <sheetName val="변경내역"/>
      <sheetName val="소방"/>
      <sheetName val="자재집계 &amp; 총괄표"/>
      <sheetName val="포장절단"/>
      <sheetName val="일위단가"/>
      <sheetName val="전기공사일위대가"/>
      <sheetName val="방송일위대가"/>
      <sheetName val="준공내역서(을)"/>
      <sheetName val="RAHMEN"/>
      <sheetName val="Macro(전동기)"/>
      <sheetName val="일위1"/>
      <sheetName val="소운반"/>
      <sheetName val="공종구간"/>
      <sheetName val="산출0"/>
      <sheetName val="산#2-1 (2)"/>
      <sheetName val="샘플표지"/>
      <sheetName val="일위산출근거"/>
      <sheetName val="등록자료"/>
      <sheetName val="입력정보"/>
      <sheetName val="102역사"/>
      <sheetName val="ATM기초철가"/>
      <sheetName val="시화점실행"/>
      <sheetName val="총괄분 설계서용지"/>
      <sheetName val="수량산출1"/>
      <sheetName val="표준ፙ렀ᑟ"/>
      <sheetName val="식재일위대가"/>
      <sheetName val="FUSE_MCB"/>
      <sheetName val="콘센트신설"/>
      <sheetName val="Tiburon"/>
      <sheetName val="일반맨홀수량집계(A-7 LINE)"/>
      <sheetName val="가시설수량"/>
      <sheetName val="암센터"/>
      <sheetName val="회사99"/>
      <sheetName val="OCT.FDN"/>
      <sheetName val="PAD TR보호대기초"/>
      <sheetName val="가로등기초"/>
      <sheetName val="HANDHOLE(2)"/>
      <sheetName val="2000_x0005__x0000__x0000_"/>
      <sheetName val="N頀ᚃ"/>
      <sheetName val="N"/>
      <sheetName val="계양가시설"/>
      <sheetName val="FB25JN"/>
      <sheetName val="품셈총괄표"/>
      <sheetName val="산#3-1"/>
      <sheetName val="산#3-2"/>
      <sheetName val="배관BM(일반)"/>
      <sheetName val="산#3-2-2"/>
      <sheetName val="원본(갑지)"/>
      <sheetName val="apt수량"/>
      <sheetName val="[YES.XLS][YES.XLS]A__9701A_OU_2"/>
      <sheetName val="º¹±¸·®»êÁ¤ ¹×׃⾅_x0000__x0000_䎸_x0000__x0000__x0000_姀_x001c__x0000__x0000_"/>
      <sheetName val="º¹±¸·®»êÁ¤ ¹×׃⾅_x0000__x0000_ᯐ_x0000__x0000__x0000_姀_x001c__x0000__x0000_"/>
      <sheetName val="倀ᑙ"/>
      <sheetName val="1x"/>
      <sheetName val="매원개착터널총괄"/>
      <sheetName val="栈᲋"/>
      <sheetName val="_xd810_᱓"/>
      <sheetName val="옹벽수량萘_x0013_"/>
      <sheetName val="수"/>
      <sheetName val="남대문빌딩"/>
      <sheetName val="작용하중산정"/>
      <sheetName val="인부신상자료"/>
      <sheetName val="6차2회변경내역서"/>
      <sheetName val="인수공규격"/>
      <sheetName val="자재단가_x0005_"/>
      <sheetName val="[YES.XLS]신표司/"/>
      <sheetName val="총괄집㸁䧾"/>
      <sheetName val="우,오수"/>
      <sheetName val="팔당터널(1공구)"/>
      <sheetName val="재료표"/>
      <sheetName val="card1"/>
      <sheetName val="흙쌓기도수로설치현황(1)"/>
      <sheetName val="식재-외주 (2)"/>
      <sheetName val="유효폭의 계산"/>
      <sheetName val="무전표"/>
      <sheetName val="archi(본사)"/>
      <sheetName val="※참고자료※"/>
      <sheetName val="1호맨홀수량산출"/>
      <sheetName val="마산방향철근집계"/>
      <sheetName val="제잡비"/>
      <sheetName val="자재표"/>
      <sheetName val="집계(세부총괄)"/>
      <sheetName val="전력구구조물산근2구간"/>
      <sheetName val="전부인쇄"/>
      <sheetName val="1.외주공사"/>
      <sheetName val="2.직영공사"/>
      <sheetName val="첨부"/>
      <sheetName val="계산DATA입력"/>
      <sheetName val="Macro(AT)"/>
      <sheetName val="PW3"/>
      <sheetName val="PW4"/>
      <sheetName val="SC1"/>
      <sheetName val="PE"/>
      <sheetName val="PM"/>
      <sheetName val="TR"/>
      <sheetName val="총공사비"/>
      <sheetName val="0001(arch)"/>
      <sheetName val="금호산업"/>
      <sheetName val="공종목록표"/>
      <sheetName val="표 지"/>
      <sheetName val="48신설수량"/>
      <sheetName val="고창방향"/>
      <sheetName val="인원계획"/>
      <sheetName val="소상 &quot;1&quot;"/>
      <sheetName val="시행예산"/>
      <sheetName val="T13(P68~72,78)"/>
      <sheetName val="교량명원본"/>
      <sheetName val="BOX제원원본"/>
      <sheetName val="국도접속 차도부수량"/>
      <sheetName val="4.일위대가목차"/>
      <sheetName val="사다리"/>
      <sheetName val="공사비 내역"/>
      <sheetName val="갑지(0_x0000_頀"/>
      <sheetName val="갑지(저妶瘍"/>
      <sheetName val="갑지(濪瘊"/>
      <sheetName val="갑지(᐀ባ혀"/>
      <sheetName val="입출재고현황 (2_x0010_"/>
      <sheetName val="갑지(᠀̨瘗"/>
      <sheetName val="갑지(栀ৢ瘊"/>
      <sheetName val="갑지(ꀀ㱹瘆"/>
      <sheetName val="B767"/>
      <sheetName val="2.노무비명세서頀塔攀๦0_x0000_뀀"/>
      <sheetName val="2.노무비명세서Ç_x0000__x0000__x0000_ꨀ"/>
      <sheetName val="노임2"/>
      <sheetName val="단가(추가)"/>
      <sheetName val="일위대가(추가)"/>
      <sheetName val="2.노무비명세서Ç_x0000_렀_x0013__x0000__x0000_砀"/>
      <sheetName val="갑지(쐂饣/"/>
      <sheetName val="갑지(쐃/"/>
      <sheetName val="갑지(쐎/"/>
      <sheetName val="귀래 설계 공내역서"/>
      <sheetName val="종단계산"/>
      <sheetName val="설계서"/>
      <sheetName val="전체내역갑지"/>
      <sheetName val="화전내"/>
      <sheetName val="PUMP"/>
      <sheetName val="공통대가"/>
      <sheetName val="민감도"/>
      <sheetName val="인부임"/>
      <sheetName val="특기사항"/>
      <sheetName val="하도내역 (철콘)"/>
      <sheetName val="빙축열"/>
      <sheetName val="일위(시설)"/>
      <sheetName val="총괄갑 "/>
      <sheetName val="2000.11¿ù¼³餀㢘ԯ_x0000_缀_x0000_"/>
      <sheetName val="PANEL"/>
      <sheetName val="측구터파기공수량집계"/>
      <sheetName val="꣈፺"/>
      <sheetName val="저፺"/>
      <sheetName val="일반전기C"/>
      <sheetName val="POOM_MOTO"/>
      <sheetName val="부대집계"/>
      <sheetName val="실행내역서 (조경)"/>
      <sheetName val="구조물"/>
      <sheetName val="공사설계서"/>
      <sheetName val="품셈(기초)"/>
      <sheetName val="형틀공사"/>
      <sheetName val="주관⩿〚"/>
      <sheetName val="1þ"/>
      <sheetName val="1ð"/>
      <sheetName val="배수내역"/>
      <sheetName val="1¨"/>
      <sheetName val="1¸"/>
      <sheetName val="지중자재단가"/>
      <sheetName val="포장자재집계표"/>
      <sheetName val="빙장비사양"/>
      <sheetName val="»êÃ렀䡟ԯ_x0000_缀"/>
      <sheetName val="»êÃ︀ᇕ԰_x0000_缀"/>
      <sheetName val="사각맨퀀"/>
      <sheetName val="사각맨堀"/>
      <sheetName val="사각맨䈀"/>
      <sheetName val="오억미만"/>
      <sheetName val="운반비산정"/>
      <sheetName val="견적시담(송포2공구)"/>
      <sheetName val="건공실"/>
      <sheetName val="추가예산"/>
      <sheetName val="대가목록"/>
      <sheetName val="토목원가계窨_x0013_"/>
      <sheetName val="목록1"/>
      <sheetName val="목록2"/>
      <sheetName val="토공 total"/>
      <sheetName val="단가비교표 (계측제어)"/>
      <sheetName val="︀ᇕ"/>
      <sheetName val="카렌스센터계량기설치공사"/>
      <sheetName val="EJ"/>
      <sheetName val="지입자재"/>
      <sheetName val="상반기손익차2총괄"/>
      <sheetName val="DRAIN DRUM PIT D-301"/>
      <sheetName val="제조 경영"/>
      <sheetName val="자압1"/>
      <sheetName val="가로등제어반 설치공사(수량)"/>
      <sheetName val="토목공사일반"/>
      <sheetName val="구조물공집계"/>
      <sheetName val="요약"/>
      <sheetName val="KSHAHU-6"/>
      <sheetName val="전등부하"/>
      <sheetName val="가공2원도"/>
      <sheetName val="날개벽(좌,우=60도-4개)"/>
      <sheetName val="#3_일위대가목록"/>
      <sheetName val="#2_일위대가목록"/>
      <sheetName val="단가 (2)"/>
      <sheetName val="변경비_x0000__x0000_Ѡ"/>
      <sheetName val="??????"/>
      <sheetName val="[YES.XLS][YES.XLS]신표司/"/>
      <sheetName val="[YES.XLS][YES.XLS][YES.XLS]신표司/"/>
      <sheetName val="설계명세_x0005_"/>
      <sheetName val="DATA 입᠒ᎍ"/>
      <sheetName val="설계명세_x0000_"/>
      <sheetName val="설계명세揄"/>
      <sheetName val="설계명세䡲"/>
      <sheetName val="사각맨ﻇ"/>
      <sheetName val="몰탈재븧܊"/>
      <sheetName val="견적의"/>
      <sheetName val="견적의烇彰"/>
      <sheetName val="4/_x0000_䠀"/>
      <sheetName val="4쌇栅/"/>
      <sheetName val="4က_x0000_က"/>
      <sheetName val="하도급선정의뢰서(습식공_x0000__x0000_"/>
      <sheetName val="직_x0005__x0000_"/>
      <sheetName val="임시급식ֿ_x0000_缀_x0000_"/>
      <sheetName val="배수통관(좌)"/>
      <sheetName val="9G࠯_x0015__x0000__x0000_"/>
      <sheetName val="[YES.XLS]4/_x0000_䠀"/>
      <sheetName val="[YES.XLS]4쌇栅/"/>
      <sheetName val="INS-SHEET"/>
      <sheetName val="일위집계(기존)"/>
      <sheetName val="북제주-표지"/>
      <sheetName val="COVERSHEET"/>
      <sheetName val="밀양노선별공사비명세서"/>
      <sheetName val="수량산출서-2"/>
      <sheetName val="인공산출"/>
      <sheetName val="전기내역서(총계)"/>
      <sheetName val="일위(PN)"/>
      <sheetName val="Macro"/>
      <sheetName val="산출"/>
      <sheetName val="현장유지관리비"/>
      <sheetName val="A-8 PD(도로중앙)"/>
      <sheetName val="fitting"/>
      <sheetName val="Look-Up"/>
      <sheetName val="Units"/>
      <sheetName val="노임9월"/>
      <sheetName val="화산경계"/>
      <sheetName val="수량산출(CCTV)"/>
      <sheetName val="수량산출(장애자)"/>
      <sheetName val="수량산출(통신선로)"/>
      <sheetName val="수량산출(여객장치)"/>
      <sheetName val="수량산출(방송)"/>
      <sheetName val="수량산출(전화)"/>
      <sheetName val="사업부배부A"/>
      <sheetName val="입력값1"/>
      <sheetName val="insulation"/>
      <sheetName val="Architecture Work"/>
      <sheetName val="PipWT"/>
      <sheetName val="뜃맟뭁돽띿맟?-BLDG"/>
      <sheetName val="PBS"/>
      <sheetName val="SILICATE"/>
      <sheetName val="간접비내역-1"/>
      <sheetName val="시공계_x0005_"/>
      <sheetName val="변경비_x0005__x0000_"/>
      <sheetName val="예산조서(︀ᇕ԰"/>
      <sheetName val="철거산출헾】"/>
      <sheetName val="철거산출午_x0013_"/>
      <sheetName val="VS P-Q"/>
      <sheetName val="기초코徸"/>
      <sheetName val="법면"/>
      <sheetName val="배수공1"/>
      <sheetName val="도급단가-아파트"/>
      <sheetName val="BREAKDOWN(철거설치)"/>
      <sheetName val="자재 단가표"/>
      <sheetName val="[YES.XLS][YES.XLS]4/_x0000_䠀"/>
      <sheetName val="[YES.XLS][YES.XLS]4쌇栅/"/>
      <sheetName val="내역갑지"/>
      <sheetName val="TYPE-U800"/>
      <sheetName val="일위대가-1"/>
      <sheetName val="총괄집ᨈꥬ"/>
      <sheetName val="94"/>
      <sheetName val="조정금액결과표 (차수별)"/>
      <sheetName val="20-25"/>
      <sheetName val="설치자재"/>
      <sheetName val="단중"/>
      <sheetName val="파일의이용"/>
      <sheetName val="유동표"/>
      <sheetName val="CT "/>
      <sheetName val="강관산출"/>
      <sheetName val="master(2차)"/>
      <sheetName val="옹벽기초자료"/>
      <sheetName val="내역통합"/>
      <sheetName val="성토도수로현황"/>
      <sheetName val="01_ 원가계산서"/>
      <sheetName val="중기가격"/>
      <sheetName val="SPM(13.84)"/>
      <sheetName val="Ⅴ-2.공종별내역"/>
      <sheetName val="일위대가(원본)"/>
      <sheetName val="일위대가서식"/>
      <sheetName val="일위대가양식"/>
      <sheetName val="입찰준비계획안(부대)"/>
      <sheetName val="입찰준비계획안(외주)"/>
      <sheetName val="입찰준비계획안(기타견적)"/>
      <sheetName val="장항선4공구직접비집계"/>
      <sheetName val="공사기본내용입력"/>
      <sheetName val="원하도급내역서(당초)"/>
      <sheetName val="RangeObject"/>
      <sheetName val="분뇨"/>
      <sheetName val="H-pile(250x250)"/>
      <sheetName val="H-pile(298x299)"/>
      <sheetName val="방음벽기초(H_xd8d4_ㆂᰀㆃ"/>
      <sheetName val="1.1 본체"/>
      <sheetName val="A1_본체_수량산출서"/>
      <sheetName val="전체내역 (2)"/>
      <sheetName val="Formulas &amp; Tables"/>
      <sheetName val="원가총괄"/>
      <sheetName val="5. 차단기 용량계산"/>
      <sheetName val="22-1소단"/>
      <sheetName val="22-2M단"/>
      <sheetName val="신안설계"/>
      <sheetName val="업체선정"/>
      <sheetName val="실행집계장"/>
      <sheetName val="투찰집계장"/>
      <sheetName val="토목총괄내역서"/>
      <sheetName val="총괄집계"/>
      <sheetName val="하도사항"/>
      <sheetName val="실행별지"/>
      <sheetName val="하도잡비"/>
      <sheetName val="토공부대"/>
      <sheetName val="철콘부대"/>
      <sheetName val="연약부대"/>
      <sheetName val="철골부대"/>
      <sheetName val="철공견갑"/>
      <sheetName val="철골견적"/>
      <sheetName val="토공견갑"/>
      <sheetName val="토공견적"/>
      <sheetName val="철콘견갑"/>
      <sheetName val="철콘견적"/>
      <sheetName val="연약견갑"/>
      <sheetName val="연약견적"/>
      <sheetName val="부대샘플"/>
      <sheetName val="777"/>
      <sheetName val="cross beam"/>
      <sheetName val="6PILE__(돌출)"/>
      <sheetName val="2.단면가정"/>
      <sheetName val="가속도응답스펙트럼(Sa)및속도응답스펙트럼(Sv)"/>
      <sheetName val="11"/>
      <sheetName val="12"/>
      <sheetName val="이름"/>
      <sheetName val="4,5,6,7,8"/>
      <sheetName val="옹벽1"/>
      <sheetName val="설계흐름도"/>
      <sheetName val="명단"/>
      <sheetName val="다곡2교"/>
      <sheetName val="March"/>
      <sheetName val="TYPE1"/>
      <sheetName val="철근량"/>
      <sheetName val="선우통상(을)"/>
      <sheetName val="5."/>
      <sheetName val="12."/>
      <sheetName val="14."/>
      <sheetName val="13"/>
      <sheetName val="7."/>
      <sheetName val="8."/>
      <sheetName val="10."/>
      <sheetName val="전기단가조사서"/>
      <sheetName val="직원자료입력"/>
      <sheetName val="PI蒨9"/>
      <sheetName val="치수표"/>
      <sheetName val="토목 (2)"/>
      <sheetName val="인력터파기"/>
      <sheetName val="집계표(육상)"/>
      <sheetName val="식재"/>
      <sheetName val="시설물"/>
      <sheetName val="식재출력용"/>
      <sheetName val="유지관리"/>
      <sheetName val="BID9697"/>
      <sheetName val="몰탈쐀/_x0000_"/>
      <sheetName val="물가변동잔여물량세부내역서"/>
      <sheetName val="신규(방류시설)"/>
      <sheetName val="덤프트럭계수"/>
      <sheetName val="카메라"/>
      <sheetName val="기능공인적사항"/>
      <sheetName val="청하배수"/>
      <sheetName val="CAL(1)."/>
      <sheetName val="가옥조"/>
      <sheetName val="거래명세서"/>
      <sheetName val="[YES.XLS][YES.XLS][YES.XLS]4/_x0000_䠀"/>
      <sheetName val="[YES.XLS][YES.XLS][YES.XLS]4쌇栅/"/>
      <sheetName val="교사기준면적(초등)"/>
      <sheetName val="토공및부대2차"/>
      <sheetName val="새공통"/>
      <sheetName val="3절_CheckList_구분"/>
      <sheetName val="적정성평가표(8번)(1순위)"/>
      <sheetName val="적정성평가표(12번)(6순위)"/>
      <sheetName val="기별(종합)"/>
      <sheetName val="비탈면보호공수량산출"/>
      <sheetName val="Oper Amount"/>
      <sheetName val="변경_x0005__x0006__x0004__x0004_"/>
      <sheetName val="_x0000__x0002__x0000__x0007__x0000__x0004__x0000__x0007__x0000_"/>
      <sheetName val="적용단가"/>
      <sheetName val="가시설공(광장부)"/>
      <sheetName val="하남내역"/>
      <sheetName val="총괄집_x0000__x0000_"/>
      <sheetName val="Cover Sht"/>
      <sheetName val="1_x0005_"/>
      <sheetName val="도면자료제출일정"/>
      <sheetName val="중기비"/>
      <sheetName val="총괄집계 "/>
      <sheetName val="기본자료"/>
      <sheetName val="1.3.1절점좌표"/>
      <sheetName val="1.1설계기준"/>
      <sheetName val="기က_x0000_退"/>
      <sheetName val="하도급선정의뢰_x0005__x0000__x0000__x0000__x0000_恐"/>
      <sheetName val="하도급선정의뢰煘_x0013_橂⿜_x0005__x0000_"/>
      <sheetName val="하도급선정의뢰聸_x0013_헾⾧_x0005__x0000_"/>
      <sheetName val="4신규비목발생사유서"/>
      <sheetName val="하도급선정의뢰颙〒_x0005__x0000__x0000__x0000_"/>
      <sheetName val="하도급선정의뢰_x0000__x0000_ರ_x0000__x0000__x0000_Ÿ"/>
      <sheetName val="하도급선정의뢰_x0000__x0000_ꢈ_x0000__x0000__x0000_Ÿ"/>
      <sheetName val="하도급선정의뢰_x0000__x0000_㇀_x0000__x0000__x0000_Ÿ"/>
      <sheetName val="하도급선정의뢰_x0000__x0000_䭠_x0000__x0000__x0000_欓"/>
      <sheetName val="하도급선정의뢰_x0010__x0000_ﻠֲ׃⽣_x0000_"/>
      <sheetName val="하도급선정의뢰_x0000__x0000_枨_x0000__x0000__x0000_"/>
      <sheetName val="하도급선정의뢰_x0000__x0000_优_x0000__x0000__x0000_"/>
      <sheetName val="하도급선정의뢰_x0010__x0000__xdfc0_࡝׃⼫_x0000_"/>
      <sheetName val="하도급선정의뢰佘/ߍ恽⿹_x0000_"/>
      <sheetName val="자재단가徸"/>
      <sheetName val="수안보-๿〚_x0005__x0000_"/>
      <sheetName val="금액내역헾"/>
      <sheetName val="자재단가尜"/>
      <sheetName val="NAIL단가산출"/>
      <sheetName val="수안보-挔_x0012_竖め"/>
      <sheetName val="자재단가헾"/>
      <sheetName val="자재단가丵"/>
      <sheetName val="할丵〒"/>
      <sheetName val="자재단가壠"/>
      <sheetName val="자재단가厘"/>
      <sheetName val="[YES.XLS][YES.XLS]A__9701A_OU_3"/>
      <sheetName val="[YES.XLS][YES.XLS]A__9701A_OU_4"/>
      <sheetName val="한일양산"/>
      <sheetName val="Manual Valve List"/>
      <sheetName val="LANGUAGE"/>
      <sheetName val="D-RMIL"/>
      <sheetName val="Á¤»ê¼¼ºÎ¹°·®1Â÷º헾⾌_x0005__x0000_"/>
      <sheetName val="실내건축일위대가"/>
      <sheetName val="5.단가대비표"/>
      <sheetName val="간접경상비"/>
      <sheetName val="REACTION芨.헾⿁_x0005__x0000_"/>
      <sheetName val="REACTION鴘E鵜E헾⼼_x0005_"/>
      <sheetName val="7단가"/>
      <sheetName val="정산내역"/>
      <sheetName val="횡배수관집현황(2공구)"/>
      <sheetName val="입력변수"/>
      <sheetName val="타견적(을)"/>
      <sheetName val="성원계약"/>
      <sheetName val="적격심사표"/>
      <sheetName val="PIPING"/>
      <sheetName val="개별직종노임단가(2005.1)"/>
      <sheetName val="노임,자재"/>
      <sheetName val="기계경비(맨홀)"/>
      <sheetName val="굴착현장"/>
      <sheetName val="INMD1198"/>
      <sheetName val="INFG1198"/>
      <sheetName val="영창26"/>
      <sheetName val="장비당단가 (1)"/>
      <sheetName val="토공,기초"/>
      <sheetName val="주간계획"/>
      <sheetName val="선택"/>
      <sheetName val="내역서1"/>
      <sheetName val="방송(체육관)"/>
      <sheetName val="품목현황"/>
      <sheetName val="22신설수량"/>
      <sheetName val="공사비집_x0005_"/>
      <sheetName val="선로의 %임피던스 "/>
      <sheetName val="동력배선"/>
      <sheetName val="본선동력배선"/>
      <sheetName val="본선조명"/>
      <sheetName val="전력간선배선"/>
      <sheetName val="전열배선"/>
      <sheetName val="배관배선 단가조사"/>
      <sheetName val="[YES.XLS][YES.XLS]A__9701A_OU_8"/>
      <sheetName val="[YES.XLS][YES.XLS]A__9701A_OU_5"/>
      <sheetName val="[YES.XLS][YES.XLS]A__9701A_OU_6"/>
      <sheetName val="[YES.XLS][YES.XLS]A__9701A_O_10"/>
      <sheetName val="[YES.XLS][YES.XLS]A__9701A_OU_7"/>
      <sheetName val="[YES.XLS][YES.XLS]A__9701A_O_16"/>
      <sheetName val="[YES.XLS][YES.XLS]A__9701A_OU_9"/>
      <sheetName val="[YES.XLS][YES.XLS]A__9701A_O_19"/>
      <sheetName val="[YES.XLS][YES.XLS]A__9701A_O_11"/>
      <sheetName val="[YES.XLS][YES.XLS]A__9701A_O_12"/>
      <sheetName val="[YES.XLS][YES.XLS]A__9701A_O_13"/>
      <sheetName val="[YES.XLS][YES.XLS]A__9701A_O_14"/>
      <sheetName val="[YES.XLS][YES.XLS]A__9701A_O_15"/>
      <sheetName val="[YES.XLS][YES.XLS]A__9701A_O_36"/>
      <sheetName val="[YES.XLS][YES.XLS]A__9701A_O_17"/>
      <sheetName val="[YES.XLS][YES.XLS]A__9701A_O_18"/>
      <sheetName val="[YES.XLS][YES.XLS]A__9701A_O_37"/>
      <sheetName val="[YES.XLS][YES.XLS]A__9701A_O_20"/>
      <sheetName val="[YES.XLS][YES.XLS]A__9701A_O_21"/>
      <sheetName val="[YES.XLS][YES.XLS]A__9701A_O_22"/>
      <sheetName val="[YES.XLS][YES.XLS]A__9701A_O_34"/>
      <sheetName val="[YES.XLS][YES.XLS]A__9701A_O_35"/>
      <sheetName val="[YES.XLS][YES.XLS]A__9701A_O_32"/>
      <sheetName val="[YES.XLS][YES.XLS]A__9701A_O_33"/>
      <sheetName val="[YES.XLS][YES.XLS]A__9701A_O_23"/>
      <sheetName val="[YES.XLS][YES.XLS]A__9701A_O_24"/>
      <sheetName val="[YES.XLS][YES.XLS]A__9701A_O_30"/>
      <sheetName val="[YES.XLS][YES.XLS]A__9701A_O_31"/>
      <sheetName val="[YES.XLS][YES.XLS]A__9701A_O_25"/>
      <sheetName val="[YES.XLS][YES.XLS]A__9701A_O_26"/>
      <sheetName val="[YES.XLS][YES.XLS]A__9701A_O_27"/>
      <sheetName val="[YES.XLS][YES.XLS]A__9701A_O_28"/>
      <sheetName val="[YES.XLS][YES.XLS]A__9701A_O_29"/>
      <sheetName val="[YES.XLS][YES.XLS]A__9701A_O_38"/>
      <sheetName val="Á¤»ê¼¼ºÎ¹°·®1Â÷º닑⽶_x0005__x0000_"/>
      <sheetName val="99노임기준"/>
      <sheetName val="인계"/>
      <sheetName val="ALINE"/>
      <sheetName val="일반수량총괄집계"/>
      <sheetName val="새공통(96임금인상기준)"/>
      <sheetName val="인부노임"/>
      <sheetName val="도근좌표"/>
      <sheetName val="직원자료"/>
      <sheetName val="업종분류"/>
      <sheetName val="장비분류"/>
      <sheetName val="단가산출목록표"/>
      <sheetName val=" 소방공사 산출근거"/>
      <sheetName val="3-1.일위대가집계표(교통시설물1)"/>
      <sheetName val="96노임기준"/>
      <sheetName val="수종별인자"/>
      <sheetName val="No.2LAB Unit"/>
      <sheetName val="약ྀ︁"/>
      <sheetName val="용수간선"/>
      <sheetName val="노무비(첨부4-4)"/>
      <sheetName val="일반부표"/>
      <sheetName val="뚝토공"/>
      <sheetName val="05년"/>
      <sheetName val="사  업  비  수  지  예  산  서"/>
      <sheetName val="내역서(총괄)"/>
      <sheetName val="공종별 집계표"/>
      <sheetName val="전체총괄"/>
      <sheetName val="원가계산(2)"/>
      <sheetName val="cable-data"/>
      <sheetName val="dongia (2)"/>
      <sheetName val="gtrinh"/>
      <sheetName val="lam-moi"/>
      <sheetName val="chitiet"/>
      <sheetName val="giathanh1"/>
      <sheetName val="DONGIA"/>
      <sheetName val="thao-go"/>
      <sheetName val="TH XL"/>
      <sheetName val="VC"/>
      <sheetName val="Tiepdia"/>
      <sheetName val="CHITIET VL-NC"/>
      <sheetName val="keyword"/>
      <sheetName val="1._x005f_x0018_변전설비"/>
      <sheetName val="Summary"/>
      <sheetName val="입렀"/>
      <sheetName val="입栀"/>
      <sheetName val="입ꠀ"/>
      <sheetName val="입︀"/>
      <sheetName val="계정"/>
      <sheetName val="평균환율-USD"/>
      <sheetName val="인원동원계획"/>
      <sheetName val="BIDDING-SUM"/>
      <sheetName val="YES.XLS"/>
      <sheetName val="품목납기"/>
      <sheetName val="경비공통"/>
      <sheetName val="세목별"/>
      <sheetName val="소개"/>
      <sheetName val="#REF!"/>
      <sheetName val="계열사현황종합"/>
      <sheetName val="basic_info"/>
      <sheetName val="정산내역서"/>
      <sheetName val="기계경비산출"/>
      <sheetName val="건0_x0000_蠀"/>
      <sheetName val="금0_x0000_䠀"/>
      <sheetName val="금蠣㡎耀"/>
      <sheetName val="배관내역"/>
      <sheetName val="2차공사"/>
      <sheetName val="Imp-Data"/>
      <sheetName val="전등수량산출"/>
      <sheetName val="내역서 (1차)"/>
      <sheetName val=" 갑지"/>
      <sheetName val="목표세부명세"/>
      <sheetName val="5정거장"/>
      <sheetName val="1-3길내기"/>
      <sheetName val="전선관"/>
      <sheetName val="4.설계예산내역서"/>
      <sheetName val="8.일위대가표(1)"/>
      <sheetName val="6.관급자재조서"/>
      <sheetName val="8.일위대가표(2)"/>
      <sheetName val="3.예정공정표"/>
      <sheetName val="7.청제공기계기구조서"/>
      <sheetName val="가시설"/>
      <sheetName val="AH-1 "/>
      <sheetName val="8. 안_x0000__x0000__x0005_"/>
      <sheetName val="물墸᎟鰀"/>
      <sheetName val="화재 탐지_x0005__x0000_"/>
      <sheetName val="전신환매도徸"/>
      <sheetName val="貭♘"/>
      <sheetName val="자재목록표"/>
      <sheetName val="단중聀"/>
      <sheetName val="당정동경상이수"/>
      <sheetName val="당정동공통이수"/>
      <sheetName val="5.공종별尜_x0013_層_x0013_闰"/>
      <sheetName val="과세면세표"/>
      <sheetName val="수량산출내역1115"/>
      <sheetName val="아파트저᝾"/>
      <sheetName val="아파트㾅"/>
      <sheetName val="일위대가표(무)"/>
      <sheetName val="일위대가산출기초"/>
      <sheetName val="가중치"/>
      <sheetName val="인제내역"/>
      <sheetName val="PARAMETER"/>
      <sheetName val="사통"/>
      <sheetName val="현장지䀀ኀ㠀ኃ"/>
      <sheetName val="부丵〒"/>
      <sheetName val="부司2"/>
      <sheetName val="파형강관집계"/>
      <sheetName val="상-교대(A1-A2)"/>
      <sheetName val="등록׃】"/>
      <sheetName val="등록_x0010__x0000_"/>
      <sheetName val="RING WALL"/>
      <sheetName val="본사공가현황"/>
      <sheetName val="C1ㅇ"/>
      <sheetName val="base"/>
      <sheetName val="STD"/>
      <sheetName val="연면적"/>
      <sheetName val="991029UTP용 M.D.F"/>
      <sheetName val="현장점검 1"/>
      <sheetName val="상가을 "/>
      <sheetName val="3.사용전검사(1000KW이상)(본동-수정)"/>
      <sheetName val="결재갑지"/>
      <sheetName val="계획예산입력자료"/>
      <sheetName val="투입비"/>
      <sheetName val="손익계산서"/>
      <sheetName val="대차대조표"/>
      <sheetName val="폐토수익화 "/>
      <sheetName val="열차제어동"/>
      <sheetName val="전기성능동"/>
      <sheetName val="차량시스템인자"/>
      <sheetName val="차량부품동"/>
      <sheetName val="신.분"/>
      <sheetName val="99 조정금액"/>
      <sheetName val="미드수량"/>
      <sheetName val="설계(안)"/>
      <sheetName val="수량산출(AFC)"/>
      <sheetName val="수량_작성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본통신)"/>
      <sheetName val="수량산출(TDI)"/>
      <sheetName val="수량집계(본역사)"/>
      <sheetName val="수량집계(임시역사)"/>
      <sheetName val="CATV"/>
      <sheetName val="견적 (2)"/>
      <sheetName val="3.설계예산내역서(예산서)"/>
      <sheetName val="2.예정공정표"/>
      <sheetName val="FO"/>
      <sheetName val="Summary Sheet"/>
      <sheetName val="노무비_근거"/>
      <sheetName val="8__안정검토"/>
      <sheetName val="철근량_검토"/>
      <sheetName val="기술자료_(연수)"/>
      <sheetName val="수곡내역"/>
      <sheetName val="PROCESS"/>
      <sheetName val="포장재료집계표"/>
      <sheetName val="포장면적산출"/>
      <sheetName val="포장수량집계"/>
      <sheetName val="FRT_O"/>
      <sheetName val="FAB_I"/>
      <sheetName val="㩷"/>
      <sheetName val="렀ⵘ"/>
      <sheetName val="֭_x0000_"/>
      <sheetName val="Param"/>
      <sheetName val="PIPE(UG)내역"/>
      <sheetName val="토적계산"/>
      <sheetName val="96 능제취입"/>
      <sheetName val="GTG TR PIT"/>
      <sheetName val="M+1"/>
      <sheetName val="광,철광석 사용량(2000)"/>
      <sheetName val="포,철광석 사용량(2000)"/>
      <sheetName val="91,92황산"/>
      <sheetName val="입찰보Ⳡ"/>
      <sheetName val="예산"/>
      <sheetName val="2000,9월墠:䟣"/>
      <sheetName val="패널"/>
      <sheetName val="재료집_x0000_"/>
      <sheetName val="---FAB#1업무일지---"/>
      <sheetName val="대목"/>
      <sheetName val="의왕실행"/>
      <sheetName val="코드관리"/>
      <sheetName val="포장공사"/>
      <sheetName val="우수공,맨홀,집수정"/>
      <sheetName val="현장일반사항"/>
      <sheetName val="자재수량"/>
      <sheetName val="공사비예비관리공감측설산출내역"/>
      <sheetName val="양식"/>
      <sheetName val="표지세로"/>
      <sheetName val="용집"/>
      <sheetName val="Stem Footing"/>
      <sheetName val="수로단위수량"/>
      <sheetName val="노임단가(08.01)"/>
      <sheetName val="재료값"/>
      <sheetName val="I.설계헾】"/>
      <sheetName val="CAL."/>
      <sheetName val="BOX1"/>
      <sheetName val="수안보-纈!헾『"/>
      <sheetName val="수안보-丵〒_x0005__x0000_"/>
      <sheetName val="수안보-橂】_x0005__x0000_"/>
      <sheetName val="DWG-CAB-I"/>
      <sheetName val="6PILE _x0000__x0000_⩈_x0000__x0000_"/>
      <sheetName val="조도계산서1"/>
      <sheetName val="기초대가"/>
      <sheetName val="공통단가"/>
      <sheetName val="운반비"/>
      <sheetName val="바이오"/>
      <sheetName val="잡철물"/>
      <sheetName val="배수관접합및부설  "/>
      <sheetName val="일위대가1"/>
      <sheetName val="新철폐복2"/>
      <sheetName val="新철폐복3"/>
      <sheetName val="남양내역"/>
      <sheetName val="도급내역서"/>
      <sheetName val="설계서(설치)"/>
      <sheetName val="지급자재대"/>
      <sheetName val="재료집계표3"/>
      <sheetName val="범용개발순소요비용"/>
      <sheetName val="왕십리방향"/>
      <sheetName val="05 BOX"/>
      <sheetName val="02 SLAB"/>
      <sheetName val="gvl"/>
      <sheetName val="변경후원본2"/>
      <sheetName val="LABTOTAL"/>
      <sheetName val="COA-17"/>
      <sheetName val="C-18"/>
      <sheetName val="SUB일위대가"/>
      <sheetName val="평자재단가"/>
      <sheetName val="95년12월말"/>
      <sheetName val="교량전기"/>
      <sheetName val="토목(용인)"/>
      <sheetName val="건축집계"/>
      <sheetName val="적격점수&lt;300억미만&gt;"/>
      <sheetName val="AIR_SHOWER(3인용)"/>
      <sheetName val="대가단최종"/>
      <sheetName val="비교1"/>
      <sheetName val="작성"/>
      <sheetName val="선수금"/>
      <sheetName val="원가집계"/>
      <sheetName val="차도부연장현황"/>
      <sheetName val="원곡IC교 내진성능보강공사 실시설계 용역.xlsx"/>
      <sheetName val="Personnaliser..."/>
      <sheetName val="Takt Time"/>
      <sheetName val="ÀÏÀ§´ë°¡Ç¥(_x0005__x0000_"/>
      <sheetName val="일위藨-헾"/>
      <sheetName val="MORTAR생산및타설(1;3)"/>
      <sheetName val="가정급수관"/>
      <sheetName val="관리비"/>
      <sheetName val="조명율"/>
      <sheetName val="보집계표"/>
      <sheetName val="(C)원내역"/>
      <sheetName val="6È£㥝〒"/>
      <sheetName val="국산화"/>
      <sheetName val="ARS"/>
      <sheetName val="단가(1)"/>
      <sheetName val="단위수량산출"/>
      <sheetName val="천방교접속"/>
      <sheetName val="공사비예산서"/>
      <sheetName val="관경별내역서"/>
      <sheetName val="은평작업지시대장"/>
      <sheetName val="경로당내역건축"/>
      <sheetName val="몰탈단가"/>
      <sheetName val="기계공사"/>
      <sheetName val="98비정기소모"/>
      <sheetName val="신천3호용수로"/>
      <sheetName val="부대공사"/>
      <sheetName val="4.2유효폭의 계산"/>
      <sheetName val="남양시작동010313100%"/>
      <sheetName val="combi(wall)"/>
      <sheetName val="전통건설"/>
      <sheetName val="1호철근량"/>
      <sheetName val="상행-교대(A1-A2)"/>
      <sheetName val="철거단가"/>
      <sheetName val="토공(우물통,기타)_"/>
      <sheetName val="1_범위"/>
      <sheetName val="2_편성"/>
      <sheetName val="6_GAS"/>
      <sheetName val="노임단가(08_01)"/>
      <sheetName val="기성공문_(2)"/>
      <sheetName val="철콘기성청구서_(2)"/>
      <sheetName val="공종별집계표(건축)_(2)"/>
      <sheetName val="형틀공사기성_(2)"/>
      <sheetName val="조적기성청구서__"/>
      <sheetName val="공종별집계표(조적)_"/>
      <sheetName val="미장기성청구서_"/>
      <sheetName val="공종별집계표(미장_방수)"/>
      <sheetName val="하도급각서_(2)"/>
      <sheetName val="하도급계좌입금의뢰서_"/>
      <sheetName val="토공(우물통,기타)_2"/>
      <sheetName val="1_범위2"/>
      <sheetName val="2_편성2"/>
      <sheetName val="6_GAS2"/>
      <sheetName val="노임단가(08_01)2"/>
      <sheetName val="기성공문_(2)2"/>
      <sheetName val="철콘기성청구서_(2)2"/>
      <sheetName val="공종별집계표(건축)_(2)2"/>
      <sheetName val="형틀공사기성_(2)2"/>
      <sheetName val="조적기성청구서__2"/>
      <sheetName val="공종별집계표(조적)_2"/>
      <sheetName val="미장기성청구서_2"/>
      <sheetName val="공종별집계표(미장_방수)2"/>
      <sheetName val="하도급각서_(2)2"/>
      <sheetName val="하도급계좌입금의뢰서_2"/>
      <sheetName val="토공(우물통,기타)_1"/>
      <sheetName val="1_범위1"/>
      <sheetName val="2_편성1"/>
      <sheetName val="6_GAS1"/>
      <sheetName val="노임단가(08_01)1"/>
      <sheetName val="기성공문_(2)1"/>
      <sheetName val="철콘기성청구서_(2)1"/>
      <sheetName val="공종별집계표(건축)_(2)1"/>
      <sheetName val="형틀공사기성_(2)1"/>
      <sheetName val="조적기성청구서__1"/>
      <sheetName val="공종별집계표(조적)_1"/>
      <sheetName val="미장기성청구서_1"/>
      <sheetName val="공종별집계표(미장_방수)1"/>
      <sheetName val="하도급각서_(2)1"/>
      <sheetName val="하도급계좌입금의뢰서_1"/>
      <sheetName val="내부마감"/>
      <sheetName val="노임조서"/>
      <sheetName val="옥내소화전계산서"/>
      <sheetName val="09년실적"/>
      <sheetName val="중사"/>
      <sheetName val="직접경비호표"/>
      <sheetName val="98⢅"/>
      <sheetName val="관급원내역"/>
      <sheetName val="총괄지출"/>
      <sheetName val="8. 안_x0010_"/>
      <sheetName val="파일구성"/>
      <sheetName val="Á¤»ê¹°·®︀웕"/>
      <sheetName val="석재장조사"/>
      <sheetName val="2002계약현황"/>
      <sheetName val="견적접수"/>
      <sheetName val="견적내역서"/>
      <sheetName val="전체실적"/>
      <sheetName val="제품표준규격"/>
      <sheetName val="내역기준"/>
      <sheetName val="제-_x0005__x0000_"/>
      <sheetName val="rate"/>
      <sheetName val="제수午_x0013_ὐ"/>
      <sheetName val="파이프류"/>
      <sheetName val="점검내역서(data) (2)"/>
      <sheetName val="조경내역"/>
      <sheetName val="금액내렀቟"/>
      <sheetName val="금액내԰_x0000_"/>
      <sheetName val="금액내㔀቎"/>
      <sheetName val="공비대䠚"/>
      <sheetName val="40총괄"/>
      <sheetName val="40집계"/>
      <sheetName val="결재판"/>
      <sheetName val="기계경비(旉る_x0000__x0000_"/>
      <sheetName val="기계경비(贘_x0013_짘ࣅ"/>
      <sheetName val="산업개발안내서"/>
      <sheetName val="98수금사업"/>
      <sheetName val="암거"/>
      <sheetName val="정보"/>
      <sheetName val="한화 둔산 내역서"/>
      <sheetName val="형식별 개략공사비"/>
      <sheetName val="간이영수증"/>
      <sheetName val="내역총괄표"/>
      <sheetName val="내역(정지)"/>
      <sheetName val="1차배부(JB포함)"/>
      <sheetName val="설계내역일위"/>
      <sheetName val="중기사용료산출근거"/>
      <sheetName val="사업성분석"/>
      <sheetName val="1.설계설명서"/>
      <sheetName val="4.설계예산서"/>
      <sheetName val="공사원가"/>
      <sheetName val="재경"/>
      <sheetName val="5.일위대가"/>
      <sheetName val="6.철거발생품예정조서"/>
      <sheetName val="7.지급자재조서"/>
      <sheetName val="8.가격조사서"/>
      <sheetName val="준설량산정표"/>
      <sheetName val="01하반기노임"/>
      <sheetName val="정보매체A동"/>
      <sheetName val="귀래방향"/>
      <sheetName val="2.내역서"/>
      <sheetName val="L형옹벽"/>
      <sheetName val="Sheet1(X)"/>
      <sheetName val="인원조직표"/>
      <sheetName val="냉천부속동"/>
      <sheetName val="A"/>
      <sheetName val="SHUTDOWN VALVE"/>
      <sheetName val="건축공정"/>
      <sheetName val="방진공정"/>
      <sheetName val="조경공정"/>
      <sheetName val="원가계산서 "/>
      <sheetName val="산출기초"/>
      <sheetName val="적용환율"/>
      <sheetName val="OHU"/>
      <sheetName val="순환펌프"/>
      <sheetName val="저수조"/>
      <sheetName val="급,배기팬"/>
      <sheetName val="급탕순환펌프"/>
      <sheetName val="BLR-S"/>
      <sheetName val="OCM"/>
      <sheetName val="8. 내진해석"/>
      <sheetName val="방배동내역 (총괄)"/>
      <sheetName val="CAPVC"/>
      <sheetName val="변수2"/>
      <sheetName val="저항"/>
      <sheetName val="5차설계"/>
      <sheetName val="허용전류-IEC DATA"/>
      <sheetName val="전자"/>
      <sheetName val="환산"/>
      <sheetName val="업체별 금액"/>
      <sheetName val="참조용쉬트"/>
      <sheetName val="청구서"/>
      <sheetName val="공동_집계표"/>
      <sheetName val="분담_집계표"/>
      <sheetName val="분담_대보"/>
      <sheetName val="분담_DB"/>
      <sheetName val="분담_동우"/>
      <sheetName val="대총괄내역서"/>
      <sheetName val="중총괄내역서"/>
      <sheetName val="소총괄내역서"/>
      <sheetName val="내역서_영상검지기"/>
      <sheetName val="내역서_레이더"/>
      <sheetName val="내역서_AVI"/>
      <sheetName val="내역서_CCTV"/>
      <sheetName val="내역서_지하차도CCTV"/>
      <sheetName val="내역서_VMS"/>
      <sheetName val="내역서_신호"/>
      <sheetName val="내역서_광통신장비"/>
      <sheetName val="내역서_주정차단속"/>
      <sheetName val="내역서_교통"/>
      <sheetName val="내역서_예비품"/>
      <sheetName val="내역서_전산"/>
      <sheetName val="내역서_정보통신"/>
      <sheetName val="내역서_전기"/>
      <sheetName val="내역서_토목"/>
      <sheetName val="내역서_기타(건축,소방)"/>
      <sheetName val="내역서_설계비및부대임대료"/>
      <sheetName val="세부내역_영상"/>
      <sheetName val="세부내역_레이더"/>
      <sheetName val="세부내역_AVI"/>
      <sheetName val="세부내역_CCTV"/>
      <sheetName val="세부내역_지하CCTV"/>
      <sheetName val="세부내역_VMS"/>
      <sheetName val="세부내역_신호"/>
      <sheetName val="세부내역_광통신"/>
      <sheetName val="세부내역_주정차"/>
      <sheetName val="세부내역_교통"/>
      <sheetName val="세부내역_예비품"/>
      <sheetName val="세부내역_전산"/>
      <sheetName val="세부내역_통신"/>
      <sheetName val="세부내역_전기"/>
      <sheetName val="세부내역_토목"/>
      <sheetName val="일위대가_건축구조(1)"/>
      <sheetName val="일위대가_건축토목(1)"/>
      <sheetName val="일위대가_SW"/>
      <sheetName val="SW개발비_산정기준"/>
      <sheetName val="세부내역_건축"/>
      <sheetName val="등록_x0000__x0000_"/>
      <sheetName val="怀፵"/>
      <sheetName val="주사무실︀ᇕ"/>
      <sheetName val="주사무실ꠀ፺"/>
      <sheetName val="BOX ꠀ፺"/>
      <sheetName val="㗈቎"/>
      <sheetName val="¼ö·®»êÃ¨"/>
      <sheetName val="주관사_x0000_"/>
      <sheetName val="주관사提"/>
      <sheetName val="주관사㧨"/>
      <sheetName val="주관사㌈"/>
      <sheetName val="계좌번호"/>
      <sheetName val="금강견적"/>
      <sheetName val="103동"/>
      <sheetName val="하수실행"/>
      <sheetName val="공종별자재"/>
      <sheetName val="하중재하"/>
      <sheetName val="검색"/>
      <sheetName val="예가표"/>
      <sheetName val="단목"/>
      <sheetName val="토목수량"/>
      <sheetName val="도급FORM"/>
      <sheetName val="INSTR"/>
      <sheetName val="洊⍩"/>
      <sheetName val="_xd808_⢉"/>
      <sheetName val="砈ẋ"/>
      <sheetName val="옹벽수량집계표"/>
      <sheetName val="D.B"/>
      <sheetName val="8.수량산출 (2)"/>
      <sheetName val="자재단가리스트"/>
      <sheetName val="공사내역(총괄)"/>
      <sheetName val="대보~세기"/>
      <sheetName val="일위대가표 (⠋ᡏ"/>
      <sheetName val="일위대가표 (䀀⅒"/>
      <sheetName val="ÀÏÀ§´ë°¡Ç¥(1@"/>
      <sheetName val="일위대가표 (ԯ_x0000_"/>
      <sheetName val="단가산출2"/>
      <sheetName val="대운반(철재)"/>
      <sheetName val="작성양식"/>
      <sheetName val="품-(주)코①"/>
      <sheetName val="하도급선정의뢰_x0005__x0000__x0000__x0000__x0000_吝"/>
      <sheetName val="하도급선정의뢰唈_x001f_ᛅ⾠_x0005__x0000_"/>
      <sheetName val="하도급선정의뢰ᛅ⼝_x0005__x0000__x0000__x0000_"/>
      <sheetName val="음성(cable)"/>
      <sheetName val="PI"/>
      <sheetName val="옥외외등집계표"/>
      <sheetName val="광통신 견적내역서1"/>
      <sheetName val="공사예산하조서(O.K)"/>
      <sheetName val="Àåºñ´Ü°¡»êÃ8"/>
      <sheetName val="Àåºñ´Ü°¡»êÃ_x0005_"/>
      <sheetName val="EXPAN-1"/>
      <sheetName val="inter"/>
      <sheetName val="22단"/>
      <sheetName val="49단"/>
      <sheetName val="22수"/>
      <sheetName val="산출근거#2-3"/>
      <sheetName val="고창터널(고창방향䈀"/>
      <sheetName val="설계수량"/>
      <sheetName val="예총"/>
      <sheetName val="수량산출(1)"/>
      <sheetName val="역공종"/>
      <sheetName val="수량산출(2공구)"/>
      <sheetName val="수량산출 (3공구)"/>
      <sheetName val="산출금액내역"/>
      <sheetName val="수량산출(본전화)"/>
      <sheetName val="을지로철거"/>
      <sheetName val="신설개소별 총집계표(동해-배전)"/>
      <sheetName val="안평역사 총집계"/>
      <sheetName val="Macro(부하)"/>
      <sheetName val="월말"/>
      <sheetName val="48신설일위대가"/>
      <sheetName val="철거일위대가"/>
      <sheetName val="총괄표(1)"/>
      <sheetName val="내역5"/>
      <sheetName val="수량집계 (2)"/>
      <sheetName val="LD"/>
      <sheetName val="기계경비(시"/>
      <sheetName val="ÀÏÀ§´ë헾】_x0005__x0000__x0000__x0000_"/>
      <sheetName val="차단용량계산서"/>
      <sheetName val="가야~사상"/>
      <sheetName val="김해~칠산"/>
      <sheetName val="김해(2)"/>
      <sheetName val="부전(2)"/>
      <sheetName val="장유~진례"/>
      <sheetName val="칠산"/>
      <sheetName val="칠산~장유"/>
      <sheetName val="48전력선로일挔"/>
      <sheetName val="하도급선정의뢰_x0000__x0000_螨_x0000__x0000__x0000_ۈ"/>
      <sheetName val="48일위(기존)"/>
      <sheetName val="역간(덕_동)"/>
      <sheetName val="역간(의-덕)"/>
      <sheetName val="수량산출서 갑지"/>
      <sheetName val="감시제어"/>
      <sheetName val="목차임시"/>
      <sheetName val="을 2"/>
      <sheetName val="을 1"/>
      <sheetName val="전체-원가분리내역"/>
      <sheetName val="매입세율"/>
      <sheetName val="계화배수(3대)"/>
      <sheetName val="유리"/>
      <sheetName val="익산"/>
      <sheetName val="가격표"/>
      <sheetName val="건축외주"/>
      <sheetName val="시장성초안camera"/>
      <sheetName val="토목狈6"/>
      <sheetName val="토목妀6"/>
      <sheetName val="토목_x0010__x0000_"/>
      <sheetName val="토목׃⿄"/>
      <sheetName val="토목׃⽴"/>
      <sheetName val="토목嘘_x001b_"/>
      <sheetName val="토목ꮸ⽤"/>
      <sheetName val="토목垐%"/>
      <sheetName val="토목枵〛"/>
      <sheetName val="찍기"/>
      <sheetName val="CRUDE RE-bar"/>
      <sheetName val="횡분배정리(DB)"/>
      <sheetName val="방음벽기초-수량"/>
      <sheetName val="수량산출기초(케블등)"/>
      <sheetName val="2.노무비명세서(수직보垰7埼"/>
      <sheetName val="교대일반수량"/>
      <sheetName val="터널(토공)"/>
      <sheetName val="JUCK֕_x0000_缀"/>
      <sheetName val="5호광장_(만점)"/>
      <sheetName val="인천국제_(만점)_(2)"/>
      <sheetName val="설_계"/>
      <sheetName val="단면_(2)"/>
      <sheetName val="외주대비_-석축"/>
      <sheetName val="외주대비-구조물_(2)"/>
      <sheetName val="견적표지_(3)"/>
      <sheetName val="가도䠀"/>
      <sheetName val="가도ԯ"/>
      <sheetName val="가도저"/>
      <sheetName val="절감계산"/>
      <sheetName val="ML"/>
      <sheetName val="기초"/>
      <sheetName val="´_x0005__x0000_"/>
      <sheetName val="토목변경"/>
      <sheetName val="단가대비표(SYS)"/>
      <sheetName val="제조노임"/>
      <sheetName val="참조자료"/>
      <sheetName val="공종별집계표"/>
      <sheetName val="총 원가계산"/>
      <sheetName val="장비부하"/>
      <sheetName val="ISBL-CIV"/>
      <sheetName val="7.수량산출"/>
      <sheetName val="6.수량계산"/>
      <sheetName val="정문내역"/>
      <sheetName val="무시"/>
      <sheetName val="電磁弁LIST"/>
      <sheetName val="PLG"/>
      <sheetName val="외자배분"/>
      <sheetName val="외자내역"/>
      <sheetName val="부하집계"/>
      <sheetName val="주요재료비(원본)"/>
      <sheetName val="분전반"/>
      <sheetName val="내부수지예산"/>
      <sheetName val="공사비PK5월"/>
      <sheetName val="간접비(1)"/>
      <sheetName val="A LINE"/>
      <sheetName val="6.2.1 지하차도 조도계산"/>
      <sheetName val="배수내역 (2)"/>
      <sheetName val="배수및구조물공1"/>
      <sheetName val="계약서"/>
      <sheetName val="앨범표지"/>
      <sheetName val="당사실시1"/>
      <sheetName val="제조부문배부"/>
      <sheetName val="XREF"/>
      <sheetName val="반포2차"/>
      <sheetName val="시공업체명부"/>
      <sheetName val="Direct (공사비대비)"/>
      <sheetName val="장비사양"/>
      <sheetName val="철거산출徸〒"/>
      <sheetName val="48산출"/>
      <sheetName val="PREFACE"/>
      <sheetName val="1.동력공사"/>
      <sheetName val="8공구 강재 수량"/>
      <sheetName val="가공사"/>
      <sheetName val="B3.PERSONEL-Ucret"/>
      <sheetName val="Change rate"/>
      <sheetName val="잡비계산"/>
      <sheetName val="경사수로"/>
      <sheetName val="CABLE SIZE-1"/>
      <sheetName val="장비가동"/>
      <sheetName val="확정실적"/>
      <sheetName val="EVALUATE물량산출서"/>
      <sheetName val="스라브"/>
      <sheetName val="원가계산서 (2)"/>
      <sheetName val="49"/>
      <sheetName val="내역(설계,도급)정이준"/>
      <sheetName val="심사공종"/>
      <sheetName val="지하"/>
      <sheetName val="표지판현황"/>
      <sheetName val="화재 颮㍓씀넖ԯ"/>
      <sheetName val="ᰀ፜"/>
      <sheetName val="N炬≹"/>
      <sheetName val="투찰(하수)"/>
      <sheetName val="주사무실ֳ_x0000_"/>
      <sheetName val="¼ö·®»êÃ_x0005_"/>
      <sheetName val="¼ö·®»êÃ "/>
      <sheetName val="ITB_COST"/>
      <sheetName val="96보완계획7_12"/>
      <sheetName val="1._x005f_x005f_x005f_x0018_변전설비"/>
      <sheetName val="셀명"/>
      <sheetName val="수지표"/>
      <sheetName val="시점교대"/>
      <sheetName val="설명서"/>
      <sheetName val="청주(철골발주의뢰서)"/>
      <sheetName val="3.2주형지지보"/>
      <sheetName val="x주형보 설계(3차로)"/>
      <sheetName val="공통가설_8"/>
      <sheetName val="아파트_9"/>
      <sheetName val="직접공사비집계표_7"/>
      <sheetName val="대상공사(조달청)"/>
      <sheetName val="겉장"/>
      <sheetName val="기성검사원"/>
      <sheetName val="율림"/>
      <sheetName val="화진"/>
      <sheetName val="가설(내부수평비계)"/>
      <sheetName val="건축물현장정리"/>
      <sheetName val="공통가설공사(공통)"/>
      <sheetName val="골재대"/>
      <sheetName val="폐기물"/>
      <sheetName val="폐기물 (2)"/>
      <sheetName val="전기일ꙭÀ_x0000_"/>
      <sheetName val="내역 (2)"/>
      <sheetName val="건축2"/>
      <sheetName val="inputdata"/>
      <sheetName val="³²¾ç½ÃÀÛµ¿ÀÚ105³ë65±_x0000__x0000__x0005__x0000_慀ȡ_x0000__x0000__x0000_"/>
      <sheetName val="단  가  垨4奜4睮⿩_x0005_"/>
      <sheetName val="공사직종별노임"/>
      <sheetName val="¼ö¸ñ´헾⿨_x0005_"/>
      <sheetName val="100만평"/>
      <sheetName val="평야부단가"/>
      <sheetName val="차도부수량집계표"/>
      <sheetName val="W-현원가"/>
      <sheetName val="부대토목"/>
      <sheetName val="토목공종세부"/>
      <sheetName val="견적회신"/>
      <sheetName val="D"/>
      <sheetName val="1. 가로등 설비 공사(산출)"/>
      <sheetName val="수출가격"/>
      <sheetName val="목창호"/>
      <sheetName val="포장공총괄수량집계표"/>
      <sheetName val="TOTAL_BOQ"/>
      <sheetName val="5.2코핑"/>
      <sheetName val="일위대가집계표"/>
      <sheetName val="b_balju_ch"/>
      <sheetName val="b_balju_chÈ"/>
      <sheetName val="b_balju_ch_x0005_"/>
      <sheetName val="b_balju_chÛ"/>
      <sheetName val="b_balju_ch("/>
      <sheetName val="REDUCER"/>
      <sheetName val="WE'T"/>
      <sheetName val="기본DATԯ"/>
      <sheetName val="기본DAT頀"/>
      <sheetName val="투찰금액"/>
      <sheetName val="1-최종안"/>
      <sheetName val="사업분석-분양가결정"/>
      <sheetName val="흄관기초"/>
      <sheetName val="_x0001__x0000_"/>
      <sheetName val="1-"/>
      <sheetName val="1"/>
      <sheetName val="1_x0008_"/>
      <sheetName val="1g"/>
      <sheetName val="㠈⎗"/>
      <sheetName val="⢔"/>
      <sheetName val="᠇Ẓ"/>
      <sheetName val="1ì"/>
      <sheetName val="1º"/>
      <sheetName val="謂ⷄ"/>
      <sheetName val="ꠀ⢄"/>
      <sheetName val="⠊⢌"/>
      <sheetName val="了"/>
      <sheetName val="1"/>
      <sheetName val="1_x0018_"/>
      <sheetName val="栉ᶆ"/>
      <sheetName val=" ᧡"/>
      <sheetName val="1P"/>
      <sheetName val="1("/>
      <sheetName val="1@"/>
      <sheetName val="1 "/>
      <sheetName val="10"/>
      <sheetName val="⠖㔺"/>
      <sheetName val="砖㖌"/>
      <sheetName val="1è"/>
      <sheetName val="1_x001e_"/>
      <sheetName val="1`"/>
      <sheetName val="1"/>
      <sheetName val="1°"/>
      <sheetName val="22단傠"/>
      <sheetName val="22단圬"/>
      <sheetName val="Result"/>
      <sheetName val="환율change"/>
      <sheetName val=" 내역"/>
      <sheetName val="제출"/>
      <sheetName val="방호벽"/>
      <sheetName val="TCDB"/>
      <sheetName val="일별 투입 현황(형틀,철근)"/>
      <sheetName val="Sheet2 (2)"/>
      <sheetName val="수장"/>
      <sheetName val="적정심사"/>
      <sheetName val="견적서-골조공사"/>
      <sheetName val="FCU (2)"/>
      <sheetName val="장비분석"/>
      <sheetName val="옥외배관기본공량"/>
      <sheetName val="부대tu"/>
      <sheetName val="입찰결과(DATA_x0000_"/>
      <sheetName val="DATA-1"/>
      <sheetName val="가시설(TYPE-A)"/>
      <sheetName val="1호맨홀가감수량"/>
      <sheetName val="1-1평균터파기고(1)"/>
      <sheetName val="구체"/>
      <sheetName val="단가표(전산)"/>
      <sheetName val="2219-SPOOL BOM"/>
      <sheetName val="3-4호기 내역서"/>
      <sheetName val="도"/>
      <sheetName val="IBL-C"/>
      <sheetName val="보온자재단가표"/>
      <sheetName val="8. _x0005__x0000__x0000_"/>
      <sheetName val="철거산䈀㡪ԯ"/>
      <sheetName val="철거산_x0000__x0000_Ԁ"/>
      <sheetName val="8. 안吐呜"/>
      <sheetName val="도급처리스트"/>
      <sheetName val="b_gunmul"/>
      <sheetName val="b_balju (2)"/>
      <sheetName val="갑(계장)"/>
      <sheetName val="B"/>
      <sheetName val="보차도경계석수량"/>
      <sheetName val="7.경제성결과"/>
      <sheetName val="참고자료등록"/>
      <sheetName val="하자보수보증자료"/>
      <sheetName val="광양방향"/>
      <sheetName val="도급및 실행내역"/>
      <sheetName val="내역단가"/>
      <sheetName val="WO"/>
      <sheetName val="비용"/>
      <sheetName val="공사기초자료"/>
      <sheetName val="회사기초자료"/>
      <sheetName val="VXXXXXX"/>
      <sheetName val="AHU-1"/>
      <sheetName val="급탕설비"/>
      <sheetName val="화장실배기팬"/>
      <sheetName val="#1환기구수량산출근거"/>
      <sheetName val="2F_회의실견적(5_14_일대)"/>
      <sheetName val="간접비계산"/>
      <sheetName val="국내"/>
      <sheetName val="철콘집계"/>
      <sheetName val="5회기성03월"/>
      <sheetName val="실︀ԯ"/>
      <sheetName val="하수급견적대䧨"/>
      <sheetName val="실资䈀"/>
      <sheetName val="실㠀赫䈀"/>
      <sheetName val="실蠀艆䈀"/>
      <sheetName val="실退艬_xdc00_"/>
      <sheetName val="실ꠀ⑬餀"/>
      <sheetName val="실頀몁_xdc00_"/>
      <sheetName val="하수급견적대䪘"/>
      <sheetName val="하수급견적대桑"/>
      <sheetName val="하수급견적대䗸"/>
      <sheetName val="하수급견적대汈"/>
      <sheetName val="하수급견적대䫘"/>
      <sheetName val="하수급견적대烐"/>
      <sheetName val="하수급견적대䠸"/>
      <sheetName val="하수급견적대溈"/>
      <sheetName val="실舀鐟ԯ"/>
      <sheetName val="하수급견적대靨"/>
      <sheetName val="하수급견적대䝸"/>
      <sheetName val="실렀齈_xdb00_"/>
      <sheetName val="실ࠀ齯_xdb00_"/>
      <sheetName val="단_xd800_镊ἀ"/>
      <sheetName val="단镰Ⰰ"/>
      <sheetName val="실저비_xdb00_"/>
      <sheetName val="실᠀㙋䈀"/>
      <sheetName val="실⠀텊䈀"/>
      <sheetName val="실态吣԰"/>
      <sheetName val="실저칄怀"/>
      <sheetName val="실퀀칪ᰀ"/>
      <sheetName val="하수급견적대炠"/>
      <sheetName val="하수급견적대䞘"/>
      <sheetName val="부대공(집계)"/>
      <sheetName val="포장단면별단위수량"/>
      <sheetName val="ACUNIT"/>
      <sheetName val="제안서"/>
      <sheetName val="행정표준(1)"/>
      <sheetName val="행정표준(2)"/>
      <sheetName val="¿¹Á¤(3က"/>
      <sheetName val="SAMPLE"/>
      <sheetName val="2공종별예산조서"/>
      <sheetName val="슬래브"/>
      <sheetName val="주식"/>
      <sheetName val="L_RPTB03_01"/>
      <sheetName val="직급별"/>
      <sheetName val="S1099기장선행WOP"/>
      <sheetName val="제수_x0000__x0000__x0005_"/>
      <sheetName val="골재丵〒"/>
      <sheetName val="내역총渀腷"/>
      <sheetName val="도급,하도급 예정금액"/>
      <sheetName val="집계표(건축전기)"/>
      <sheetName val="산출(전기)"/>
      <sheetName val="Control Sheet"/>
      <sheetName val="돈"/>
      <sheetName val="nomi "/>
      <sheetName val="산출조서"/>
      <sheetName val="4.포장집계"/>
      <sheetName val="건축설비"/>
      <sheetName val="검토"/>
      <sheetName val="현지검측내역"/>
      <sheetName val="구주,중아,CIS"/>
      <sheetName val="EL90"/>
      <sheetName val="역T형교대栄⿇_x0000__x0000_庨_x0000_"/>
      <sheetName val="역T형교대栄⿇_x0000__x0000__x0000_"/>
      <sheetName val="종료분석"/>
      <sheetName val="골조물량"/>
      <sheetName val="MATRLDATA"/>
      <sheetName val="견적집계표"/>
      <sheetName val="자재co"/>
      <sheetName val="Set"/>
      <sheetName val="물량 산출 통신 맨홀"/>
      <sheetName val="5"/>
      <sheetName val="조명시헾"/>
      <sheetName val="가압장(토목)"/>
      <sheetName val="5.정산ﵠ"/>
      <sheetName val="실행내역 "/>
      <sheetName val="참조 (2)"/>
      <sheetName val="돈암사업"/>
      <sheetName val="단면A-A(TR)"/>
      <sheetName val="교량data"/>
      <sheetName val="bm(CIcable)"/>
      <sheetName val="참고자료"/>
      <sheetName val="䋈ᅪ"/>
      <sheetName val="거실통로등"/>
      <sheetName val="주사무실墳᎟"/>
      <sheetName val="BOX ︀ᇕ"/>
      <sheetName val="BOX 저፺"/>
      <sheetName val="8.석축단위(H=1.5M)"/>
      <sheetName val="주사무실԰_x0000_"/>
      <sheetName val="ﻈ䓕"/>
      <sheetName val="BOX ︀釕"/>
      <sheetName val="위치︀釕"/>
      <sheetName val="BOX ᢝ"/>
      <sheetName val="ꠀ፺"/>
      <sheetName val="︀動"/>
      <sheetName val="BOX ᠀ᶛ"/>
      <sheetName val="위치᠀ᶛ"/>
      <sheetName val="저ᚙ"/>
      <sheetName val="위치ꠀ᪘"/>
      <sheetName val="BOX ︀鷕"/>
      <sheetName val="주사무실頀▀"/>
      <sheetName val="BOX 頀▀"/>
      <sheetName val="주사무실蠀⮂"/>
      <sheetName val="위치蠀⮂"/>
      <sheetName val="BOX 蠀⮂"/>
      <sheetName val="︀嗕"/>
      <sheetName val="위치︀㓕"/>
      <sheetName val="주사무실︀㓕"/>
      <sheetName val="위치_xd800_ᢘ"/>
      <sheetName val="︀盕"/>
      <sheetName val="ᓈባ"/>
      <sheetName val="壈▞"/>
      <sheetName val="대창(장ԯ_x0000_"/>
      <sheetName val="산출서"/>
      <sheetName val="짉譥"/>
      <sheetName val="ᣉᎍ"/>
      <sheetName val="집"/>
      <sheetName val="기성청구현황"/>
      <sheetName val="Priorities"/>
      <sheetName val="Paint,Fire-Proof,Insul(48)"/>
      <sheetName val="SANTOGO"/>
      <sheetName val="산출서집계"/>
      <sheetName val="집계표(수정)"/>
      <sheetName val="잔여공사월별내역"/>
      <sheetName val="대비(최종이사회)"/>
      <sheetName val="제잡비(주공종)"/>
      <sheetName val="(3.품질관리 시험 총괄표)"/>
      <sheetName val="합계"/>
      <sheetName val="5.소모재료비"/>
      <sheetName val="전계가"/>
      <sheetName val="인원계획-미화"/>
      <sheetName val="평형공사비"/>
      <sheetName val="토공검토G"/>
      <sheetName val="미지급금"/>
      <sheetName val="내역금액적용"/>
      <sheetName val="비목코드"/>
      <sheetName val="예산M2"/>
      <sheetName val="2.수량산출"/>
      <sheetName val="Requirement(Work Crew)"/>
      <sheetName val="2-1. 대비"/>
      <sheetName val="항목별사⣓䒢뀠"/>
      <sheetName val="당초수문"/>
      <sheetName val="우수맨홀토공단위수량"/>
      <sheetName val="심사계산"/>
      <sheetName val="심사물량"/>
      <sheetName val="48단가"/>
      <sheetName val="고창터널(딈㩧0_x0000_"/>
      <sheetName val="고창터널(딈㩧0_x0000_㠀"/>
      <sheetName val="고창터널(딊㩧0_x0000_ꀀ"/>
      <sheetName val="고창터널(堌᬴怀䚴딊"/>
      <sheetName val="고창터널(堌᬴堀Ỷ딉"/>
      <sheetName val="Æ¯º°±³擀睈"/>
      <sheetName val="변경비㧨-娐"/>
      <sheetName val="Key assumption"/>
      <sheetName val="MEMBER"/>
      <sheetName val="공사별 가중치0_x0000_ꀀâ_x0000__x0000_鬀ӊ㰞"/>
      <sheetName val="말뚝설계"/>
      <sheetName val="입력자료"/>
      <sheetName val="토적계산서"/>
      <sheetName val="steam table"/>
      <sheetName val="BM"/>
      <sheetName val="별표집계"/>
      <sheetName val="05.18"/>
      <sheetName val="5.28"/>
      <sheetName val="FLANGE"/>
      <sheetName val="dwn"/>
      <sheetName val="PIPE(A)"/>
      <sheetName val="2.노무비명欐_x0016_歜_x0016_丵⽃"/>
      <sheetName val="2.노무비명烨$橂⽲_x0005__x0000_"/>
      <sheetName val="일"/>
      <sheetName val="의჉_x0000_쀀"/>
      <sheetName val="o현장경비"/>
      <sheetName val="OPG_x0005__x0000__x0000_"/>
      <sheetName val="항목등록"/>
      <sheetName val="7.3.1 전력간선 굵기"/>
      <sheetName val="일대-1"/>
      <sheetName val="1단계_견적내역서"/>
      <sheetName val="중질쓰레기"/>
      <sheetName val="작업내역"/>
      <sheetName val="수량산출(비굴착)"/>
      <sheetName val="물"/>
      <sheetName val="낙석방지책"/>
      <sheetName val="금액︀⣕"/>
      <sheetName val="CPM챠트"/>
      <sheetName val="합의서"/>
      <sheetName val="9-1차_x0005__x0000_"/>
      <sheetName val="업무처리전"/>
      <sheetName val="공예을"/>
      <sheetName val="ASP"/>
      <sheetName val="CHIP_O"/>
      <sheetName val="FAB_O"/>
      <sheetName val="PKG_I"/>
      <sheetName val="FT_금액"/>
      <sheetName val="YIELD"/>
      <sheetName val="부재치수입력"/>
      <sheetName val="경비산출"/>
      <sheetName val="방음벽기초"/>
      <sheetName val="LCS-SEAT"/>
      <sheetName val="장비단가"/>
      <sheetName val="간이연락"/>
      <sheetName val="PO-BOB"/>
      <sheetName val="남경"/>
      <sheetName val="재료할증"/>
      <sheetName val="수리결과"/>
      <sheetName val="재1"/>
      <sheetName val="외주비"/>
      <sheetName val="PANEL 내역"/>
      <sheetName val="원가계산서_(총괄)"/>
      <sheetName val="원가계산서_(건축)"/>
      <sheetName val="2000_11¿ù¼³°è³»¿ª"/>
      <sheetName val="Àü¼±_¹×_Àü¼±°ü"/>
      <sheetName val="ÁØ°Ë_³»¿ª¼­"/>
      <sheetName val="¼ö¸ñµ¥ÀÌÅ¸_"/>
      <sheetName val="º¯¾Ð±â_¹×_¹ßÀü±â_¿ë·®"/>
      <sheetName val="1_¼öÀÎÅÍ³Î"/>
      <sheetName val="CABLE_SIZE-3"/>
      <sheetName val="일위대가표_(2)"/>
      <sheetName val="º¹±¸·®»êÁ¤_¹×_Àü¿ëÈ¸¼±_»ç¿ë"/>
      <sheetName val="4¿ù_½ÇÀûÃßÁ¤(°ÇÃà+Åä¸ñ)"/>
      <sheetName val="4¿ù_½ÇÀûÃßÁ¤(°ÇÃà)"/>
      <sheetName val="_상부공통집계(총괄)"/>
      <sheetName val="5_정산서"/>
      <sheetName val="2000,9월_일위"/>
      <sheetName val="현장관리비_"/>
      <sheetName val="BASIC_(2)"/>
      <sheetName val="입출재고현황_(2)"/>
      <sheetName val="2007일위_"/>
      <sheetName val="토목일위_(83~)"/>
      <sheetName val="노무비_"/>
      <sheetName val="공사별_가중치_산출근거(토목)"/>
      <sheetName val="목동1절주_bh01"/>
      <sheetName val="배수공 내역서 적용수량"/>
      <sheetName val="변경비懸_x0013_颙"/>
      <sheetName val="변경비颙〒_x0005_"/>
      <sheetName val="일위집԰_x0000_"/>
      <sheetName val="변경비窨_x0013_竬"/>
      <sheetName val="시공계ⱂ"/>
      <sheetName val="기타"/>
      <sheetName val="BID FORM"/>
      <sheetName val="Form of Bid"/>
      <sheetName val="이관문서목록표"/>
      <sheetName val="구천"/>
      <sheetName val="조작대(1연)"/>
      <sheetName val="정의"/>
      <sheetName val="노무비(DB)"/>
      <sheetName val="수량산출(계측제어)"/>
      <sheetName val="제수_x0000__x0000_"/>
      <sheetName val="제수午_x0013_뺨"/>
      <sheetName val="제수午_x0013_㸀"/>
      <sheetName val="제수午_x0013_㐨"/>
      <sheetName val="제수午_x0013_㺨"/>
      <sheetName val="제수午_x0013_绠"/>
      <sheetName val="제수午_x0013_떰"/>
      <sheetName val="제수午_x0013_"/>
      <sheetName val="member design"/>
      <sheetName val="soil bearing check"/>
      <sheetName val="단위?ὗ␀"/>
      <sheetName val="현장설က"/>
      <sheetName val="갑지(0"/>
      <sheetName val="갑지("/>
      <sheetName val="단ူ"/>
      <sheetName val="노원열병합  건축︀ᇕ԰"/>
      <sheetName val="노원열병합  건축ﻕᇕ԰"/>
      <sheetName val="노원열병합  건축렀䡟ԯ"/>
      <sheetName val="2000.11¿ù¼³餀㢘ԯ"/>
      <sheetName val="설치 일위대가(4԰"/>
      <sheetName val="노원열병합  건축렀こ렀䡟ԯ"/>
      <sheetName val="신공항A-9헾】_x0005_"/>
      <sheetName val="입출재고현⩿〚_x0005_"/>
      <sheetName val="2000,_x0010_"/>
      <sheetName val="2000,"/>
      <sheetName val="2000,徸⽝_x0005_"/>
      <sheetName val="9-1԰"/>
      <sheetName val="방음벽 기초_x0005_"/>
      <sheetName val="실ԯ"/>
      <sheetName val="실頀▀?"/>
      <sheetName val="관리"/>
      <sheetName val="관리Ç"/>
      <sheetName val="12_xd8b7_⭎ጀ鮂"/>
      <sheetName val="12좷⭘ጀ鮂"/>
      <sheetName val="대비2"/>
      <sheetName val="##내역서##"/>
      <sheetName val="도담구내 개소별 명세"/>
      <sheetName val="호안사석"/>
      <sheetName val="배수자집"/>
      <sheetName val="기계(집계표)"/>
      <sheetName val="내역_FILE"/>
      <sheetName val="3.2.1 마루높이결정"/>
      <sheetName val="4.전기"/>
      <sheetName val="도로구조공사비"/>
      <sheetName val="도로토공공사비"/>
      <sheetName val="여수토공사비"/>
      <sheetName val="(포장)BOQ-실적공사"/>
      <sheetName val="KSTAR-M"/>
      <sheetName val="폐토수익화_"/>
      <sheetName val="임시급식_(2)"/>
      <sheetName val="Customer_Databas"/>
      <sheetName val="2_펌프장(사급자재)"/>
      <sheetName val="unit_4"/>
      <sheetName val="Summary_Sheets"/>
      <sheetName val="1_변전설비"/>
      <sheetName val="1_¼öº¯Àü¼³ºñ"/>
      <sheetName val="2_Àü·Â°£¼±"/>
      <sheetName val="3_µ¿·Â"/>
      <sheetName val="4_Àüµî"/>
      <sheetName val="5_Àü¿­"/>
      <sheetName val="6_¾àÀü"/>
      <sheetName val="7_¼Ò¹æ"/>
      <sheetName val="8_¹æ¼Û"/>
      <sheetName val="9_Á¶¸íÁ¦¾î"/>
      <sheetName val="10_Ã¶°Å°ø»ç"/>
      <sheetName val="³²¾ç½ÃÀÛµ¿ÀÚ105³ë65±â1_3È­1_2"/>
      <sheetName val="Á¶µµ°è»ê¼­_(µµ¼­)"/>
      <sheetName val="EQUIPMENT_-2"/>
      <sheetName val="빌딩_안내"/>
      <sheetName val="전차선로_물량표"/>
      <sheetName val="노원열병합__건축공사기성내역서"/>
      <sheetName val="3련_BOX"/>
      <sheetName val="내역서_(2)"/>
      <sheetName val="마산월령동골조물량변경"/>
      <sheetName val="자금청구서 19년 3월 -응암2구역 롯데.xlsm"/>
      <sheetName val="DATA(광속)"/>
      <sheetName val="[YES.XLS][YES.XLS]A__9701A_O_40"/>
      <sheetName val="[YES.XLS][YES.XLS]A__9701A_O_39"/>
      <sheetName val="허용전류-IEC"/>
      <sheetName val="ISOP"/>
      <sheetName val="OCT"/>
      <sheetName val="음료실행"/>
      <sheetName val="A________________________1____2"/>
      <sheetName val="[YES.XLS]J__TEAM_5_9611_OUT_Y_2"/>
      <sheetName val="__Hjpark_c_HLOTUS_9801J_OUT_Y_2"/>
      <sheetName val="J__LOTUS_9605P_BB_C_BD_OUT_YE_2"/>
      <sheetName val="A__KANG_HWP_HWP_DF98513_PROJE_2"/>
      <sheetName val="참조(X)"/>
      <sheetName val="단가LIST"/>
      <sheetName val="3.1조명전열 설비공사"/>
      <sheetName val="3.3정보통신 설비공사"/>
      <sheetName val="3.4소방 설비공사"/>
      <sheetName val="견적을지"/>
      <sheetName val="입상내역"/>
      <sheetName val="일위대가집계표(사급)"/>
      <sheetName val="S0"/>
      <sheetName val="진행 DATA (2)"/>
      <sheetName val="외화계약"/>
      <sheetName val="J直_x0004__x0005_"/>
      <sheetName val="ༀༀ̀ఀЀ"/>
      <sheetName val="Assumptions"/>
      <sheetName val="운동장 (2)"/>
      <sheetName val="삭제금지단가"/>
      <sheetName val="YES-T"/>
      <sheetName val="흄관수량"/>
      <sheetName val="주재료비"/>
      <sheetName val="설계요율"/>
      <sheetName val="단가대조"/>
      <sheetName val="유첨_x0005__x0000_"/>
      <sheetName val="일_x0007__x0006__x0003__x0004__x0007_"/>
      <sheetName val="_x0000__x0005__x0000__x0004__x0000__x0008__x0000__x0005__x0000__x0008_"/>
      <sheetName val="견적대비 견적서"/>
      <sheetName val="5공철탑검토표"/>
      <sheetName val="4공철탑검토"/>
      <sheetName val="불변현금흐름표"/>
      <sheetName val="기타유틸리티설비"/>
      <sheetName val="수량BOQ"/>
      <sheetName val="첨부파일"/>
      <sheetName val="추천서"/>
      <sheetName val="각종양식"/>
      <sheetName val="공비대䠛"/>
      <sheetName val="96_x0005__x0000_ø"/>
      <sheetName val="설계내"/>
      <sheetName val="설치 일위대가(46~԰_x0000_缀_x0000_"/>
      <sheetName val="ꠀ᪘"/>
      <sheetName val="노임목록"/>
      <sheetName val="외천교"/>
      <sheetName val="DAILY"/>
      <sheetName val="농로수량집계"/>
      <sheetName val="N0_x0000_"/>
      <sheetName val="MdBase"/>
      <sheetName val="UB2"/>
      <sheetName val="sheet"/>
      <sheetName val="수정"/>
      <sheetName val="in"/>
      <sheetName val="Price List"/>
      <sheetName val="ORIGN"/>
      <sheetName val="ASEM내역"/>
      <sheetName val="キ⩙"/>
      <sheetName val="도장"/>
      <sheetName val="월별"/>
      <sheetName val="EQUIP LIST"/>
      <sheetName val="FAB4생산"/>
      <sheetName val="HVAC"/>
      <sheetName val="값"/>
      <sheetName val="총괄BOQ"/>
      <sheetName val="집수정단"/>
      <sheetName val="960318-1"/>
      <sheetName val="sum"/>
      <sheetName val="F5"/>
      <sheetName val="관세,통관수수료,운반비"/>
      <sheetName val="KS-301_WBS"/>
      <sheetName val="되메우기공사"/>
      <sheetName val="배수로굴착공사"/>
      <sheetName val="법면보호공사"/>
      <sheetName val="보강공사"/>
      <sheetName val="본관기초굴착공사"/>
      <sheetName val="본관조경공사"/>
      <sheetName val="부지정지공사"/>
      <sheetName val="765SY부지정지공사"/>
      <sheetName val="옥외매설물공사"/>
      <sheetName val="중량물도로"/>
      <sheetName val="취수로굴착공사"/>
      <sheetName val="효암천이설"/>
      <sheetName val="신호등일위대가"/>
      <sheetName val="사진대지"/>
      <sheetName val="설계서을"/>
      <sheetName val="1층"/>
      <sheetName val="M5_S"/>
      <sheetName val="M6_S"/>
      <sheetName val="SRAM_CHIP"/>
      <sheetName val="SRAM_생산"/>
      <sheetName val="YLD"/>
      <sheetName val="복구량산정_및_전용회선_사용1"/>
      <sheetName val="4월_실적추정(건축+토목)1"/>
      <sheetName val="4월_실적추정(건축)1"/>
      <sheetName val="1_수변전설비1"/>
      <sheetName val="2_전력간선1"/>
      <sheetName val="3_동력1"/>
      <sheetName val="4_전등1"/>
      <sheetName val="5_전열1"/>
      <sheetName val="6_약전1"/>
      <sheetName val="7_소방1"/>
      <sheetName val="8_방송1"/>
      <sheetName val="9_조명제어1"/>
      <sheetName val="10_철거공사1"/>
      <sheetName val="AIR_SHOWER(3인용)1"/>
      <sheetName val="1_전차선조정1"/>
      <sheetName val="2_조가선조정1"/>
      <sheetName val="3_급전선신설1"/>
      <sheetName val="4_급전선철거1"/>
      <sheetName val="5_고배선철거1"/>
      <sheetName val="6_고압케이블신설1"/>
      <sheetName val="7_비절연선조정1"/>
      <sheetName val="8_가동브래키트이설1"/>
      <sheetName val="9_H형강주신설(9m)1"/>
      <sheetName val="10_강관주신설(9m)1"/>
      <sheetName val="11_H강주철거(11m)1"/>
      <sheetName val="11_H형강기초1"/>
      <sheetName val="13_강관주기초1"/>
      <sheetName val="14_장력조정장치신설1"/>
      <sheetName val="15_장력조정장치철거___1"/>
      <sheetName val="16_콘주철거(9m)1"/>
      <sheetName val="17_지선신설(보통)1"/>
      <sheetName val="18_지선신설(v형)1"/>
      <sheetName val="19_지선철거1"/>
      <sheetName val="20_기중개폐기신설1"/>
      <sheetName val="남양시작동자105노65기1_3화1_21"/>
      <sheetName val="0_집계1"/>
      <sheetName val="1_수변전설비공사1"/>
      <sheetName val="표지_(2)1"/>
      <sheetName val="조도계산서_(도서)1"/>
      <sheetName val="3-1_CB1"/>
      <sheetName val="3_내역서"/>
      <sheetName val="Man_Power_&amp;_Comp"/>
      <sheetName val="자동_철거"/>
      <sheetName val="자동_설치"/>
      <sheetName val="토목_철주"/>
      <sheetName val="철거_일위대가(1-19)"/>
      <sheetName val="철거_일위대가(20-22)"/>
      <sheetName val="설치_일위대가(23-45호)"/>
      <sheetName val="설치_일위대가(46~78호)"/>
      <sheetName val="효성CB_1P기초"/>
      <sheetName val="const_"/>
      <sheetName val="220_(2)"/>
      <sheetName val="플랜트_설치"/>
      <sheetName val="1공구_건정토건_토공"/>
      <sheetName val="TRE_TABLE"/>
      <sheetName val="2000년_공정표"/>
      <sheetName val="화재_탐지_설비"/>
      <sheetName val="호봉_(2)"/>
      <sheetName val="8_PILE__(돌출)"/>
      <sheetName val="69_03%"/>
      <sheetName val="변경내역84_52%"/>
      <sheetName val="PROJECT_BRIEF"/>
      <sheetName val="BSD_(2)"/>
      <sheetName val="_견적서"/>
      <sheetName val="5_공종별예산내역서"/>
      <sheetName val="97_사업추정(WEKI)"/>
      <sheetName val="단가_"/>
      <sheetName val="총괄원가_"/>
      <sheetName val="_갑__지_"/>
      <sheetName val="기성내역_진짜"/>
      <sheetName val="설산1_나"/>
      <sheetName val="실행내역서_"/>
      <sheetName val="plan&amp;section_of_foundation"/>
      <sheetName val="working_load_at_the_btm_ft_"/>
      <sheetName val="stability_check"/>
      <sheetName val="design_criteria"/>
      <sheetName val="할증_"/>
      <sheetName val="PUMP_SHT"/>
      <sheetName val="FIN_TUBE"/>
      <sheetName val="HED__&amp;_PIPE"/>
      <sheetName val="_총괄표"/>
      <sheetName val="0_Áý°è"/>
      <sheetName val="1_¼öº¯Àü¼³ºñ°ø»ç"/>
      <sheetName val="Ç¥Áö_(2)"/>
      <sheetName val="DATA_입력부"/>
      <sheetName val="기존단가_(2)"/>
      <sheetName val="9_"/>
      <sheetName val="세부견적서(DAS_Call_Back)"/>
      <sheetName val="입고장부_(4)"/>
      <sheetName val="1차_내역서"/>
      <sheetName val="5_"/>
      <sheetName val="12_"/>
      <sheetName val="14_"/>
      <sheetName val="7_"/>
      <sheetName val="8_"/>
      <sheetName val="10_"/>
      <sheetName val="청 구"/>
      <sheetName val="변경ᛅ⾒_x0005_"/>
      <sheetName val="설계변경내역"/>
      <sheetName val="°ø±¸¼Õ·_x0000_"/>
      <sheetName val="커튼월(pfg)"/>
      <sheetName val="깨기"/>
      <sheetName val="철탑공사"/>
      <sheetName val="N쌃괅"/>
      <sheetName val="1,2,3,4,5단위수량"/>
      <sheetName val="양식(직판용)"/>
      <sheetName val="96월별PL"/>
      <sheetName val="-몰탈콘크리트"/>
      <sheetName val="-배수구조물공토공"/>
      <sheetName val="횡배수관재료-"/>
      <sheetName val="계산서(직선부)"/>
      <sheetName val="콘크리트측구연장"/>
      <sheetName val="1._x0018_변︀ᇕ԰"/>
      <sheetName val="심의대상"/>
      <sheetName val="cost9702"/>
      <sheetName val="48전력선_x0002__x0000_㣸"/>
      <sheetName val="PROJECT BRIEF(EX.NEW)"/>
      <sheetName val="검사조怀"/>
      <sheetName val="검사조ԯ"/>
      <sheetName val="검사조砀"/>
      <sheetName val="검사조⠀"/>
      <sheetName val="검사조瀀"/>
      <sheetName val="현장식당(1)"/>
      <sheetName val="우석문틀"/>
      <sheetName val="반중력식옹벽3.5"/>
      <sheetName val="206 무장,정비 장비용량 산출"/>
      <sheetName val="노임 단가"/>
      <sheetName val="펌프장수량䈀嵪ԯ_x0000_缀"/>
      <sheetName val="펌프장수량㔀቎԰_x0000_缀"/>
      <sheetName val="펌프장수량ԯ_x0000_缀_x0000__x0000_"/>
      <sheetName val="N︀軕"/>
      <sheetName val="FWBS7000,8000"/>
      <sheetName val="ANALYSER"/>
      <sheetName val="ring wall thickness"/>
      <sheetName val="공정표(전체)"/>
      <sheetName val="평균물량산출서"/>
      <sheetName val="산출-설비"/>
      <sheetName val="N閞㋁"/>
      <sheetName val="__"/>
      <sheetName val="부분별수량산출(조합기초)"/>
      <sheetName val="VA橂⼸_x0005_"/>
      <sheetName val="천마갑지"/>
      <sheetName val="대우단가(풍산)"/>
      <sheetName val="교통惨У԰_x0000_"/>
      <sheetName val="6.¾㉀ᩴ蛀"/>
      <sheetName val="ES조서출력하기"/>
      <sheetName val="9.2.3 각 실별 조도계산(3단계)"/>
      <sheetName val="관䈀"/>
      <sheetName val="신청서"/>
      <sheetName val="일반동력(380V)"/>
      <sheetName val="예산조서"/>
      <sheetName val="5.1단가조사"/>
      <sheetName val="거래처등록"/>
      <sheetName val="유류대관리"/>
      <sheetName val="내역변"/>
      <sheetName val="¹°·㑈"/>
      <sheetName val="탑( Ṱ氀"/>
      <sheetName val="실焀휦ԯ"/>
      <sheetName val="1SPA8"/>
      <sheetName val="교통_x0005__x0000_"/>
      <sheetName val="교통닑⿃_x0005_"/>
      <sheetName val="교통닑⿣_x0005_"/>
      <sheetName val="교통淀6渌"/>
      <sheetName val="교통墨_x0015_닑"/>
      <sheetName val="LD退"/>
      <sheetName val="1SPA"/>
      <sheetName val="실蠀㑬턀"/>
      <sheetName val="1SPAð"/>
      <sheetName val="1SPAP"/>
      <sheetName val="1SPA_x0005_"/>
      <sheetName val="교통닑⿱_x0005_"/>
      <sheetName val="직공ꂲ"/>
      <sheetName val="금액浨+"/>
      <sheetName val="교통닑⼣_x0005_"/>
      <sheetName val="증감퀀䅰"/>
      <sheetName val="금액결醐"/>
      <sheetName val="건설산출"/>
      <sheetName val="전동기"/>
      <sheetName val="2.1 전선굵기"/>
      <sheetName val="12년06월28일 패케이지반및분전반정산서"/>
      <sheetName val="Book1"/>
      <sheetName val="98발주"/>
      <sheetName val="공무2과"/>
      <sheetName val="단가순번"/>
      <sheetName val="수로교_xdc00_᎚␀᎛"/>
      <sheetName val="단가목԰"/>
      <sheetName val="단가목_xdc00_"/>
      <sheetName val="골재및자재집계표"/>
      <sheetName val="단위량"/>
      <sheetName val="재료집계표2"/>
      <sheetName val="토적집계표"/>
      <sheetName val="인수공"/>
      <sheetName val="토적"/>
      <sheetName val="[YES.XLS]J__TEAM_5_9611_OUT_Y_3"/>
      <sheetName val="__Ehlee_JJ_2_KANG_HWP_HWP_DF9_2"/>
      <sheetName val="REACTION(USE평시腈"/>
      <sheetName val="exec"/>
      <sheetName val="b_balju-단가단가단가"/>
      <sheetName val="t-h HA THE"/>
      <sheetName val="측량요율"/>
      <sheetName val="철집"/>
      <sheetName val="1À"/>
      <sheetName val="1 "/>
      <sheetName val="ꀀ㇞"/>
      <sheetName val="1r"/>
      <sheetName val="　⮒"/>
      <sheetName val="က"/>
      <sheetName val="⠈ⱒ"/>
      <sheetName val="1Ø"/>
      <sheetName val="1_x0004_"/>
      <sheetName val="자재집게표 "/>
      <sheetName val="B1(반포1차)"/>
      <sheetName val="경영혁신본부"/>
      <sheetName val="R.C RAHMEN 해석"/>
      <sheetName val="본체 설 계"/>
      <sheetName val="실頀▀�"/>
      <sheetName val="Summar"/>
      <sheetName val="Summar䡲ぞ_x0000_"/>
      <sheetName val="단가 산출서(산근#1~#102)"/>
      <sheetName val="°ø»ç¿ø°¡°èÊŬ䄘᳖"/>
      <sheetName val="P1(좌,우)"/>
      <sheetName val="적용대가"/>
      <sheetName val="공통"/>
      <sheetName val="표  지"/>
      <sheetName val="철근집계"/>
      <sheetName val="공감비"/>
      <sheetName val="[YES.XLS][YES.XLS][YES.XLS]/_x0000_"/>
      <sheetName val="[YES.XLS][YES.XLS]/_x0000_"/>
      <sheetName val="[YES.XLS]/_x0000_"/>
      <sheetName val="06_BATCH "/>
      <sheetName val="산출근거1"/>
      <sheetName val="b_sul"/>
      <sheetName val="Tool"/>
      <sheetName val="설비공사"/>
      <sheetName val="교사기준면적(중)"/>
      <sheetName val="메뉴"/>
      <sheetName val="Picture"/>
      <sheetName val="예산조서-신_x0000__x0000__x0005_"/>
      <sheetName val="NOTE ALL"/>
      <sheetName val="3_바닥판설계1"/>
      <sheetName val="Piping_Design_Data"/>
      <sheetName val="H_PILE수량"/>
      <sheetName val="7_1유효폭"/>
      <sheetName val="일위대가_집계표"/>
      <sheetName val="Ampecity_Data"/>
      <sheetName val="중기조종사_단위단가"/>
      <sheetName val="견적서(대외)_(2)"/>
      <sheetName val="1_¼³°è±âÁØ"/>
      <sheetName val="3_¹Ù´ÚÆÇ¼³°è"/>
      <sheetName val="2__µ¿·Â¼³ºñ_°ø»ç"/>
      <sheetName val="3__Á¶¸í¼³ºñ°ø»ç"/>
      <sheetName val="4__Á¢Áö¼³ºñ°ø»ç"/>
      <sheetName val="5__Åë½Å¼³ºñ_°ø»ç"/>
      <sheetName val="6__Àü±â¹æ½Ä¼³ºñ°ø»ç"/>
      <sheetName val="6_Àü±â¹æ½Ä_¼³ºñ°ø»ç(2)"/>
      <sheetName val="7_¹æÈ£¼³ºñ°ø»ç"/>
      <sheetName val="8_°¡¼³Àü±â°ø»ç"/>
      <sheetName val="8__¾ÈÁ¤°ËÅä"/>
      <sheetName val="°ßÀû¼­(´ë¿Ü)_(2)"/>
      <sheetName val="6PILE__(µ¹Ãâ)"/>
      <sheetName val="Upgrades_pricing"/>
      <sheetName val="산재_안전"/>
      <sheetName val="노무비_경비"/>
      <sheetName val="소상_&quot;1&quot;"/>
      <sheetName val="5.전사투자계획종함안"/>
      <sheetName val="개요입력"/>
      <sheetName val="수량기준"/>
      <sheetName val="단가기준"/>
      <sheetName val="기성신청"/>
      <sheetName val="토목품셈"/>
      <sheetName val="주공 갑지"/>
      <sheetName val="라멘교일반수량"/>
      <sheetName val="기성내역(건축)"/>
      <sheetName val="배수설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15.공량산출근거서"/>
      <sheetName val="교각토공"/>
      <sheetName val="data_dci"/>
      <sheetName val="data_mci"/>
      <sheetName val="behind"/>
      <sheetName val="일위집계"/>
      <sheetName val="2.노무비명세서(수직보_x0005__x0000_"/>
      <sheetName val="2.노무비명세서(수직보丵⿰_x0005_"/>
      <sheetName val="방음벽_기초_일반수량"/>
      <sheetName val="I_설계조건"/>
      <sheetName val="Site_Expenses"/>
      <sheetName val="General_Data"/>
      <sheetName val="설계기준_및_하중계산"/>
      <sheetName val="1_노무비명세서(해동)"/>
      <sheetName val="1_노무비명세서(토목)"/>
      <sheetName val="2_노무비명세서(해동)"/>
      <sheetName val="2_노무비명세서(수직보垰7埼"/>
      <sheetName val="2_노무비명세서(수직보호망)"/>
      <sheetName val="2_노무비명세서(난간대)"/>
      <sheetName val="2_사진대지"/>
      <sheetName val="3_사진대지"/>
      <sheetName val="2_노무비명세서(수직보"/>
      <sheetName val="sum1_(2)"/>
      <sheetName val="제원_설계조건"/>
      <sheetName val="2_노무비명세서(수직보丵⿰"/>
      <sheetName val="단가표_"/>
      <sheetName val="설계내역2"/>
      <sheetName val="유첨헾】"/>
      <sheetName val="가설경비"/>
      <sheetName val="시점부교대"/>
      <sheetName val="내역서(사업소)"/>
      <sheetName val="유역면적"/>
      <sheetName val="조명_x0000__x0000_"/>
      <sheetName val="L형옹벽단위수량(35)"/>
      <sheetName val="L형옹벽단위수량(25)"/>
      <sheetName val="9GNG_x0000__x0000_"/>
      <sheetName val="포_x0000__x0000_"/>
      <sheetName val="9GNG 䆇"/>
      <sheetName val="9GNGꀀ_xdb83_"/>
      <sheetName val="약Å_x0000_᠀"/>
      <sheetName val="9GNG_x0001__x0000_"/>
      <sheetName val="포頀⹘"/>
      <sheetName val="9GNG사"/>
      <sheetName val="9GNG迬"/>
      <sheetName val="약僅ძ杏"/>
      <sheetName val="9GNG肬埭"/>
      <sheetName val="9GNG悬㗫"/>
      <sheetName val="약退뫯佚"/>
      <sheetName val="9GNG났駪"/>
      <sheetName val="9GNGꀀ濫"/>
      <sheetName val="9GNG悬俬"/>
      <sheetName val="9GNGႬ㛭"/>
      <sheetName val="약⃅飫텷"/>
      <sheetName val="9GNG炬룯"/>
      <sheetName val="9GNG肬ᷮ"/>
      <sheetName val="9GNG࿟"/>
      <sheetName val="자재단가׃"/>
      <sheetName val="품셈1-17"/>
      <sheetName val="Reference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실행단가철(ems코드적용)"/>
      <sheetName val="Equipment"/>
      <sheetName val="6.OUTPUT"/>
      <sheetName val="CWP"/>
      <sheetName val="BEQ내역"/>
      <sheetName val="수자재단위당"/>
      <sheetName val="원영국도내역"/>
      <sheetName val="간접총괄"/>
      <sheetName val="몰탈콘크리트"/>
      <sheetName val="재료-CODE"/>
      <sheetName val="9.2단가산출서"/>
      <sheetName val="손료"/>
      <sheetName val="010101"/>
      <sheetName val="수주추정"/>
      <sheetName val="대전21토목내역서"/>
      <sheetName val="TNC(1안)"/>
      <sheetName val="49-11g"/>
      <sheetName val="49-11H"/>
      <sheetName val="J直_x0000__x0000_"/>
      <sheetName val="차선도색수량집계"/>
      <sheetName val="제일"/>
      <sheetName val="도봉2지구"/>
      <sheetName val="Parts"/>
      <sheetName val="Menu A"/>
      <sheetName val="규격"/>
      <sheetName val="수종"/>
      <sheetName val="맨홀공 수량집계표"/>
      <sheetName val="가동비율"/>
      <sheetName val="3.상가"/>
      <sheetName val="mesc"/>
      <sheetName val="I.일위대가목차"/>
      <sheetName val="수리계산(2021)"/>
      <sheetName val="1공구내역서(1)"/>
      <sheetName val="유화"/>
      <sheetName val="PumpSpec"/>
      <sheetName val="토공2"/>
      <sheetName val="PIPE내역(FCN)"/>
      <sheetName val="STEAM"/>
      <sheetName val="AIR"/>
      <sheetName val="항목별사㦬⊄㰀"/>
      <sheetName val="선금정산내역"/>
      <sheetName val="교통표지"/>
      <sheetName val="IPS0823"/>
      <sheetName val="BQ List"/>
      <sheetName val="CABdata"/>
      <sheetName val="울산자동제어"/>
      <sheetName val="조직"/>
      <sheetName val="사업분석"/>
      <sheetName val="물량산출근거 수정 최종검토"/>
      <sheetName val="배수관공"/>
      <sheetName val="호남2"/>
      <sheetName val="품목단가"/>
      <sheetName val="구분"/>
      <sheetName val="이음개소"/>
      <sheetName val="사각맨䠓"/>
      <sheetName val="설비2차"/>
      <sheetName val="배관"/>
      <sheetName val="TEST1"/>
      <sheetName val="기계내역서"/>
      <sheetName val="PVC 판"/>
      <sheetName val="Corrib Haz"/>
      <sheetName val="결과"/>
      <sheetName val="물량산출"/>
      <sheetName val="F_D SEC. PROP"/>
      <sheetName val="설계塸"/>
      <sheetName val="수목데이타"/>
      <sheetName val="금리ﺙᇕ"/>
      <sheetName val="대창(함평쑥兣0_x0000_"/>
      <sheetName val="갑지(_x0000__x0000_Ԁ"/>
      <sheetName val="목동1절주.bh0"/>
      <sheetName val="버스운행안姠"/>
      <sheetName val="버스운행안夸"/>
      <sheetName val="버스운행안哈"/>
      <sheetName val="버스운행안_x0005_"/>
      <sheetName val="잡비"/>
      <sheetName val="Data Vol"/>
      <sheetName val="1SPAè"/>
      <sheetName val="AILC00þ"/>
      <sheetName val="º¯°æ»çÀX"/>
      <sheetName val="[YES.XLS][YES.XLS]A__9701A_O_46"/>
      <sheetName val="[YES.XLS][YES.XLS]A__9701A_O_45"/>
      <sheetName val="[YES.XLS][YES.XLS]A__9701A_O_41"/>
      <sheetName val="[YES.XLS][YES.XLS]A__9701A_O_42"/>
      <sheetName val="[YES.XLS][YES.XLS]A__9701A_O_43"/>
      <sheetName val="[YES.XLS][YES.XLS]A__9701A_O_44"/>
      <sheetName val="[YES.XLS][YES.XLS]A__9701A_O_47"/>
      <sheetName val="REACTION(USE평시曐"/>
      <sheetName val="REACTION(USE평시沈"/>
      <sheetName val="RESOURCE"/>
      <sheetName val="수안보-_x0000__x0000_嘠_x0000_"/>
      <sheetName val="DATE2001"/>
      <sheetName val="좌측"/>
      <sheetName val="손익차9월2"/>
      <sheetName val="철콘"/>
      <sheetName val="말고개터널조명전압강⣓"/>
      <sheetName val="DAF-1"/>
      <sheetName val="F 월별기성수금현황 "/>
      <sheetName val="손료기준-공사부구두문의"/>
      <sheetName val="구조물철거집계 "/>
      <sheetName val="토건"/>
      <sheetName val="Á¤»ê¼¼ºÎ¹°·®1Â÷_x0005__x0000__x0000__x0000__x0000_"/>
      <sheetName val="목공사품의서"/>
      <sheetName val="esc(건축)"/>
      <sheetName val="옥룡잡비"/>
      <sheetName val="DAN"/>
      <sheetName val="하도급선정의뢰桑〒_x0005__x0000__x0000__x0000_"/>
      <sheetName val="기က"/>
      <sheetName val="변경비"/>
      <sheetName val="하도급선정의뢰_x0005_"/>
      <sheetName val="하도급선정의뢰煘_x0013_橂⿜_x0005_"/>
      <sheetName val="하도급선정의뢰聸_x0013_헾⾧_x0005_"/>
      <sheetName val="하도급선정의뢰颙〒_x0005_"/>
      <sheetName val="하도급선정의뢰"/>
      <sheetName val="하도급선정의뢰_x0010_"/>
      <sheetName val="변경비_x0005_"/>
      <sheetName val="2.노무비명세서頀塔攀๦0"/>
      <sheetName val="2.노무비명세서Ç"/>
      <sheetName val="단가_x0005_"/>
      <sheetName val="»êÃ렀䡟ԯ"/>
      <sheetName val="»êÃ︀ᇕ԰"/>
      <sheetName val="4/"/>
      <sheetName val="4က"/>
      <sheetName val="[YES.XLS]4/"/>
      <sheetName val="[YES.XLS][YES.XLS]4/"/>
      <sheetName val="화재 탐지_x0005_"/>
      <sheetName val="9-1차_x0005_"/>
      <sheetName val="약Å"/>
      <sheetName val="[YES.XLS][YES.XLS][YES.XLS]4/"/>
      <sheetName val="건0"/>
      <sheetName val="금0"/>
      <sheetName val="ÀÏÀ§´ë헾】_x0005_"/>
      <sheetName val="8. 안"/>
      <sheetName val="교통_x0005_"/>
      <sheetName val="임시급식ֿ"/>
      <sheetName val="철거산"/>
      <sheetName val="JUCK֕"/>
      <sheetName val="´_x0005_"/>
      <sheetName val="ÁÖÇ_x0005_"/>
      <sheetName val="포Ԁ_x0000_"/>
      <sheetName val="DATA_입력란"/>
      <sheetName val="1__설계조건_2_단면가정_3__하중계산"/>
      <sheetName val="2006기계䈌ᅪ԰_x0000_缀"/>
      <sheetName val="ࠀ᎚"/>
      <sheetName val="교량현황"/>
      <sheetName val="8. 안扬U员"/>
      <sheetName val="1.산출근거"/>
      <sheetName val="S鮲"/>
      <sheetName val="재료비내역서"/>
      <sheetName val="Á¤Ⴛêº¹±¸·®"/>
      <sheetName val="대조표(0108)"/>
      <sheetName val="제¬_x0000_"/>
      <sheetName val="발주설계서(Á_x0000_Ԁ"/>
      <sheetName val="공사설명서"/>
      <sheetName val="공사계획서"/>
      <sheetName val="산출1"/>
      <sheetName val="일 위 대 가 표"/>
      <sheetName val="22전선(P)"/>
      <sheetName val="22전선(L)"/>
      <sheetName val="22전선(R)"/>
      <sheetName val="인Ó_x0000_Ԁ"/>
      <sheetName val="123"/>
      <sheetName val="적용표"/>
      <sheetName val="보활"/>
      <sheetName val="필렛용접표"/>
      <sheetName val="공정집계"/>
      <sheetName val="토류판설치(t=60)"/>
      <sheetName val="급수"/>
      <sheetName val="공량산출근거서"/>
      <sheetName val="ꢭ፺"/>
      <sheetName val="4.고용보험"/>
      <sheetName val="일위대가집계"/>
      <sheetName val="정류기"/>
      <sheetName val="상수도토공_x0005__x0000_"/>
      <sheetName val="설직재0_x0000_"/>
      <sheetName val="설직재餀㒘"/>
      <sheetName val="설정"/>
      <sheetName val="CAP"/>
      <sheetName val="Var."/>
      <sheetName val="정리"/>
      <sheetName val="R"/>
      <sheetName val="dV&amp;Cl"/>
      <sheetName val="Index "/>
      <sheetName val="F-Overhead"/>
      <sheetName val="Tot Direct Sum"/>
      <sheetName val="Direct Sum-R"/>
      <sheetName val="Direct Sum-N"/>
      <sheetName val="Cost bd-&quot;B&quot;"/>
      <sheetName val="Fuel Expense"/>
      <sheetName val="00-R-0038"/>
      <sheetName val="견적의뢰"/>
      <sheetName val="LG제품"/>
      <sheetName val="관로토공"/>
      <sheetName val="우수관"/>
      <sheetName val="검수고1-1층"/>
      <sheetName val="스포회원매출"/>
      <sheetName val="000"/>
      <sheetName val="100"/>
      <sheetName val="본사업"/>
      <sheetName val="4.  단락전류의 계산"/>
      <sheetName val="토공대비"/>
      <sheetName val="감액ቀ԰"/>
      <sheetName val="버스운䃸〒_x0005_"/>
      <sheetName val="감액⚁︀"/>
      <sheetName val="수지예산"/>
      <sheetName val="ÃÑ³_x0000__x0000_Ԁ_x0000_䀀"/>
      <sheetName val="ÃÑ³_x0000__x0000_Ԁ_x0000__x0000_"/>
      <sheetName val="토량산출쀀"/>
      <sheetName val="토량산출䀀"/>
      <sheetName val="3"/>
      <sheetName val="전도품의"/>
      <sheetName val="비용적자료"/>
      <sheetName val="원가&amp;하도급원가"/>
      <sheetName val="관정비교"/>
      <sheetName val="총괄수량집계"/>
      <sheetName val="[YES.XLS][YES.XLS]A__9701A_O_48"/>
      <sheetName val="Piping Cost"/>
      <sheetName val="Nက_x0000_"/>
      <sheetName val="LH3 동양시스템"/>
      <sheetName val="산근1,2"/>
      <sheetName val="평가자13"/>
      <sheetName val="기본입력"/>
      <sheetName val="암거 제원표-1단계"/>
      <sheetName val="DS-최종"/>
      <sheetName val="분전반공량산출근거"/>
      <sheetName val="1._x0018_변԰_x0000__x0000_"/>
      <sheetName val="1._x0018_변ԯ_x0000_缀"/>
      <sheetName val="DEVI."/>
      <sheetName val="U.C."/>
      <sheetName val="B×a"/>
      <sheetName val="공사비_내역_(가)"/>
      <sheetName val="Tenants"/>
      <sheetName val="변류기선정표"/>
      <sheetName val="MOF비율계산"/>
      <sheetName val="전기실접지계산예"/>
      <sheetName val="용도별접지선굵기"/>
      <sheetName val="세대부하"/>
      <sheetName val="MCCB선정(구)"/>
      <sheetName val="수용률(분양주택 단상)"/>
      <sheetName val="수용률"/>
      <sheetName val="부하설비용량추정"/>
      <sheetName val="동력부하산정예시"/>
      <sheetName val="동력부하"/>
      <sheetName val="차단기(내규)"/>
      <sheetName val="전동기용량스캔자료"/>
      <sheetName val="전동기용량380V(구)"/>
      <sheetName val="전동기용량220V380V(구)내규"/>
      <sheetName val="전동기용량220V(구)세로"/>
      <sheetName val="전동기용량220V(구)가로"/>
      <sheetName val="허용전류(CV,FR8)LADDER"/>
      <sheetName val="허용전류(CV,FR8)PUNCHED"/>
      <sheetName val="집합감소계수(일반)"/>
      <sheetName val="허용전류(HIV)-A1"/>
      <sheetName val="허용전류(HIV)-B1"/>
      <sheetName val="허용전류(가설)"/>
      <sheetName val="케이블허용전류(내선)"/>
      <sheetName val="다산허용전류"/>
      <sheetName val="동력분전반부하계산"/>
      <sheetName val="허용전류CV(구)"/>
      <sheetName val="허용전류FR-8(구)"/>
      <sheetName val="발전기연결부하"/>
      <sheetName val="BD전압강하"/>
      <sheetName val="쓰레기장비"/>
      <sheetName val="설비불평형률"/>
      <sheetName val="주차관제부하"/>
      <sheetName val="타설계실기준"/>
      <sheetName val="고압등기구시동전류"/>
      <sheetName val="가정용전기기기"/>
      <sheetName val="분당ELEV"/>
      <sheetName val="간선계산서"/>
      <sheetName val="임시동력간선계산서(약식)"/>
      <sheetName val="임시동력간선계산서양식"/>
      <sheetName val="저압반트레이계산(STN)"/>
      <sheetName val="저압반트레이계산(STN)(2)"/>
      <sheetName val="약전트레이(STN)mm2"/>
      <sheetName val="약전트레이(STN)mm"/>
      <sheetName val="DATA(HIV)"/>
      <sheetName val="DATA(GV)"/>
      <sheetName val="DATA(CV,FR-8)"/>
      <sheetName val="DATA(FR-3)"/>
      <sheetName val="DATA(CVV)"/>
      <sheetName val="MCC-DATA"/>
      <sheetName val="계장 품셈표"/>
      <sheetName val="단가조정표"/>
      <sheetName val="도급b_balju"/>
      <sheetName val="conclusion"/>
      <sheetName val="comparables"/>
      <sheetName val="Deduction"/>
      <sheetName val="other"/>
      <sheetName val="건물현황"/>
      <sheetName val="재무가정"/>
      <sheetName val="코드일람표"/>
      <sheetName val="단위ה_x0000_"/>
      <sheetName val="접지뀀Ῥ"/>
      <sheetName val="°¡·Îµî耀퓬縺"/>
      <sheetName val="°¡·Îµî⸀朋ԯ_x0000_缀_x0000_"/>
      <sheetName val="³ëÀ_x001f_"/>
      <sheetName val="수습"/>
      <sheetName val="견적2001(1분기)"/>
      <sheetName val="접지耀⧞"/>
      <sheetName val="접지_x0000__x0000_"/>
      <sheetName val="접지쀀ᗡ"/>
      <sheetName val="CA_x0000__x0000_"/>
      <sheetName val="³²¾ç½ÃÀÛµ¿ÀÚ105³ë65_x0000__x0000_Ԁ_x0000__x0000_贈_x0002__x0000__x0000__x0000_"/>
      <sheetName val="VA_x0000__x0000__x0005_"/>
      <sheetName val="(4-2)열관류값-2"/>
      <sheetName val="산정기준"/>
      <sheetName val="견적대비(1차) (2)"/>
      <sheetName val="내역서적용수량집계표(가로)"/>
      <sheetName val="LOADS"/>
      <sheetName val="계측기"/>
      <sheetName val="ºÎÇ_x0000__x0000__x0005__x0000_"/>
      <sheetName val="ºÎÇ_x0000__x0000__x0005__x0000_᠐"/>
      <sheetName val="ºÎÇ_x0000__x0000__x0005__x0000_粐"/>
      <sheetName val="강재 수량"/>
      <sheetName val="6-4.1일위대가목록"/>
      <sheetName val="¹è¼_x0000__x0000_Ā_x0000__x0005_"/>
      <sheetName val="아파ᵷħ⪄"/>
      <sheetName val="소방일위 "/>
      <sheetName val="제노임"/>
      <sheetName val="&lt;--"/>
      <sheetName val="관급단가"/>
      <sheetName val="신규일위대가"/>
      <sheetName val="AV시스템"/>
      <sheetName val="98N興Í헾"/>
      <sheetName val="48신설단가"/>
      <sheetName val="Steam-Sys"/>
      <sheetName val="기별"/>
      <sheetName val="TOTAL인원"/>
      <sheetName val="ÃÑÁý°ø_x0000_Ԁ"/>
      <sheetName val="간접재료비산출표-27-30"/>
      <sheetName val="목공(안채)"/>
      <sheetName val="직공悲"/>
      <sheetName val="기본⦆԰_x0000_"/>
      <sheetName val="LD쀀"/>
      <sheetName val="9GNG¬_x0000_"/>
      <sheetName val="약廛袘"/>
      <sheetName val="9GNG肬쿟"/>
      <sheetName val="관급_File"/>
      <sheetName val="98'자재"/>
      <sheetName val="DB@Acess"/>
      <sheetName val="FC-101"/>
      <sheetName val="하수급견적대韨"/>
      <sheetName val="설계명세서 (장비)"/>
      <sheetName val="정보(MCC)"/>
      <sheetName val="판매46"/>
      <sheetName val="관급자재대"/>
      <sheetName val="계정과목"/>
      <sheetName val="직원투입계획"/>
      <sheetName val="특수조명기구 단가조사서"/>
      <sheetName val="평당자료"/>
      <sheetName val="예산조서-총ԯ"/>
      <sheetName val="예산조서-총頀"/>
      <sheetName val="1~6 설계조건...."/>
      <sheetName val="변경사항"/>
      <sheetName val="통합내역서(소방기계)"/>
      <sheetName val="통합내역서(소방전기)"/>
      <sheetName val="1.내역서(펌프실 소화전)"/>
      <sheetName val="1.산출서"/>
      <sheetName val="1.관련근거"/>
      <sheetName val="1.관련도면"/>
      <sheetName val="2.내역서(연결송수구,대피공간 보온)"/>
      <sheetName val="2.산출서"/>
      <sheetName val="2.관련근거"/>
      <sheetName val="2.관련도면"/>
      <sheetName val="3.내역서(주민공동시설SP)"/>
      <sheetName val="3.산출서"/>
      <sheetName val="3.관련근거"/>
      <sheetName val="3.관련도면"/>
      <sheetName val="4.내역서(동파방지열선추가)"/>
      <sheetName val="4.산출서"/>
      <sheetName val="4.관련근거"/>
      <sheetName val="4.관련도면"/>
      <sheetName val="5.내역서(세대금속후렉시블 정산, 비상방송 스위치 추가)"/>
      <sheetName val="5.산출서"/>
      <sheetName val="5.관련근거"/>
      <sheetName val="1.방송내역서(감압변추가)"/>
      <sheetName val="1.방송산출서"/>
      <sheetName val="1.방송관련근거"/>
      <sheetName val="1.방송관련도면"/>
      <sheetName val="2.방송내역서(소화전정산)"/>
      <sheetName val="2.방송산출서"/>
      <sheetName val="2.방송관련도면"/>
      <sheetName val="3.방송내역서(SP추가)"/>
      <sheetName val="3.방송산출서"/>
      <sheetName val="3.방송관련근거"/>
      <sheetName val="3.방송관련도면"/>
      <sheetName val="4.방송내역서(청정가스)"/>
      <sheetName val="4.방송산출서"/>
      <sheetName val="4.방송관련근거"/>
      <sheetName val="4.방송관련도면"/>
      <sheetName val="5.방송내역서(자탐추가)"/>
      <sheetName val="5.방송산출서"/>
      <sheetName val="5.방송관련근거"/>
      <sheetName val="5.방송관련도면"/>
      <sheetName val="6.방송내역서(방송추가)"/>
      <sheetName val="6.방송산출서"/>
      <sheetName val="6.방송관련도면"/>
      <sheetName val="1.판매내역서(방송AMP추가)"/>
      <sheetName val="1.판매산출서"/>
      <sheetName val="1.판매관련도면"/>
      <sheetName val="신규단가검토(기계)"/>
      <sheetName val="근거자료(1)"/>
      <sheetName val="신규단가검토(전기)"/>
      <sheetName val="근거자료(2)"/>
      <sheetName val="시공사진"/>
      <sheetName val="시공사진 (2)"/>
      <sheetName val="검토자료(1)"/>
      <sheetName val="X-내역서(기판매)"/>
      <sheetName val="X-내역서(기방송)"/>
      <sheetName val="X-내역서(전방송)"/>
      <sheetName val="X-내역서(전판매)"/>
      <sheetName val="X-산출서(전방송)"/>
      <sheetName val="X-산출서(기방송)"/>
      <sheetName val="X-산출서(전주거)"/>
      <sheetName val="X-산출서"/>
      <sheetName val="X-산출서(전판매)"/>
      <sheetName val="◀암거수리계산조서"/>
      <sheetName val="5.모델링"/>
      <sheetName val="RM목표&amp;실적"/>
      <sheetName val="경율산정.XLS"/>
      <sheetName val="감액䠀㑙"/>
      <sheetName val="감액ԯ_x0000_缀"/>
      <sheetName val="감액⡓㰀"/>
      <sheetName val="견적서갑지연속"/>
      <sheetName val="2004상반기"/>
      <sheetName val="조정율"/>
      <sheetName val="사전공헾"/>
      <sheetName val="사전공颙"/>
      <sheetName val="49단_x0005_"/>
      <sheetName val="49단煀"/>
      <sheetName val="2000_11¿ù¼³餀㢘ԯ缀"/>
      <sheetName val="인건비_"/>
      <sheetName val="단양_00_아파트-세부내역"/>
      <sheetName val="Vari_by_Vendor"/>
      <sheetName val="산#2-1_(2)"/>
      <sheetName val="제3장_기술업무"/>
      <sheetName val="A_견적"/>
      <sheetName val="1_ÀüÂ÷¼±Á¶Á¤"/>
      <sheetName val="2_Á¶°¡¼±Á¶Á¤"/>
      <sheetName val="3_±ÞÀü¼±½Å¼³"/>
      <sheetName val="4_±ÞÀü¼±Ã¶°Å"/>
      <sheetName val="Oper_Amount"/>
      <sheetName val="자재_단가표"/>
      <sheetName val="내역서_"/>
      <sheetName val="토공A1"/>
      <sheetName val="전신환매도洸"/>
      <sheetName val="전신환매도永"/>
      <sheetName val="전신환매도欸"/>
      <sheetName val="ÀÔ낼㝗ﰀ㝗"/>
      <sheetName val="10.Ã¶丵⾥_x0005__x0000__x0000_"/>
      <sheetName val="ÀÔԀ_x0000_缀_x0000_"/>
      <sheetName val="Á¶µµ°è»ê¼­ (헾⼵_x0005__x0000_"/>
      <sheetName val="10.Ã¶堨û丵⽏_x0005__x0000_"/>
      <sheetName val="Á¶µµ°è»ê¼­ (堨û丵⽏_x0005_"/>
      <sheetName val="10_Ã¶丵⾥"/>
      <sheetName val="10_Ã¶堨û丵⽏"/>
      <sheetName val="Á¶µµ°è»ê¼­_(堨û丵⽏"/>
      <sheetName val="Á¶µµ°è»ê¼­_(헾⼵"/>
      <sheetName val="빙100장비사양"/>
      <sheetName val="위치�ᢘ"/>
      <sheetName val="Ⅱ1-0타"/>
      <sheetName val="POOM_MOTO2"/>
      <sheetName val="공사비내역 p1"/>
      <sheetName val="일위대가표(DEEP)"/>
      <sheetName val="금액결헾"/>
      <sheetName val="4-7.중앙전기실(노임단가)"/>
      <sheetName val="광양 3기 유입수"/>
      <sheetName val="일위(수원)"/>
      <sheetName val="????"/>
      <sheetName val="설비사고 "/>
      <sheetName val="용역단가"/>
      <sheetName val="실링"/>
      <sheetName val="14년 개대체 부서별 예산"/>
      <sheetName val="y자관"/>
      <sheetName val="하도계약반영"/>
      <sheetName val="가락화장을지"/>
      <sheetName val="대비표(토공1안)"/>
      <sheetName val="C4-CheckList"/>
      <sheetName val="STAND20"/>
      <sheetName val="M-103,6"/>
      <sheetName val="M-104"/>
      <sheetName val="Toilet 1F01"/>
      <sheetName val="Toilet 1F03"/>
      <sheetName val="Du toan"/>
      <sheetName val="Quantity"/>
      <sheetName val="Keothep"/>
      <sheetName val="Re-bar"/>
      <sheetName val="보온 회사분"/>
      <sheetName val="금액내_x0005__x0000_"/>
      <sheetName val="의왕㣀㚰"/>
      <sheetName val="목록표"/>
      <sheetName val="전체공사"/>
      <sheetName val="동원인钘C떰"/>
      <sheetName val="용수개거 내역수량집계표"/>
      <sheetName val="¹è¼±¼³䕝皅"/>
      <sheetName val="일대목차"/>
      <sheetName val="정산"/>
      <sheetName val="단가최종"/>
      <sheetName val="가드레_x0000__x0000__xd968_"/>
      <sheetName val="SLAB&quot;1_x0000_"/>
      <sheetName val="사용계획"/>
      <sheetName val="월래"/>
      <sheetName val="자재운반단가일람표"/>
      <sheetName val="°ø»çºñ¿¹»ê¼­_x0000__x0000__x0000__x0000_Ā_x0000__x0000__x0000_"/>
      <sheetName val="감액︀ᷕԯ"/>
      <sheetName val="DG7"/>
      <sheetName val="일단의 주택지"/>
      <sheetName val="중기(목록)"/>
      <sheetName val=" 유지관리시스템 구축_중앙처리구역 내역서(ver2.0)."/>
      <sheetName val="가로등산출서 (작업1)"/>
      <sheetName val="신호등신출서 (작업1)"/>
      <sheetName val="육교등산출서(작업1)"/>
      <sheetName val="ÃÑÁý°è-룓"/>
      <sheetName val="3F"/>
      <sheetName val="무정전통보"/>
      <sheetName val="집쿚"/>
      <sheetName val="부재리스트"/>
      <sheetName val="2002공임"/>
      <sheetName val="2002자재가격"/>
      <sheetName val="______PROJECT_KANG_HWP_HWP_DF_2"/>
      <sheetName val="______PROJECT_PROJECT_______H_2"/>
      <sheetName val="\\Ihlee\e\LOTUS\9605P\BB_C-BD\O"/>
      <sheetName val="__Ihlee_e_LOTUS_9605P_BB_C_BD_2"/>
      <sheetName val="__Ihlee_e_LOTUS_9605P_BB_C_BD_3"/>
      <sheetName val="회사명"/>
      <sheetName val="97"/>
      <sheetName val="비대칭계수"/>
      <sheetName val="전동기 SPEC"/>
      <sheetName val="J__LOTUS_9605P_BB_C_BD_OUT_YE_3"/>
      <sheetName val="J__LOTUS_9605P_BB_C_BD_OUT_YE_4"/>
      <sheetName val="J__LOTUS_9605P_BB_C_BD_OUT_YE_5"/>
      <sheetName val="일위대_x0010__x0000_⍈ͤ׃"/>
      <sheetName val="__Hjpark_c_HLOTUS_9801J_OUT_Y_3"/>
      <sheetName val="IMPEADENCE MAP"/>
      <sheetName val="고압허용전류(KS)"/>
      <sheetName val="전동기 SPEC(IECN)"/>
      <sheetName val="접지선의정의"/>
      <sheetName val="저압허용전류(IEC)"/>
      <sheetName val="케이블(6)"/>
      <sheetName val="_KANG_HWP_HWP_DF98513_PROJECT_2"/>
      <sheetName val="_KANG_HWP_HWP_DF98513_PROJECT_3"/>
      <sheetName val="_PROJECT_KANG_HWP_OK_HWP_DF98_2"/>
      <sheetName val="_PROJECT_KANG_HWP_OK_HWP_DF98_3"/>
      <sheetName val="하도급선정의뢰وᨢ셈ˎꚈÝ衐"/>
      <sheetName val="°¡¿ÁÁ¶¸í³»_x0000__x0000__x0005__x0000_"/>
      <sheetName val="°¡¿ÁÁ¶¸í³»⽄ʓ㪀ᘖ"/>
      <sheetName val="9GN_x0005__x0000__x0000_"/>
      <sheetName val="토목내역 (2)"/>
      <sheetName val="3지구단위"/>
      <sheetName val="자재집계표"/>
      <sheetName val="¿ø°¡"/>
      <sheetName val="콘크리트타설집계표"/>
      <sheetName val="Data&amp;Resul饈"/>
      <sheetName val="Data&amp;Resul헾"/>
      <sheetName val="Data&amp;Resul_x0000_"/>
      <sheetName val="Summary S︀ԯ_x0000_缀"/>
      <sheetName val="수량산근(출력X)"/>
      <sheetName val="표준화수량집계표(출력X)"/>
      <sheetName val="품셈총괄(출력X)"/>
      <sheetName val="관급총_x0010_"/>
      <sheetName val="자재구매"/>
      <sheetName val="2007일_x0000__x0000_"/>
      <sheetName val="청주-교대(A1)"/>
      <sheetName val="OVERALL CURVE"/>
      <sheetName val="결과㉘"/>
      <sheetName val="결과Թ_x0000_"/>
      <sheetName val="전등"/>
      <sheetName val="3회기_x0005_"/>
      <sheetName val="의׉_x0000_缀"/>
      <sheetName val="지선량"/>
      <sheetName val="INTRO.(X)"/>
      <sheetName val="crude.SLAB RE-bar"/>
      <sheetName val="1차네트공정"/>
      <sheetName val="°¡¿ÁÁ¶¸í¿_x0000__x0000_Ǡ_x0000_⿰"/>
      <sheetName val="ÀÌÀüºñ³»¿ª¼堁"/>
      <sheetName val="8. 안׃"/>
      <sheetName val="공사별_가중치_산출근거(건축)"/>
      <sheetName val="자__재"/>
      <sheetName val="HRSG_SMALL07220"/>
      <sheetName val="전기_원가계산서"/>
      <sheetName val="2000_11월설계내역1"/>
      <sheetName val="수목데이타_1"/>
      <sheetName val="변압기_및_발전기_용량1"/>
      <sheetName val="전선_및_전선관1"/>
      <sheetName val="준검_내역서1"/>
      <sheetName val="1_수인터널1"/>
      <sheetName val="2__동력설비_공사1"/>
      <sheetName val="3__조명설비공사1"/>
      <sheetName val="4__접지설비공사1"/>
      <sheetName val="5__통신설비_공사1"/>
      <sheetName val="6__전기방식설비공사1"/>
      <sheetName val="6_전기방식_설비공사(2)1"/>
      <sheetName val="7_방호설비공사1"/>
      <sheetName val="8_가설전기공사1"/>
      <sheetName val="단가_및_재료비1"/>
      <sheetName val="원가계산서_(총괄)1"/>
      <sheetName val="원가계산서_(건축)1"/>
      <sheetName val="CABLE_SIZE-31"/>
      <sheetName val="단면_(2)1"/>
      <sheetName val="3BL공동구_수량1"/>
      <sheetName val="-_INFORMATION_-1"/>
      <sheetName val="Sheet1_(2)1"/>
      <sheetName val="2000_11¿ù¼³°è³»¿ª1"/>
      <sheetName val="Àü¼±_¹×_Àü¼±°ü1"/>
      <sheetName val="ÁØ°Ë_³»¿ª¼­1"/>
      <sheetName val="¼ö¸ñµ¥ÀÌÅ¸_1"/>
      <sheetName val="º¯¾Ð±â_¹×_¹ßÀü±â_¿ë·®1"/>
      <sheetName val="1_¼öÀÎÅÍ³Î1"/>
      <sheetName val="AS포장복구_1"/>
      <sheetName val="_상부공통집계(총괄)1"/>
      <sheetName val="5호광장_(만점)1"/>
      <sheetName val="인천국제_(만점)_(2)1"/>
      <sheetName val="외주대비_-석축1"/>
      <sheetName val="외주대비-구조물_(2)1"/>
      <sheetName val="견적표지_(3)1"/>
      <sheetName val="5_정산서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2007일위_1"/>
      <sheetName val="토목일위_(83~)1"/>
      <sheetName val="노무비_1"/>
      <sheetName val="BASIC_(2)1"/>
      <sheetName val="입출재고현황_(2)1"/>
      <sheetName val="1_설계조건1"/>
      <sheetName val="설_계1"/>
      <sheetName val="IMP_(REACTOR)1"/>
      <sheetName val="1_설계기준1"/>
      <sheetName val="인건비_1"/>
      <sheetName val="BSD_(2)1"/>
      <sheetName val="임시급식_(2)1"/>
      <sheetName val="unit_41"/>
      <sheetName val="Summary_Sheets1"/>
      <sheetName val="2000,9월_일위1"/>
      <sheetName val="설산1_나1"/>
      <sheetName val="현장관리비_1"/>
      <sheetName val="전차선로_물량표1"/>
      <sheetName val="96보완계획7_121"/>
      <sheetName val="2F_회의실견적(5_14_일대)1"/>
      <sheetName val="ITB_COST1"/>
      <sheetName val="3_공통공사대비1"/>
      <sheetName val="90_03실행_1"/>
      <sheetName val="2000_11월설계내역2"/>
      <sheetName val="전선_및_전선관2"/>
      <sheetName val="준검_내역서2"/>
      <sheetName val="1_수인터널2"/>
      <sheetName val="단가_및_재료비2"/>
      <sheetName val="1_수변전설비공사2"/>
      <sheetName val="2__동력설비_공사2"/>
      <sheetName val="3__조명설비공사2"/>
      <sheetName val="4__접지설비공사2"/>
      <sheetName val="5__통신설비_공사2"/>
      <sheetName val="6__전기방식설비공사2"/>
      <sheetName val="6_전기방식_설비공사(2)2"/>
      <sheetName val="7_방호설비공사2"/>
      <sheetName val="8_가설전기공사2"/>
      <sheetName val="수목데이타_2"/>
      <sheetName val="변압기_및_발전기_용량2"/>
      <sheetName val="복구량산정_및_전용회선_사용2"/>
      <sheetName val="표지_(2)2"/>
      <sheetName val="원가계산서_(총괄)2"/>
      <sheetName val="원가계산서_(건축)2"/>
      <sheetName val="3BL공동구_수량2"/>
      <sheetName val="4월_실적추정(건축+토목)2"/>
      <sheetName val="4월_실적추정(건축)2"/>
      <sheetName val="인건비_2"/>
      <sheetName val="단면_(2)2"/>
      <sheetName val="AS포장복구_2"/>
      <sheetName val="-_INFORMATION_-2"/>
      <sheetName val="Sheet1_(2)2"/>
      <sheetName val="1_수변전설비2"/>
      <sheetName val="2_전력간선2"/>
      <sheetName val="3_동력2"/>
      <sheetName val="4_전등2"/>
      <sheetName val="5_전열2"/>
      <sheetName val="6_약전2"/>
      <sheetName val="7_소방2"/>
      <sheetName val="8_방송2"/>
      <sheetName val="9_조명제어2"/>
      <sheetName val="10_철거공사2"/>
      <sheetName val="남양시작동자105노65기1_3화1_22"/>
      <sheetName val="2000_11¿ù¼³°è³»¿ª2"/>
      <sheetName val="Àü¼±_¹×_Àü¼±°ü2"/>
      <sheetName val="ÁØ°Ë_³»¿ª¼­2"/>
      <sheetName val="¼ö¸ñµ¥ÀÌÅ¸_2"/>
      <sheetName val="º¯¾Ð±â_¹×_¹ßÀü±â_¿ë·®2"/>
      <sheetName val="1_¼öÀÎÅÍ³Î2"/>
      <sheetName val="CABLE_SIZE-32"/>
      <sheetName val="5호광장_(만점)2"/>
      <sheetName val="인천국제_(만점)_(2)2"/>
      <sheetName val="외주대비_-석축2"/>
      <sheetName val="외주대비-구조물_(2)2"/>
      <sheetName val="견적표지_(3)2"/>
      <sheetName val="1_전차선조정2"/>
      <sheetName val="2_조가선조정2"/>
      <sheetName val="3_급전선신설2"/>
      <sheetName val="4_급전선철거2"/>
      <sheetName val="5_고배선철거2"/>
      <sheetName val="6_고압케이블신설2"/>
      <sheetName val="7_비절연선조정2"/>
      <sheetName val="8_가동브래키트이설2"/>
      <sheetName val="9_H형강주신설(9m)2"/>
      <sheetName val="10_강관주신설(9m)2"/>
      <sheetName val="11_H강주철거(11m)2"/>
      <sheetName val="11_H형강기초2"/>
      <sheetName val="13_강관주기초2"/>
      <sheetName val="14_장력조정장치신설2"/>
      <sheetName val="15_장력조정장치철거___2"/>
      <sheetName val="16_콘주철거(9m)2"/>
      <sheetName val="17_지선신설(보통)2"/>
      <sheetName val="18_지선신설(v형)2"/>
      <sheetName val="19_지선철거2"/>
      <sheetName val="20_기중개폐기신설2"/>
      <sheetName val="0_집계2"/>
      <sheetName val="입출재고현황_(2)2"/>
      <sheetName val="1_설계조건2"/>
      <sheetName val="3-1_CB2"/>
      <sheetName val="조도계산서_(도서)2"/>
      <sheetName val="설_계2"/>
      <sheetName val="IMP_(REACTOR)2"/>
      <sheetName val="1_설계기준2"/>
      <sheetName val="3_바닥판설계2"/>
      <sheetName val="BASIC_(2)2"/>
      <sheetName val="2000,9월_일위2"/>
      <sheetName val="2007일위_2"/>
      <sheetName val="토목일위_(83~)2"/>
      <sheetName val="노무비_2"/>
      <sheetName val="현장관리비_2"/>
      <sheetName val="_상부공통집계(총괄)2"/>
      <sheetName val="5_정산서2"/>
      <sheetName val="설계기준_및_하중계산1"/>
      <sheetName val="1_노무비명세서(해동)2"/>
      <sheetName val="1_노무비명세서(토목)2"/>
      <sheetName val="2_노무비명세서(해동)2"/>
      <sheetName val="2_노무비명세서(수직보호망)2"/>
      <sheetName val="2_노무비명세서(난간대)2"/>
      <sheetName val="2_사진대지2"/>
      <sheetName val="3_사진대지2"/>
      <sheetName val="BSD_(2)2"/>
      <sheetName val="전차선로_물량표2"/>
      <sheetName val="2F_회의실견적(5_14_일대)2"/>
      <sheetName val="형상"/>
      <sheetName val="Á¤»ê¼¼ºÎ¹°·®1Â÷º헾⾌_x0005__x0000"/>
      <sheetName val="2000,_x0000__x0000_ᓐ_x0000__x00"/>
      <sheetName val="2000,_x0000__x0000_︸_x0000__x00"/>
      <sheetName val="2000,_x0000__x0000_Ẩ_x0000__x00"/>
      <sheetName val="_x0000__x0008__x0000__x0008__x0"/>
      <sheetName val="방음벽 기초_x0005__x0000__x0000__x0"/>
      <sheetName val="노원열병합  건축렀䡟ԯ_x0000_缀_x0000__x00"/>
      <sheetName val="노원열병합  건축︀ᇕ԰_x0000_缀_x0000__x00"/>
      <sheetName val="노원열병합  건축ﻕᇕ԰_x0000_缀_x0000__x00"/>
      <sheetName val="설치 일위대가(4԰_x0000_缀_x0000__x0000"/>
      <sheetName val="Á¤»ê¼¼ºÎ¹°·®1Â÷º닑⽶_x0005__x0000"/>
      <sheetName val="2.노무비명세서Ç_x0000__x0000__x0000"/>
      <sheetName val="2.노무비명세서Ç_x0000_렀_x0013__x0000_"/>
      <sheetName val="하도급선정의뢰_x0005__x0000__x0000__x"/>
      <sheetName val="하도급선정의뢰_x0000__x0000_ರ_x0000__x"/>
      <sheetName val="하도급선정의뢰_x0000__x0000_ꢈ_x0000__x"/>
      <sheetName val="하도급선정의뢰_x0000__x0000_㇀_x0000__x"/>
      <sheetName val="하도급선정의뢰_x0000__x0000_䭠_x0000__x"/>
      <sheetName val="하도급선정의뢰_x0010__x0000_ﻠֲ׃⽣_x0000"/>
      <sheetName val="하도급선정의뢰_x0000__x0000_枨_x0000__x"/>
      <sheetName val="하도급선정의뢰_x0000__x0000_优_x0000__x"/>
      <sheetName val="_x0000_ _x0000__x0006__x0000__x"/>
      <sheetName val="6PILE _x0000__x0000_⩈_x0000__x0"/>
      <sheetName val="공사별 가중치0_x0000_ꀀâ_x0000__x0000_"/>
      <sheetName val="Summar헾】_x0005__x0000__x0000__"/>
      <sheetName val="하도급선정의뢰唈_x001f_ᛅ⾠_x0005__x0000_"/>
      <sheetName val="_x0000__x0002__x0000__x0007__x0"/>
      <sheetName val="8. _x0005_"/>
      <sheetName val="설치 일위대가(46~԰"/>
      <sheetName val="REACTION芨.헾⿁_x0005_"/>
      <sheetName val="³²¾ç½ÃÀÛµ¿ÀÚ105³ë65±"/>
      <sheetName val="2.노무비명세서(수직보_x0005_"/>
      <sheetName val="48전력선_x0002_"/>
      <sheetName val="펌프장수량ԯ"/>
      <sheetName val="하도급선정의뢰ᛅ⼝_x0005_"/>
      <sheetName val="공사별 가중치0"/>
      <sheetName val="예산내역서(총괄)"/>
      <sheetName val="공제대산출"/>
      <sheetName val="1000 DB구축 부표"/>
      <sheetName val="일위대가(4층원격)"/>
      <sheetName val="PILE"/>
      <sheetName val="pile bearing capa &amp; arrenge"/>
      <sheetName val="°ü±Þ³怀厾ꊍ_x0000__xda00_"/>
      <sheetName val="시행후면적"/>
      <sheetName val="원가계0_x0000_"/>
      <sheetName val="원가계爊譈"/>
      <sheetName val="특2호하천산근"/>
      <sheetName val="특2호부관하천산근"/>
      <sheetName val="N¬_x0000_"/>
      <sheetName val="가ׇ_x0000_缀"/>
      <sheetName val="가頀㒅_xdc00_"/>
      <sheetName val="가堀ᮀ鰀"/>
      <sheetName val="가㠀≾簀"/>
      <sheetName val="가︀㿕ԯ"/>
      <sheetName val="가ﻇ㿕ԯ"/>
      <sheetName val="가ﻇ峕ԯ"/>
      <sheetName val="가죇㙿ఀ"/>
      <sheetName val="가䆃Ⰰ"/>
      <sheetName val="가䠀㊀︀"/>
      <sheetName val="가꜀삵ԯ"/>
      <sheetName val="1공구 건정토건 철Ç"/>
      <sheetName val="__________LOTUS_9802A_OUT_YES_2"/>
      <sheetName val="관리자"/>
      <sheetName val="인_x0000_Ԁ"/>
      <sheetName val="5지구단위"/>
      <sheetName val="Discount Group"/>
      <sheetName val="철거산䈀쩪ԯ"/>
      <sheetName val="Macro(조도)"/>
      <sheetName val="2009년설계(안)"/>
      <sheetName val="재료_x0000__x0000_Ԁ"/>
      <sheetName val="SOURCE"/>
      <sheetName val="공사설명서외"/>
      <sheetName val="준"/>
      <sheetName val="2000,9월 일ᰀ"/>
      <sheetName val="공제내역"/>
      <sheetName val="Á¤»ê¹°·®Å_x0000_"/>
      <sheetName val="정부노임"/>
      <sheetName val="Propo萘Ä헾"/>
      <sheetName val="Propo砨Ä硬"/>
      <sheetName val="출력표"/>
      <sheetName val="미장"/>
      <sheetName val="2017 예정공정표 11월"/>
      <sheetName val="원가계산서(총괄)"/>
      <sheetName val="원가계산서(전기)"/>
      <sheetName val="원가계산서(소방)"/>
      <sheetName val="공종별집계표(총괄)"/>
      <sheetName val="원가계산서(공종별)"/>
      <sheetName val="원가계산서(공종별-전기,소방 분리)"/>
      <sheetName val="공종별집계표(전기)"/>
      <sheetName val="공종별집계표(소방)"/>
      <sheetName val="노임근거"/>
      <sheetName val="목록별산출서"/>
      <sheetName val="TRAY집계 (2)"/>
      <sheetName val="TRAY-근거 (2)"/>
      <sheetName val="제트팬집계표"/>
      <sheetName val="제트팬"/>
      <sheetName val="터널조명집계"/>
      <sheetName val="전등근거"/>
      <sheetName val="케이블(함양)"/>
      <sheetName val="케이블(울산)"/>
      <sheetName val="등기구"/>
      <sheetName val="접속재"/>
      <sheetName val="사갱조명집계"/>
      <sheetName val="전등근거 (2)"/>
      <sheetName val="케이블(함양) (2)"/>
      <sheetName val="등기구 (2)"/>
      <sheetName val="접속재 (2)"/>
      <sheetName val="4-1.비상경보설비공사 집계표"/>
      <sheetName val="4-2.비상경보설비공사"/>
      <sheetName val="5-1.비상콘센트설비공사 집계표"/>
      <sheetName val="5-2.비상콘센트설비공사"/>
      <sheetName val="6-1.표지등설비공사 집계표"/>
      <sheetName val="6-2.표지등설비공사"/>
      <sheetName val="7-1.시선유도등설비공사 집계표"/>
      <sheetName val="7-2.시선유도등설비공사"/>
      <sheetName val="산출집계 (2)"/>
      <sheetName val="목록별산출서 (2)"/>
      <sheetName val="옥외공동구 산출집계"/>
      <sheetName val="옥외공동구 산출서"/>
      <sheetName val="관리동 산출집계"/>
      <sheetName val="관리동 산출서"/>
      <sheetName val="환기소2 산출집계"/>
      <sheetName val="환기소2 산출서"/>
      <sheetName val="한전공사비"/>
      <sheetName val="구조물견적서"/>
      <sheetName val="산거각호표"/>
      <sheetName val="4.말뚝설계"/>
      <sheetName val="점검_x0000__x0000_"/>
      <sheetName val="문산방향-교대(A2)"/>
      <sheetName val="수량명세서"/>
      <sheetName val="토공사(slope구간)"/>
      <sheetName val="국민연금표"/>
      <sheetName val="출급증"/>
      <sheetName val="제낼㝗"/>
      <sheetName val="단가산출서_(2)"/>
      <sheetName val="분수공별_면적"/>
      <sheetName val="일위합"/>
      <sheetName val="일위목_x0000__x0000_Ā"/>
      <sheetName val="2.단면가정 "/>
      <sheetName val="±◨̭벬"/>
      <sheetName val="?"/>
      <sheetName val="방음벽기초(H?ᰀㆃ"/>
      <sheetName val="위치?"/>
      <sheetName val="수로교?᎚␀᎛"/>
      <sheetName val="단가목?"/>
      <sheetName val="9GNGꀀ"/>
      <sheetName val="실退艬?"/>
      <sheetName val="실頀몁?"/>
      <sheetName val="단?ἀ"/>
      <sheetName val="12?ጀ鮂"/>
      <sheetName val="역T형교대栄⿇"/>
      <sheetName val="펌프장수량䈀嵪ԯ"/>
      <sheetName val="펌프장수량㔀቎԰"/>
      <sheetName val="96_x0005_"/>
      <sheetName val="고창터널(딈㩧0"/>
      <sheetName val="고창터널(딊㩧0"/>
      <sheetName val="의჉"/>
      <sheetName val="Á¤»ê¼¼ºÎ¹°·®1Â÷º헾⾌_x0005_"/>
      <sheetName val="ÃÑÁý°ø"/>
      <sheetName val="상수도토공_x0005_"/>
      <sheetName val="VA"/>
      <sheetName val="General DaS_x0000_"/>
      <sheetName val="3.1주형보(수직)"/>
      <sheetName val="당초토량산출서"/>
      <sheetName val="공문(신)"/>
      <sheetName val="FOB발"/>
      <sheetName val="말고개터넑조명전압강하"/>
      <sheetName val="집수정수량총집계"/>
      <sheetName val="배수장토목공사비"/>
      <sheetName val="_____pc_________D__Min_pro____2"/>
      <sheetName val="견적을"/>
      <sheetName val="Á¤»ê¼¼ºÎ¹°·®1_x0000__x0000__x0005__x0000_큀ɞ_x0000__x0000_"/>
      <sheetName val="시운전연료비"/>
      <sheetName val="제-벰ŕ"/>
      <sheetName val="제-ᩈۈ"/>
      <sheetName val="제-䰈ࣿ"/>
      <sheetName val="제-稐ࣞ"/>
      <sheetName val="아파¦⫬"/>
      <sheetName val="아파甸1畼"/>
      <sheetName val="아파硸5碼"/>
      <sheetName val="PANEL가격"/>
      <sheetName val="Summary S_x0000__x0000__x0000__x0001_Ԁ"/>
      <sheetName val="산출1-수변전"/>
      <sheetName val="산출1-전력"/>
      <sheetName val="산출6-TRAY"/>
      <sheetName val="산출7-본선1)"/>
      <sheetName val="산출7-본선2"/>
      <sheetName val="산출7-본선3"/>
      <sheetName val="처리단락"/>
      <sheetName val="일지-H"/>
      <sheetName val="김포IO"/>
      <sheetName val="EQ"/>
      <sheetName val="보안등"/>
      <sheetName val="일위대가목_x0000_"/>
      <sheetName val="방음벽 기초 일반_x0000__x0000_"/>
      <sheetName val="도ၴĂ歐"/>
      <sheetName val="1.관로"/>
      <sheetName val="공사원가계산蚘_x0013_"/>
      <sheetName val="도급예정1ီ_x0000_䀀"/>
      <sheetName val="도급예정1犢呄/"/>
      <sheetName val="도급예정1犢/"/>
      <sheetName val="도급예정1Ⴂ_x0000_䀀"/>
      <sheetName val="도급예정1ﻰᇕ԰"/>
      <sheetName val="도급예정1犢ፄ/"/>
      <sheetName val="도급예정1ჰ_x0000_䀀"/>
      <sheetName val="도급예정1ၪ_x0000_　"/>
      <sheetName val="도급예정1Ⴕ_x0000_"/>
      <sheetName val="도급예정1႒_x0000_က"/>
      <sheetName val="Macr_x0010__x0000_ፈদ䑲⼚"/>
      <sheetName val="Macr枵〺_x0000__x0000_揰_x0000_"/>
      <sheetName val="Macr枵〺_x0000__x0000_丸_x0000_"/>
      <sheetName val="Macr枵〺_x0000__x0000_㦠_x0000_"/>
      <sheetName val="Macr㑘_x001b_둠੆枵⿚"/>
      <sheetName val="Macr㑘_x001b_ञ枵⿚"/>
      <sheetName val="일위대가(동대문운동장별관)"/>
      <sheetName val="2공구_x0005__x0000_"/>
      <sheetName val="2공구爘7"/>
      <sheetName val="기계경비(_x0005__x0000__x0000_"/>
      <sheetName val="2공구焸F"/>
      <sheetName val="2공구沈4"/>
      <sheetName val="2공구軰_x0014_"/>
      <sheetName val="2공구鉐_x001e_"/>
      <sheetName val="2공구_x001e_"/>
      <sheetName val="2공구議_x001e_"/>
      <sheetName val="2공구滘C"/>
      <sheetName val="기계경비(땭⽀_x0005__x0000_"/>
      <sheetName val="2공구瀨B"/>
      <sheetName val="제원.浨+닑⽟"/>
      <sheetName val="제원.닑⼣_x0005__x0000_"/>
      <sheetName val="2006기계䈌ᅪ԰"/>
      <sheetName val="¹è¼娈0닑⽉_x0005_"/>
      <sheetName val="cp-e1"/>
      <sheetName val="대가"/>
      <sheetName val="원남"/>
      <sheetName val="원가계산(조,투,실)"/>
      <sheetName val="조사가추정"/>
      <sheetName val="업체"/>
      <sheetName val="대비집계장(견적)"/>
      <sheetName val="설계집계장"/>
      <sheetName val="♣총괄내역서♣"/>
      <sheetName val="실행하도사항"/>
      <sheetName val="실행하도잡비"/>
      <sheetName val="실행토공하도"/>
      <sheetName val="실행철콘하도"/>
      <sheetName val="실행토공견갑"/>
      <sheetName val="실행토공견적"/>
      <sheetName val="실행철콘견갑"/>
      <sheetName val="실행철콘견적"/>
      <sheetName val="실행철강견갑"/>
      <sheetName val="실행철강견적"/>
      <sheetName val="원남울진낙찰내역(99.4.13 부산청)"/>
      <sheetName val="현장별"/>
      <sheetName val="RFP009"/>
      <sheetName val="RFP007"/>
      <sheetName val="SPC노임(5월)"/>
      <sheetName val="정산ISSUE(T)"/>
      <sheetName val="VST재료산출"/>
      <sheetName val="산1~6"/>
      <sheetName val="내역서-전기"/>
      <sheetName val="양식0201"/>
      <sheetName val="현장명"/>
      <sheetName val="MSS 2"/>
      <sheetName val="¹°·_x0000_"/>
      <sheetName val="반송"/>
      <sheetName val="장비내역서"/>
      <sheetName val="주현(해보)"/>
      <sheetName val="pc-tie"/>
      <sheetName val="진출철집"/>
      <sheetName val="기초견적가"/>
      <sheetName val="단가비교표 _계측제어_"/>
      <sheetName val="표지1"/>
      <sheetName val="***********************00"/>
      <sheetName val="ELEC"/>
      <sheetName val="48단"/>
      <sheetName val="A4"/>
      <sheetName val="ccd원가"/>
      <sheetName val="¹è¼±¼³"/>
      <sheetName val="설계예산2"/>
      <sheetName val="Shee_x0000__x0000_ࠀ"/>
      <sheetName val="Shee簀ᮐ_x0002_"/>
      <sheetName val="Code-&gt;No"/>
      <sheetName val="sc0314 Index"/>
      <sheetName val="기계경비시ᛅ⾆_x0005__x0000__x0000_"/>
      <sheetName val="일위대가목록표"/>
      <sheetName val="GiaVL"/>
      <sheetName val="배수공수집"/>
      <sheetName val="항목별내_xdee0_⪏"/>
      <sheetName val="항목별내賐⪏"/>
      <sheetName val="항목별내㳏"/>
      <sheetName val="항목별내"/>
      <sheetName val="항목별내賐涙"/>
      <sheetName val="통계연보"/>
      <sheetName val="신호등"/>
      <sheetName val="미관등"/>
      <sheetName val="철근집계표"/>
      <sheetName val="여주,이천(명세)"/>
      <sheetName val="일위대가목堀"/>
      <sheetName val="공정율"/>
      <sheetName val="Bld App and perf"/>
      <sheetName val="cM9"/>
      <sheetName val="iM1"/>
      <sheetName val="Nand"/>
      <sheetName val="cM9p"/>
      <sheetName val="iM1p"/>
      <sheetName val="Nandp"/>
      <sheetName val="CABLE DATA"/>
      <sheetName val="TTL"/>
      <sheetName val="DESIGN"/>
      <sheetName val="Summar_x0000__x0000_ⵘ"/>
      <sheetName val="REACTION(US¬_x0000_⑻"/>
      <sheetName val="REACTION(US颬⒅_xdc00_⒅"/>
      <sheetName val="REACTION(USﺬ藕ԯ_x0000_"/>
      <sheetName val="�᱓"/>
      <sheetName val="2회Ⴜ᧢_x0000_"/>
      <sheetName val="2회ゼᦏ_x0000_"/>
      <sheetName val="2회ゼ彎⸂"/>
      <sheetName val="Opening"/>
      <sheetName val="견적계산"/>
      <sheetName val="건설손익"/>
      <sheetName val="토공수량산출"/>
      <sheetName val="견적보고"/>
      <sheetName val="master"/>
      <sheetName val="fs"/>
      <sheetName val="코드일람표2001년10월"/>
      <sheetName val="µ¿¿ø(_x0000__x0000_"/>
      <sheetName val="일위대_x0000__x0000_Ԁ_x0000_퀀"/>
      <sheetName val="일위대_x0000__x0000_Ԁ_x0000_耀"/>
      <sheetName val="전산.평가대상자용"/>
      <sheetName val="배점표"/>
      <sheetName val="물량표S"/>
      <sheetName val="수배전반"/>
      <sheetName val="주요량(96)"/>
      <sheetName val="3차토목내역"/>
      <sheetName val="난간벽단위"/>
      <sheetName val="작업일보"/>
      <sheetName val="우수맨홀공_x0000__x0000__x0005__x0000_틀"/>
      <sheetName val="1련,2련"/>
      <sheetName val="wtdb"/>
      <sheetName val="MOVE_TAT"/>
      <sheetName val="수불1Q"/>
      <sheetName val="수불2Q"/>
      <sheetName val="수불3Q"/>
      <sheetName val="수불4Q"/>
      <sheetName val="95TOTREV"/>
      <sheetName val="통계자료"/>
      <sheetName val="측구집계"/>
      <sheetName val="WOOD2"/>
      <sheetName val="Eq. Mobilization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원가계산서(기계설비)"/>
      <sheetName val="공종별집계표(기계설비)"/>
      <sheetName val="공종별내역서(기계설비)"/>
      <sheetName val="원가(전기)"/>
      <sheetName val="총괄표(전기)"/>
      <sheetName val="통신"/>
      <sheetName val="원가(통신)"/>
      <sheetName val="총괄표(통신)"/>
      <sheetName val="내역서(통신)"/>
      <sheetName val="소방설비"/>
      <sheetName val="원가계산서(소방설비)"/>
      <sheetName val="공종별집계표(소방설비)"/>
      <sheetName val="공종별내역서(소방설비)"/>
      <sheetName val="소방전기"/>
      <sheetName val="원가(소방전기)"/>
      <sheetName val="총괄표(소방전기)"/>
      <sheetName val="내역서(소방전기)"/>
      <sheetName val="중기단가목록"/>
      <sheetName val="중기단가산출서"/>
      <sheetName val=" 공사설정 "/>
      <sheetName val="N淓Ⲧ"/>
      <sheetName val="Nⷓ剆"/>
      <sheetName val="횡 연장"/>
      <sheetName val="Nﺚ郕"/>
      <sheetName val="N렷"/>
      <sheetName val="1.2.1 마루높이결정"/>
      <sheetName val="기본1"/>
      <sheetName val="수정일위대가"/>
      <sheetName val="ÃÑÁ²_x0000_瀀췕嬂"/>
      <sheetName val="ÃÑÁ²_x0000__x0000__x0001_Ԁ"/>
      <sheetName val="__192_168_0_210_LOTUS_9605P_B_2"/>
      <sheetName val="근로자자료입력"/>
      <sheetName val="04030801"/>
      <sheetName val="1.건축마감"/>
      <sheetName val="철골산출서"/>
      <sheetName val="ÀÌÀüºñ³»¿ª¼洂"/>
      <sheetName val="전산소모"/>
      <sheetName val="2004,상노임"/>
      <sheetName val="원가 계산(총괄)"/>
      <sheetName val="전기집계"/>
      <sheetName val="통신집계"/>
      <sheetName val="통신내역"/>
      <sheetName val="소방집계"/>
      <sheetName val="소방내역"/>
      <sheetName val="일위대가목록(전기)"/>
      <sheetName val="일위대가(전기)"/>
      <sheetName val="단가대비(전기)"/>
      <sheetName val="일위대가목록(통신)"/>
      <sheetName val="일위대가(통신)"/>
      <sheetName val="일위대가(전기소방)"/>
      <sheetName val="단가대비표(전기)"/>
      <sheetName val="합산자재"/>
      <sheetName val="단가 대비표(통신)"/>
      <sheetName val="재료집계표"/>
      <sheetName val="1차증가원가怀፵"/>
      <sheetName val="PI壆の"/>
      <sheetName val="C_d"/>
      <sheetName val="DNW"/>
      <sheetName val="생산매출 (4)"/>
      <sheetName val="상시"/>
      <sheetName val="inputarea_ref"/>
      <sheetName val="교량"/>
      <sheetName val="RCMinput"/>
      <sheetName val="A_x0005_þ"/>
      <sheetName val="잡철단가대비"/>
      <sheetName val="금액_x0000__x0000_鱀"/>
      <sheetName val="금액׃⼷_x0000_"/>
      <sheetName val="내역서적용수량집계표"/>
      <sheetName val="공틀공사"/>
      <sheetName val="최적단면"/>
      <sheetName val="산출수량집계"/>
      <sheetName val="c.s"/>
      <sheetName val="전열"/>
      <sheetName val="업무량"/>
      <sheetName val="퇴직공제부금산출근거"/>
      <sheetName val="중기손료"/>
      <sheetName val="통신원가"/>
      <sheetName val="99차량"/>
      <sheetName val="Nè_x0000_"/>
      <sheetName val="차단기 BACK DATA"/>
      <sheetName val="유첨#ᰖ"/>
      <sheetName val="견적1"/>
      <sheetName val="Summary S˨_x0000_ꀀ턂"/>
      <sheetName val="Summary Sȑ"/>
      <sheetName val="°©Ál"/>
      <sheetName val="4-1.공통가설공사"/>
      <sheetName val="__A46a_________project________2"/>
      <sheetName val="______JOB_LOTUS_9605P_BB_C_BD_2"/>
      <sheetName val="__3_c_My_Documents________DAT_2"/>
      <sheetName val="E__LOTUS_9605P_BB_C_BD_OUT_YE_2"/>
      <sheetName val="______________________________2"/>
      <sheetName val="배관일위"/>
      <sheetName val="토공 토적표"/>
      <sheetName val="원가계산서ԯ_x0000_缀_x0000__x0000_"/>
      <sheetName val="원가계산서頀亁_xdc00_亁︀"/>
      <sheetName val="out_prog"/>
      <sheetName val="선적schedule (2)"/>
      <sheetName val="단위중기"/>
      <sheetName val="2공구滘0"/>
      <sheetName val="직접경비"/>
      <sheetName val="기타공"/>
      <sheetName val="부표총괄표"/>
      <sheetName val="전차선로 물֮_x0000_"/>
      <sheetName val="5.개인보호구지급"/>
      <sheetName val="역T형교대舨&quot;헾⾪_x0005__x0000_"/>
      <sheetName val="배출수지B"/>
      <sheetName val="내역_ver1.0"/>
      <sheetName val="검사조堀"/>
      <sheetName val="단_x0000__x0000_蠀"/>
      <sheetName val="YES_XLS"/>
      <sheetName val="6PILE__(돌출)1"/>
      <sheetName val="º¹±¸·®»êÁ¤_¹×_Àü¿ëÈ¸¼±_»ç¿ë1"/>
      <sheetName val="4¿ù_½ÇÀûÃßÁ¤(°ÇÃà+Åä¸ñ)1"/>
      <sheetName val="4¿ù_½ÇÀûÃßÁ¤(°ÇÃà)1"/>
      <sheetName val="1공구_건정토건_토공1"/>
      <sheetName val="1_¼öº¯Àü¼³ºñ1"/>
      <sheetName val="2_Àü·Â°£¼±1"/>
      <sheetName val="3_µ¿·Â1"/>
      <sheetName val="4_Àüµî1"/>
      <sheetName val="5_Àü¿­1"/>
      <sheetName val="6_¾àÀü1"/>
      <sheetName val="7_¼Ò¹æ1"/>
      <sheetName val="8_¹æ¼Û1"/>
      <sheetName val="9_Á¶¸íÁ¦¾î1"/>
      <sheetName val="10_Ã¶°Å°ø»ç1"/>
      <sheetName val="³²¾ç½ÃÀÛµ¿ÀÚ105³ë65±â1_3È­1_21"/>
      <sheetName val="Á¶µµ°è»ê¼­_(µµ¼­)1"/>
      <sheetName val="TRE_TABLE1"/>
      <sheetName val="단__가__대__비__표1"/>
      <sheetName val="일__위__대__가__목__록1"/>
      <sheetName val="Customer_Databas1"/>
      <sheetName val="design_criteria1"/>
      <sheetName val="plan&amp;section_of_foundation1"/>
      <sheetName val="General_Data1"/>
      <sheetName val="일위대가표_(2)1"/>
      <sheetName val="YES_XLS1"/>
      <sheetName val="내역서_(2)1"/>
      <sheetName val="EQUIPMENT_-21"/>
      <sheetName val="빌딩_안내1"/>
      <sheetName val="3련_BOX1"/>
      <sheetName val="노원열병합__건축공사기성내역서1"/>
      <sheetName val="화재_탐지_설비1"/>
      <sheetName val="일반수량산출"/>
      <sheetName val="[YES.XLS][YES.XLS]A__9701A_O_90"/>
      <sheetName val="[YES.XLS][YES.XLS]A__9701A_O_76"/>
      <sheetName val="[YES.XLS][YES.XLS]A__9701A_O_62"/>
      <sheetName val="[YES.XLS][YES.XLS]A__9701A_O_63"/>
      <sheetName val="[YES.XLS][YES.XLS]A__9701A_O_49"/>
      <sheetName val="[YES.XLS][YES.XLS]A__9701A_O_51"/>
      <sheetName val="[YES.XLS][YES.XLS]A__9701A_O_50"/>
      <sheetName val="[YES.XLS][YES.XLS]A__9701A_O_53"/>
      <sheetName val="[YES.XLS][YES.XLS]A__9701A_O_52"/>
      <sheetName val="[YES.XLS][YES.XLS]A__9701A_O_61"/>
      <sheetName val="[YES.XLS][YES.XLS]A__9701A_O_59"/>
      <sheetName val="[YES.XLS][YES.XLS]A__9701A_O_60"/>
      <sheetName val="[YES.XLS][YES.XLS]A__9701A_O_54"/>
      <sheetName val="[YES.XLS][YES.XLS]A__9701A_O_55"/>
      <sheetName val="[YES.XLS][YES.XLS]A__9701A_O_56"/>
      <sheetName val="[YES.XLS][YES.XLS]A__9701A_O_57"/>
      <sheetName val="[YES.XLS][YES.XLS]A__9701A_O_58"/>
      <sheetName val="[YES.XLS][YES.XLS]A__9701A_O_64"/>
      <sheetName val="[YES.XLS][YES.XLS]A__9701A_O_65"/>
      <sheetName val="[YES.XLS][YES.XLS]A__9701A_O_67"/>
      <sheetName val="[YES.XLS][YES.XLS]A__9701A_O_73"/>
      <sheetName val="[YES.XLS][YES.XLS]A__9701A_O_66"/>
      <sheetName val="[YES.XLS][YES.XLS]A__9701A_O_69"/>
      <sheetName val="[YES.XLS][YES.XLS]A__9701A_O_68"/>
      <sheetName val="[YES.XLS][YES.XLS]A__9701A_O_70"/>
      <sheetName val="[YES.XLS][YES.XLS]A__9701A_O_71"/>
      <sheetName val="[YES.XLS][YES.XLS]A__9701A_O_72"/>
      <sheetName val="표지_(2ၒ"/>
      <sheetName val="영구_x0000__x0000_Ԁ"/>
      <sheetName val="[YES.XLS][YES.XLS]A__9701A_O_74"/>
      <sheetName val="[YES.XLS][YES.XLS]A__9701A_O_75"/>
      <sheetName val="³ëÀ_x0000__x0000__x0000__x0000__x0000_"/>
      <sheetName val="[YES.XLS][YES.XLS]A__9701A_O_92"/>
      <sheetName val="단가대_x0000__x0000_"/>
      <sheetName val="[YES.XLS][YES.XLS]A__9701A_O_77"/>
      <sheetName val="발주설계서(당초_x0000_"/>
      <sheetName val="제수_x0005__x0000_"/>
      <sheetName val="[YES.XLS][YES.XLS]A__9701A_O_78"/>
      <sheetName val="[YES.XLS][YES.XLS]A__9701A_O_84"/>
      <sheetName val="[YES.XLS][YES.XLS]A__9701A_O_85"/>
      <sheetName val="[YES.XLS][YES.XLS]A__9701A_O_83"/>
      <sheetName val="[YES.XLS][YES.XLS]A__9701A_O_79"/>
      <sheetName val="[YES.XLS][YES.XLS]A__9701A_O_80"/>
      <sheetName val="[YES.XLS][YES.XLS]A__9701A_O_81"/>
      <sheetName val="[YES.XLS][YES.XLS]A__9701A_O_82"/>
      <sheetName val="Sheet#_x0000_"/>
      <sheetName val="[YES.XLS][YES.XLS]A__9701A_O_87"/>
      <sheetName val="[YES.XLS][YES.XLS]A__9701A_O_86"/>
      <sheetName val="[YES.XLS][YES.XLS]A__9701A_O_88"/>
      <sheetName val="[YES.XLS][YES.XLS]A__9701A_O_89"/>
      <sheetName val="[YES.XLS][YES.XLS]A__9701A_O_93"/>
      <sheetName val="[YES.XLS][YES.XLS]A__9701A_O_91"/>
      <sheetName val="¿¹Á¤(3_x0000_"/>
      <sheetName val="¿¹Á¤(3洀"/>
      <sheetName val="출阀."/>
      <sheetName val="출_x0005__x0000_"/>
      <sheetName val="출閠_x0013_"/>
      <sheetName val="출㥝《"/>
      <sheetName val="출哸_x0015_"/>
      <sheetName val="출颙⽈"/>
      <sheetName val="출鄀)"/>
      <sheetName val="출颙⿐"/>
      <sheetName val="출鄐_x001b_"/>
      <sheetName val="출颙⿤"/>
      <sheetName val="출颙⽽"/>
      <sheetName val="출合_x001f_"/>
      <sheetName val="출ᶬ⿚"/>
      <sheetName val="출_x0000__x0000_"/>
      <sheetName val="출厐+"/>
      <sheetName val="BCulSch"/>
      <sheetName val="출吐_x0018_"/>
      <sheetName val="일반수_x0000__x0000_ᯐ"/>
      <sheetName val="일반수"/>
      <sheetName val="내역서(건축)"/>
      <sheetName val="일반문틀 설치"/>
      <sheetName val="덧씌우기구간수량산출1"/>
      <sheetName val="공정집계_국별"/>
      <sheetName val="Macro상수"/>
      <sheetName val="우성교간선"/>
      <sheetName val="일위대가-2"/>
      <sheetName val="Identity"/>
      <sheetName val="Price Level"/>
      <sheetName val="Location"/>
      <sheetName val="Comment"/>
      <sheetName val="Physical"/>
      <sheetName val="토지조서"/>
      <sheetName val="Sensitivity"/>
      <sheetName val="2004SS"/>
      <sheetName val="2004CJ"/>
      <sheetName val="Intro2"/>
      <sheetName val="Id"/>
      <sheetName val="Secured Master"/>
      <sheetName val="산출기준"/>
      <sheetName val="위치蠀ﵱ"/>
      <sheetName val="위치︀盕"/>
      <sheetName val="입헾⿵"/>
      <sheetName val="입鴸Ĕ"/>
      <sheetName val="입헾⽈"/>
      <sheetName val="입鞨d"/>
      <sheetName val="입헾⾐"/>
      <sheetName val="위치恅"/>
      <sheetName val="위치䢳恬"/>
      <sheetName val="위치餀ẘ"/>
      <sheetName val="위치_xd800_챉"/>
      <sheetName val="입적"/>
      <sheetName val="부하飝챊欀犺"/>
      <sheetName val="부하欀犺ԯ_x0000_"/>
      <sheetName val="내역서 (ﺬ諕"/>
      <sheetName val="A공구"/>
      <sheetName val="RH-BEAM"/>
      <sheetName val="BI_x0000__x0000_Ԁ_x0000_"/>
      <sheetName val="BI_x0000_Ԁ_x0000_"/>
      <sheetName val="장비계산"/>
      <sheetName val="L1"/>
      <sheetName val="기별수량산출서"/>
      <sheetName val="지급보증금74"/>
      <sheetName val="설명서_"/>
      <sheetName val="IMPEADENCE_MAP_취수장"/>
      <sheetName val="형식별_개략공사비"/>
      <sheetName val="design_load"/>
      <sheetName val="[YES.XLS][YES.XLS]X__9701A_OU_2"/>
      <sheetName val="부안변전"/>
      <sheetName val="외"/>
      <sheetName val="N᠀旸"/>
      <sheetName val="노무산_x0000__x0000_"/>
      <sheetName val="BOM"/>
      <sheetName val="환경기계공정표 (3)"/>
      <sheetName val="사능~금곡간 신(1)"/>
      <sheetName val="배명(단가)"/>
      <sheetName val="°¡·Îµî⸀朋ԯ"/>
      <sheetName val="동결보온"/>
      <sheetName val="증감대쀀"/>
      <sheetName val="LV data"/>
      <sheetName val="PROJECT"/>
      <sheetName val="1 OF 9"/>
      <sheetName val="h-013211-2"/>
      <sheetName val="4_"/>
      <sheetName val="4쌇栅_"/>
      <sheetName val="뜃맟뭁돽띿맟_-BLDG"/>
      <sheetName val="_"/>
      <sheetName val="_YES.XLS__"/>
      <sheetName val="현설자료UT"/>
      <sheetName val="98수지배부(수정)"/>
      <sheetName val="주요자재단가"/>
      <sheetName val="6È£헾⽴"/>
      <sheetName val="항목코드"/>
      <sheetName val="WELDING"/>
      <sheetName val="물질수지(2011)"/>
      <sheetName val="전 기"/>
      <sheetName val="케이블류 OLD"/>
      <sheetName val="단柖Ń"/>
      <sheetName val="7공구 원가계산서(지분)"/>
      <sheetName val="1234"/>
      <sheetName val="증감대비표"/>
      <sheetName val="공사비증(-)감대비표"/>
      <sheetName val="총괄표(총괄)"/>
      <sheetName val="총괄표(소방)"/>
      <sheetName val="일위노임"/>
      <sheetName val="0100"/>
      <sheetName val="0110"/>
      <sheetName val="0400"/>
      <sheetName val="0410"/>
      <sheetName val="0500"/>
      <sheetName val="0510"/>
      <sheetName val="0610"/>
      <sheetName val="0611"/>
      <sheetName val="0612"/>
      <sheetName val="0613"/>
      <sheetName val="0614"/>
      <sheetName val="0615"/>
      <sheetName val="0620"/>
      <sheetName val="0621"/>
      <sheetName val="0622"/>
      <sheetName val="0623"/>
      <sheetName val="0624"/>
      <sheetName val="0710"/>
      <sheetName val="0711"/>
      <sheetName val="0720"/>
      <sheetName val="0721"/>
      <sheetName val="0910"/>
      <sheetName val="0911"/>
      <sheetName val="0920"/>
      <sheetName val="0921"/>
      <sheetName val="1000"/>
      <sheetName val="1101"/>
      <sheetName val="1020"/>
      <sheetName val="1021"/>
      <sheetName val="1300"/>
      <sheetName val="1301"/>
      <sheetName val="1400"/>
      <sheetName val="1401"/>
      <sheetName val="기계단가"/>
      <sheetName val="ASCEandUBC"/>
      <sheetName val="REACTION(USD지진_x0000__x0000_"/>
      <sheetName val="REACTION(USD지진:"/>
      <sheetName val="REACTION(USE평시_x0000_"/>
      <sheetName val="싱가폴(실지급+인상율)"/>
      <sheetName val="설계내역서(남한강)"/>
      <sheetName val="설계내역서(북한강)"/>
      <sheetName val="노무비계"/>
      <sheetName val="오존실배관내역"/>
      <sheetName val="입찰내역 발주처 양식"/>
      <sheetName val="TOWER 12TON"/>
      <sheetName val="TOWER 10TON"/>
      <sheetName val="2002하반기노_x0003__x0008__x000d_"/>
      <sheetName val="_x0000__x0003__x0000__x0004__x0000__x0007__x0000__x0006_"/>
      <sheetName val="토공_total"/>
      <sheetName val="BOX_본체"/>
      <sheetName val="소포내역_(2)"/>
      <sheetName val="½Å±ÔÇ_x0000__x0000_Ā"/>
      <sheetName val="»êÃâ⢀㒁氀㒁"/>
      <sheetName val="기성내역서(토목)"/>
      <sheetName val="준공갑지"/>
      <sheetName val="표준품명,속성항목"/>
      <sheetName val="시실누(모) "/>
      <sheetName val="_____________DATABANK_2000____2"/>
      <sheetName val="______C________DATABANK_2000__2"/>
      <sheetName val="___________________7__________2"/>
      <sheetName val="5.À_xdcc0_脹¿"/>
      <sheetName val="5.À_x0000__x0000__x0005_"/>
      <sheetName val="5.À贠脹¿"/>
      <sheetName val="검사조_xd800_"/>
      <sheetName val="일위대가표-2"/>
      <sheetName val="철물"/>
      <sheetName val="시멘트 모래 수량산출"/>
      <sheetName val="수정계획3"/>
      <sheetName val="3.사업추진현황(나~사.공사추진현황)"/>
      <sheetName val="횡배수관단위수량"/>
      <sheetName val="의왕¹_x0000_"/>
      <sheetName val="01노임적용기준"/>
      <sheetName val="산출동탄"/>
      <sheetName val="S&amp;R"/>
      <sheetName val="수요"/>
      <sheetName val="포장(수량)-관로부"/>
      <sheetName val="판넬"/>
      <sheetName val="철골"/>
      <sheetName val="내역서(설비+소방)"/>
      <sheetName val="세부내역서(소방)"/>
      <sheetName val="2공구자재집"/>
      <sheetName val="도급견적가"/>
      <sheetName val="교각(P1)수량"/>
      <sheetName val="관로공정"/>
      <sheetName val="사업부구분코드"/>
      <sheetName val="PNLIST"/>
      <sheetName val="dike도수로"/>
      <sheetName val="1공구 건정토건_xd803_ᑷᰀ"/>
      <sheetName val="설 Á"/>
      <sheetName val="배수공집계표"/>
      <sheetName val="SUS"/>
      <sheetName val="금액내역㠀"/>
      <sheetName val="계약ITEM"/>
      <sheetName val="Key Data_Y13"/>
      <sheetName val="기중"/>
      <sheetName val="일위2"/>
      <sheetName val="BOX단위철근"/>
      <sheetName val="진성이반"/>
      <sheetName val="__Server_SERVER__F__PROJECT_L_2"/>
      <sheetName val="중기산출근거기초"/>
      <sheetName val="5회토적"/>
      <sheetName val="기성실행내역서 (1월금회)"/>
      <sheetName val="기기점검대상"/>
      <sheetName val="Mc_x0000_"/>
      <sheetName val="철거 일위대가(2_x0000__x0000__x0005__x0000_꼀"/>
      <sheetName val="건축전기"/>
      <sheetName val="Mc"/>
      <sheetName val="내역(2000년)"/>
      <sheetName val="GR"/>
      <sheetName val="000 단가"/>
      <sheetName val="주관﹝ᇕ"/>
      <sheetName val="3련 B梯"/>
      <sheetName val="³²¾ç½ÃÀÛµ¿ÀÚ105³ë65±â1.냈㙖ﰁ"/>
      <sheetName val="³²¾ç½ÃÀÛµ¿ÀÚ105³ë65±â1.᫈ꍙԯ"/>
      <sheetName val="³²¾ç½ÃÀÛµ¿ÀÚ105³ë65±â1.毈䆺ԯ"/>
      <sheetName val="각사별공사비분개 "/>
      <sheetName val="포장직선구간"/>
      <sheetName val="»êÃâ¸ñ·ÏÇ¥"/>
      <sheetName val="Æ÷ÀåÁ÷¼±±¸°£"/>
      <sheetName val="ÀÏÀ§´ë°¡¸ñÂ÷"/>
      <sheetName val="2F È¸ÀÇ½Ç°ßÀû(5_14 ÀÏ´ë)"/>
      <sheetName val="3.일위대가"/>
      <sheetName val="부하퀀䅰ᰀ䅱"/>
      <sheetName val="일반자재"/>
      <sheetName val="도로일위대가표"/>
      <sheetName val="교각별철근수_x0000__x0000_釸_x0000_"/>
      <sheetName val="적0_x0000_ꠀ"/>
      <sheetName val="시멘트,모래,자갈 및 골재산출표1"/>
      <sheetName val="J__LOTUS_9605P_BB_C_BD_OUT_YE_6"/>
      <sheetName val="J__LOTUS_9605P_BB_C_BD_OUT_YE_7"/>
      <sheetName val="J__LOTUS_9605P_BB_C_BD_OUT_YE_8"/>
      <sheetName val="J__LOTUS_9605P_BB_C_BD_OUT_YE_9"/>
      <sheetName val="설계서(본관)"/>
      <sheetName val="조도계산"/>
      <sheetName val="업무분장"/>
      <sheetName val="분양가"/>
      <sheetName val="공통비(전체)"/>
      <sheetName val="구㼨ㄬ"/>
      <sheetName val="구ㄬɭㇰ"/>
      <sheetName val="±â¼÷_x0000_捋"/>
      <sheetName val="날개萹"/>
      <sheetName val="[YES.XLS][YES.XLS]A__9701A_O_94"/>
      <sheetName val="간접비 총괄표"/>
      <sheetName val="1.1서버도입"/>
      <sheetName val="A1내역_총괄표"/>
      <sheetName val="cable산출"/>
      <sheetName val="음성cable"/>
      <sheetName val="______000______LOTUS_9605P_BB_2"/>
      <sheetName val="__Sj19_MY_DOCUMENTS_LOTUS_960_2"/>
      <sheetName val="조명_x0010__x0000_"/>
      <sheetName val="MILL"/>
      <sheetName val="개별직종노임단가(2003.9)"/>
      <sheetName val="앵커(3안)"/>
      <sheetName val="변경집계표"/>
      <sheetName val="세금자료"/>
      <sheetName val="2원료가나다."/>
      <sheetName val="_x0004__x0000__x0003__x0000__x0003__x0000__x0004_"/>
      <sheetName val="방음벽 기초 일"/>
      <sheetName val="2.Cable Tray"/>
      <sheetName val="Hauptdaten"/>
      <sheetName val="적용단가표"/>
      <sheetName val="°ßÀ¬_x0000_Ԁ"/>
      <sheetName val="°ßÀ悬␣"/>
      <sheetName val="LINE_LIST"/>
      <sheetName val="맨홀(2~4)"/>
      <sheetName val="실행내역서(DCU)"/>
      <sheetName val="°ßÀ¬"/>
      <sheetName val="수지계산"/>
      <sheetName val="가스비열"/>
      <sheetName val="총공사원가"/>
      <sheetName val="BOQ-Summary_Form_A1"/>
      <sheetName val="BOQ-Summary_Form_A2"/>
      <sheetName val="BOQ-Summary_Form_A3"/>
      <sheetName val="elect_QC"/>
      <sheetName val="소방내역서"/>
      <sheetName val="Summary S೚_x0002_退嚢ꔃ"/>
      <sheetName val="페이징 배관배선"/>
      <sheetName val="별표1"/>
      <sheetName val="각종단가"/>
      <sheetName val="출근부"/>
      <sheetName val="백호谀⩖퐀"/>
      <sheetName val="백호_x0000__x0000_Ԁ"/>
      <sheetName val="1.htm"/>
      <sheetName val="원가입력"/>
      <sheetName val="산출기준(파견전산실)"/>
      <sheetName val="가설내ၒ"/>
      <sheetName val="홍보비디오"/>
      <sheetName val="부하자료"/>
      <sheetName val="[YES.XLS][YES.XLS][YES.XLS]_Y_2"/>
      <sheetName val="[YES.XLS][YES.XLS][YES.XLS]_Y_3"/>
      <sheetName val="[YES.XLS][YES.XLS][YES.XLS]_Y_4"/>
      <sheetName val="주사무실_x0005__x0000_"/>
      <sheetName val="주사무실興¹"/>
      <sheetName val="주사무실耘ď"/>
      <sheetName val="주사무실瓈ċ"/>
      <sheetName val="주사무실藈×"/>
      <sheetName val="주사무실ﶠ̔"/>
      <sheetName val="주사무실솕Å"/>
      <sheetName val="주사무실솕³"/>
      <sheetName val="N렀"/>
      <sheetName val="가설공사비"/>
      <sheetName val="하수처리장"/>
      <sheetName val="Nª_x0000_"/>
      <sheetName val="연砀⪜︀"/>
      <sheetName val="연ࠀᢝ䰀"/>
      <sheetName val="비䕝疄"/>
      <sheetName val="전기2က_x0000_"/>
      <sheetName val="[YES.XLS][YES.XLS]A__9701A__117"/>
      <sheetName val="[YES.XLS][YES.XLS]A__9701A_O_95"/>
      <sheetName val="[YES.XLS][YES.XLS]A__9701A_O_96"/>
      <sheetName val="[YES.XLS][YES.XLS]A__9701A_O_97"/>
      <sheetName val="[YES.XLS][YES.XLS]A__9701A_O_98"/>
      <sheetName val="[YES.XLS][YES.XLS]A__9701A_O_99"/>
      <sheetName val="[YES.XLS][YES.XLS]A__9701A__100"/>
      <sheetName val="[YES.XLS][YES.XLS]A__9701A__103"/>
      <sheetName val="[YES.XLS][YES.XLS]A__9701A__104"/>
      <sheetName val="[YES.XLS][YES.XLS]A__9701A__105"/>
      <sheetName val="[YES.XLS][YES.XLS]A__9701A__101"/>
      <sheetName val="[YES.XLS][YES.XLS]A__9701A__102"/>
      <sheetName val="[YES.XLS][YES.XLS]A__9701A__106"/>
      <sheetName val="[YES.XLS][YES.XLS]A__9701A__107"/>
      <sheetName val="[YES.XLS][YES.XLS]A__9701A__108"/>
      <sheetName val="[YES.XLS][YES.XLS]A__9701A__109"/>
      <sheetName val="[YES.XLS][YES.XLS]A__9701A__110"/>
      <sheetName val="[YES.XLS][YES.XLS]A__9701A__111"/>
      <sheetName val="[YES.XLS][YES.XLS]A__9701A__113"/>
      <sheetName val="[YES.XLS][YES.XLS]A__9701A__112"/>
      <sheetName val="[YES.XLS][YES.XLS]A__9701A__114"/>
      <sheetName val="[YES.XLS][YES.XLS]A__9701A__115"/>
      <sheetName val="[YES.XLS][YES.XLS]A__9701A__116"/>
      <sheetName val="[YES.XLS][YES.XLS]A__9701A__118"/>
      <sheetName val="[YES.XLS][YES.XLS]A__9701A__119"/>
      <sheetName val="[YES.XLS][YES.XLS]A__9701A__122"/>
      <sheetName val="[YES.XLS][YES.XLS]A__9701A__120"/>
      <sheetName val="[YES.XLS][YES.XLS]A__9701A__121"/>
      <sheetName val="[YES.XLS][YES.XLS]A__9701A__123"/>
      <sheetName val="[YES.XLS][YES.XLS]A__9701A__124"/>
      <sheetName val="[YES.XLS][YES.XLS]A__9701A__125"/>
      <sheetName val="[YES.XLS][YES.XLS]A__9701A__134"/>
      <sheetName val="[YES.XLS][YES.XLS]A__9701A__135"/>
      <sheetName val="[YES.XLS][YES.XLS]A__9701A__126"/>
      <sheetName val="[YES.XLS][YES.XLS]A__9701A__127"/>
      <sheetName val="[YES.XLS][YES.XLS]A__9701A__128"/>
      <sheetName val="[YES.XLS][YES.XLS]A__9701A__129"/>
      <sheetName val="[YES.XLS][YES.XLS]A__9701A__130"/>
      <sheetName val="[YES.XLS][YES.XLS]A__9701A__131"/>
      <sheetName val="[YES.XLS][YES.XLS]A__9701A__132"/>
      <sheetName val="[YES.XLS][YES.XLS]A__9701A__133"/>
      <sheetName val="[YES.XLS][YES.XLS]A__9701A__138"/>
      <sheetName val="[YES.XLS][YES.XLS]A__9701A__139"/>
      <sheetName val="[YES.XLS][YES.XLS]A__9701A__136"/>
      <sheetName val="[YES.XLS][YES.XLS]A__9701A__137"/>
      <sheetName val="[YES.XLS][YES.XLS]A__9701A__142"/>
      <sheetName val="[YES.XLS][YES.XLS]A__9701A__143"/>
      <sheetName val="[YES.XLS][YES.XLS]A__9701A__140"/>
      <sheetName val="[YES.XLS][YES.XLS]A__9701A__141"/>
      <sheetName val="[YES.XLS][YES.XLS]A__9701A__144"/>
      <sheetName val="[YES.XLS][YES.XLS]A__9701A__145"/>
      <sheetName val="[YES.XLS][YES.XLS]A__9701A__146"/>
      <sheetName val="[YES.XLS][YES.XLS]A__9701A__147"/>
      <sheetName val="[YES.XLS][YES.XLS]A__9701A__148"/>
      <sheetName val="[YES.XLS][YES.XLS]A__9701A__149"/>
      <sheetName val="[YES.XLS][YES.XLS]A__9701A__150"/>
      <sheetName val="[YES.XLS][YES.XLS]A__9701A__151"/>
      <sheetName val="[YES.XLS][YES.XLS]A__9701A__152"/>
      <sheetName val="[YES.XLS][YES.XLS]A__9701A__153"/>
      <sheetName val="[YES.XLS][YES.XLS]A__9701A__156"/>
      <sheetName val="[YES.XLS][YES.XLS]A__9701A__157"/>
      <sheetName val="[YES.XLS][YES.XLS]A__9701A__158"/>
      <sheetName val="[YES.XLS][YES.XLS]A__9701A__159"/>
      <sheetName val="[YES.XLS][YES.XLS]A__9701A__154"/>
      <sheetName val="[YES.XLS][YES.XLS]A__9701A__155"/>
      <sheetName val="[YES.XLS][YES.XLS]A__9701A__160"/>
      <sheetName val="[YES.XLS][YES.XLS]A__9701A__161"/>
      <sheetName val="[YES.XLS][YES.XLS]A__9701A__164"/>
      <sheetName val="[YES.XLS][YES.XLS]A__9701A__165"/>
      <sheetName val="[YES.XLS][YES.XLS]A__9701A__162"/>
      <sheetName val="[YES.XLS][YES.XLS]A__9701A__163"/>
      <sheetName val="[YES.XLS][YES.XLS]A__9701A__166"/>
      <sheetName val="[YES.XLS][YES.XLS]A__9701A__167"/>
      <sheetName val="[YES.XLS][YES.XLS]A__9701A__168"/>
      <sheetName val="총괄원가  (2)"/>
      <sheetName val="변경공종별집계표"/>
      <sheetName val="변경공종별내역서"/>
      <sheetName val="변경공종별집계표(관급)"/>
      <sheetName val="변경공종별내역서(관급)"/>
      <sheetName val="인餀떘ԯ"/>
      <sheetName val="반응조"/>
      <sheetName val="검Ⴥ_x0000_"/>
      <sheetName val="검Å_x0000_"/>
      <sheetName val="검쏅_xda05_"/>
      <sheetName val="기계경비시간당뢬➩︀凕"/>
      <sheetName val="[YES.XLS][YES.XLS]A__9701A__169"/>
      <sheetName val="[YES.XLS][YES.XLS]A__9701A__170"/>
      <sheetName val="[YES.XLS][YES.XLS]A__9701A__173"/>
      <sheetName val="[YES.XLS][YES.XLS]A__9701A__174"/>
      <sheetName val="[YES.XLS][YES.XLS]A__9701A__176"/>
      <sheetName val="[YES.XLS][YES.XLS]A__9701A__171"/>
      <sheetName val="[YES.XLS][YES.XLS]A__9701A__172"/>
      <sheetName val="[YES.XLS][YES.XLS]A__9701A__177"/>
      <sheetName val="[YES.XLS][YES.XLS]A__9701A__175"/>
      <sheetName val="[YES.XLS][YES.XLS]A__9701A__178"/>
      <sheetName val="[YES.XLS][YES.XLS]A__9701A__179"/>
      <sheetName val="[YES.XLS][YES.XLS]A__9701A__182"/>
      <sheetName val="[YES.XLS][YES.XLS]A__9701A__183"/>
      <sheetName val="[YES.XLS][YES.XLS]A__9701A__180"/>
      <sheetName val="[YES.XLS][YES.XLS]A__9701A__181"/>
      <sheetName val="[YES.XLS][YES.XLS]A__9701A__184"/>
      <sheetName val="[YES.XLS][YES.XLS]A__9701A__186"/>
      <sheetName val="[YES.XLS][YES.XLS]A__9701A__187"/>
      <sheetName val="[YES.XLS][YES.XLS]A__9701A__188"/>
      <sheetName val="[YES.XLS][YES.XLS]A__9701A__189"/>
      <sheetName val="[YES.XLS][YES.XLS]A__9701A__185"/>
      <sheetName val="[YES.XLS][YES.XLS]A__9701A__190"/>
      <sheetName val="[YES.XLS][YES.XLS]A__9701A__191"/>
      <sheetName val="[YES.XLS][YES.XLS]A__9701A__193"/>
      <sheetName val="[YES.XLS][YES.XLS]A__9701A__192"/>
      <sheetName val="[YES.XLS][YES.XLS]A__9701A__204"/>
      <sheetName val="[YES.XLS][YES.XLS]A__9701A__195"/>
      <sheetName val="[YES.XLS][YES.XLS]A__9701A__194"/>
      <sheetName val="[YES.XLS][YES.XLS]A__9701A__196"/>
      <sheetName val="[YES.XLS][YES.XLS]A__9701A__199"/>
      <sheetName val="[YES.XLS][YES.XLS]A__9701A__197"/>
      <sheetName val="[YES.XLS][YES.XLS]A__9701A__198"/>
      <sheetName val="[YES.XLS][YES.XLS]A__9701A__200"/>
      <sheetName val="[YES.XLS][YES.XLS]A__9701A__201"/>
      <sheetName val="[YES.XLS][YES.XLS]A__9701A__202"/>
      <sheetName val="[YES.XLS][YES.XLS]A__9701A__203"/>
      <sheetName val="[YES.XLS][YES.XLS]A__9701A__206"/>
      <sheetName val="[YES.XLS][YES.XLS]A__9701A__205"/>
      <sheetName val="[YES.XLS][YES.XLS]A__9701A__207"/>
      <sheetName val="[YES.XLS][YES.XLS]A__9701A__209"/>
      <sheetName val="[YES.XLS][YES.XLS]A__9701A__208"/>
      <sheetName val="[YES.XLS][YES.XLS]A__9701A__210"/>
      <sheetName val="[YES.XLS][YES.XLS]A__9701A__211"/>
      <sheetName val="[YES.XLS][YES.XLS]A__9701A__212"/>
      <sheetName val="[YES.XLS][YES.XLS]A__9701A__213"/>
      <sheetName val="[YES.XLS][YES.XLS]A__9701A__214"/>
      <sheetName val="[YES.XLS][YES.XLS]A__9701A__215"/>
      <sheetName val="[YES.XLS][YES.XLS]A__9701A__218"/>
      <sheetName val="[YES.XLS][YES.XLS]A__9701A__219"/>
      <sheetName val="[YES.XLS][YES.XLS]A__9701A__216"/>
      <sheetName val="[YES.XLS][YES.XLS]A__9701A__217"/>
      <sheetName val="[YES.XLS][YES.XLS]A__9701A__220"/>
      <sheetName val="[YES.XLS][YES.XLS]A__9701A__221"/>
      <sheetName val="[YES.XLS][YES.XLS]A__9701A__223"/>
      <sheetName val="[YES.XLS][YES.XLS]A__9701A__224"/>
      <sheetName val="[YES.XLS][YES.XLS]A__9701A__222"/>
      <sheetName val="[YES.XLS][YES.XLS]A__9701A__227"/>
      <sheetName val="[YES.XLS][YES.XLS]A__9701A__225"/>
      <sheetName val="[YES.XLS][YES.XLS]A__9701A__226"/>
      <sheetName val="[YES.XLS][YES.XLS]A__9701A__230"/>
      <sheetName val="[YES.XLS][YES.XLS]A__9701A__228"/>
      <sheetName val="[YES.XLS][YES.XLS]A__9701A__229"/>
      <sheetName val="[YES.XLS][YES.XLS]A__9701A__233"/>
      <sheetName val="[YES.XLS][YES.XLS]A__9701A__234"/>
      <sheetName val="[YES.XLS][YES.XLS]A__9701A__235"/>
      <sheetName val="[YES.XLS][YES.XLS]A__9701A__236"/>
      <sheetName val="[YES.XLS][YES.XLS]A__9701A__231"/>
      <sheetName val="[YES.XLS][YES.XLS]A__9701A__232"/>
      <sheetName val="[YES.XLS][YES.XLS]A__9701A__237"/>
      <sheetName val="[YES.XLS][YES.XLS]A__9701A__238"/>
      <sheetName val="[YES.XLS][YES.XLS]A__9701A__239"/>
      <sheetName val="[YES.XLS][YES.XLS]A__9701A__240"/>
      <sheetName val="[YES.XLS][YES.XLS]A__9701A__241"/>
      <sheetName val="[YES.XLS][YES.XLS]A__9701A__246"/>
      <sheetName val="[YES.XLS][YES.XLS]A__9701A__247"/>
      <sheetName val="[YES.XLS][YES.XLS]A__9701A__249"/>
      <sheetName val="[YES.XLS][YES.XLS]A__9701A__242"/>
      <sheetName val="[YES.XLS][YES.XLS]A__9701A__243"/>
      <sheetName val="[YES.XLS][YES.XLS]A__9701A__244"/>
      <sheetName val="[YES.XLS][YES.XLS]A__9701A__245"/>
      <sheetName val="[YES.XLS][YES.XLS]A__9701A__248"/>
      <sheetName val="[YES.XLS][YES.XLS]A__9701A__252"/>
      <sheetName val="[YES.XLS][YES.XLS]A__9701A__250"/>
      <sheetName val="[YES.XLS][YES.XLS]A__9701A__251"/>
      <sheetName val="[YES.XLS][YES.XLS]A__9701A__254"/>
      <sheetName val="[YES.XLS][YES.XLS]A__9701A__253"/>
      <sheetName val="[YES.XLS][YES.XLS]A__9701A__255"/>
      <sheetName val="[YES.XLS][YES.XLS]A__9701A__256"/>
      <sheetName val="[YES.XLS][YES.XLS]A__9701A__257"/>
      <sheetName val="[YES.XLS][YES.XLS]A__9701A__258"/>
      <sheetName val="[YES.XLS][YES.XLS]A__9701A__259"/>
      <sheetName val="[YES.XLS][YES.XLS]A__9701A__260"/>
      <sheetName val="[YES.XLS][YES.XLS]A__9701A__261"/>
      <sheetName val="[YES.XLS][YES.XLS]A__9701A__262"/>
      <sheetName val="[YES.XLS][YES.XLS]A__9701A__263"/>
      <sheetName val="[YES.XLS][YES.XLS]A__9701A__264"/>
      <sheetName val="[YES.XLS][YES.XLS]A__9701A__267"/>
      <sheetName val="[YES.XLS][YES.XLS]A__9701A__268"/>
      <sheetName val="[YES.XLS][YES.XLS]A__9701A__271"/>
      <sheetName val="[YES.XLS][YES.XLS]A__9701A__272"/>
      <sheetName val="[YES.XLS][YES.XLS]A__9701A__265"/>
      <sheetName val="[YES.XLS][YES.XLS]A__9701A__266"/>
      <sheetName val="[YES.XLS][YES.XLS]A__9701A__269"/>
      <sheetName val="[YES.XLS][YES.XLS]A__9701A__270"/>
      <sheetName val="[YES.XLS][YES.XLS]A__9701A__273"/>
      <sheetName val="[YES.XLS][YES.XLS]A__9701A__274"/>
      <sheetName val="[YES.XLS][YES.XLS]A__9701A__277"/>
      <sheetName val="[YES.XLS][YES.XLS]A__9701A__275"/>
      <sheetName val="[YES.XLS][YES.XLS]A__9701A__278"/>
      <sheetName val="[YES.XLS][YES.XLS]A__9701A__276"/>
      <sheetName val="[YES.XLS][YES.XLS]A__9701A__280"/>
      <sheetName val="[YES.XLS][YES.XLS]A__9701A__279"/>
      <sheetName val="[YES.XLS][YES.XLS]A__9701A__281"/>
      <sheetName val="[YES.XLS][YES.XLS]A__9701A__282"/>
      <sheetName val="[YES.XLS][YES.XLS]A__9701A__284"/>
      <sheetName val="[YES.XLS][YES.XLS]A__9701A__283"/>
      <sheetName val="[YES.XLS][YES.XLS]A__9701A__287"/>
      <sheetName val="[YES.XLS][YES.XLS]A__9701A__288"/>
      <sheetName val="[YES.XLS][YES.XLS]A__9701A__285"/>
      <sheetName val="[YES.XLS][YES.XLS]A__9701A__286"/>
      <sheetName val="범례표"/>
      <sheetName val="[YES.XLS][YES.XLS]A__9701A__291"/>
      <sheetName val="[YES.XLS][YES.XLS]A__9701A__292"/>
      <sheetName val="[YES.XLS][YES.XLS]A__9701A__293"/>
      <sheetName val="[YES.XLS][YES.XLS]A__9701A__294"/>
      <sheetName val="[YES.XLS][YES.XLS]A__9701A__289"/>
      <sheetName val="[YES.XLS][YES.XLS]A__9701A__290"/>
      <sheetName val="[YES.XLS][YES.XLS]A__9701A__299"/>
      <sheetName val="[YES.XLS][YES.XLS]A__9701A__300"/>
      <sheetName val="[YES.XLS][YES.XLS]A__9701A__313"/>
      <sheetName val="[YES.XLS][YES.XLS]A__9701A__314"/>
      <sheetName val="[YES.XLS][YES.XLS]A__9701A__295"/>
      <sheetName val="[YES.XLS][YES.XLS]A__9701A__296"/>
      <sheetName val="[YES.XLS][YES.XLS]A__9701A__297"/>
      <sheetName val="[YES.XLS][YES.XLS]A__9701A__298"/>
      <sheetName val="[YES.XLS][YES.XLS]A__9701A__301"/>
      <sheetName val="[YES.XLS][YES.XLS]A__9701A__302"/>
      <sheetName val="[YES.XLS][YES.XLS]A__9701A__303"/>
      <sheetName val="[YES.XLS][YES.XLS]A__9701A__304"/>
      <sheetName val="[YES.XLS][YES.XLS]A__9701A__305"/>
      <sheetName val="[YES.XLS][YES.XLS]A__9701A__306"/>
      <sheetName val="[YES.XLS][YES.XLS]A__9701A__309"/>
      <sheetName val="[YES.XLS][YES.XLS]A__9701A__310"/>
      <sheetName val="[YES.XLS][YES.XLS]A__9701A__311"/>
      <sheetName val="[YES.XLS][YES.XLS]A__9701A__312"/>
      <sheetName val="[YES.XLS][YES.XLS]A__9701A__307"/>
      <sheetName val="[YES.XLS][YES.XLS]A__9701A__308"/>
      <sheetName val="[YES.XLS][YES.XLS]A__9701A__315"/>
      <sheetName val="[YES.XLS][YES.XLS]A__9701A__316"/>
      <sheetName val="[YES.XLS][YES.XLS]A__9701A__317"/>
      <sheetName val="[YES.XLS][YES.XLS]A__9701A__318"/>
      <sheetName val="[YES.XLS][YES.XLS]A__9701A__328"/>
      <sheetName val="[YES.XLS][YES.XLS]A__9701A__319"/>
      <sheetName val="[YES.XLS][YES.XLS]A__9701A__320"/>
      <sheetName val="[YES.XLS][YES.XLS]A__9701A__323"/>
      <sheetName val="[YES.XLS][YES.XLS]A__9701A__324"/>
      <sheetName val="[YES.XLS][YES.XLS]A__9701A__321"/>
      <sheetName val="[YES.XLS][YES.XLS]A__9701A__322"/>
      <sheetName val="[YES.XLS][YES.XLS]A__9701A__325"/>
      <sheetName val="[YES.XLS][YES.XLS]A__9701A__326"/>
      <sheetName val="[YES.XLS][YES.XLS]A__9701A__327"/>
      <sheetName val="[YES.XLS][YES.XLS]A__9701A__331"/>
      <sheetName val="[YES.XLS][YES.XLS]A__9701A__332"/>
      <sheetName val="[YES.XLS][YES.XLS]A__9701A__329"/>
      <sheetName val="[YES.XLS][YES.XLS]A__9701A__330"/>
      <sheetName val="[YES.XLS][YES.XLS]A__9701A__333"/>
      <sheetName val="[YES.XLS][YES.XLS]A__9701A__334"/>
      <sheetName val="[YES.XLS][YES.XLS]A__9701A__335"/>
      <sheetName val="[YES.XLS][YES.XLS]A__9701A__336"/>
      <sheetName val="[YES.XLS][YES.XLS]A__9701A__337"/>
      <sheetName val="[YES.XLS][YES.XLS]A__9701A__339"/>
      <sheetName val="[YES.XLS][YES.XLS]A__9701A__338"/>
      <sheetName val="[YES.XLS][YES.XLS]A__9701A__340"/>
      <sheetName val="¹è¼±¼³°_x0005_"/>
      <sheetName val="포장"/>
      <sheetName val="포장닮"/>
      <sheetName val="¹è¼±¼³°헾"/>
      <sheetName val="발주설계서(당㲲"/>
      <sheetName val="발주설계서(당Ç䐪"/>
      <sheetName val="포장⨰"/>
      <sheetName val="¹è¼±¼³°悬"/>
      <sheetName val="¹è¼±¼³°怀"/>
      <sheetName val="포장⭠"/>
      <sheetName val="¹è¼±¼³°怂"/>
      <sheetName val="발주설계서(당悬绲"/>
      <sheetName val="¹è¼±¼³°惇"/>
      <sheetName val="발주설계서(당惇"/>
      <sheetName val="발주설계서(당侲"/>
      <sheetName val="발주설계서(당惇"/>
      <sheetName val="수문일悬"/>
      <sheetName val="수문일"/>
      <sheetName val="발주설계서(당惇㕷"/>
      <sheetName val="발주설계서(당_xdb7d_"/>
      <sheetName val="발주설계서(당郇㡻"/>
      <sheetName val="포장綀"/>
      <sheetName val="발주설계서(당⃇㝻"/>
      <sheetName val="발주설계서(당裇ᇿ"/>
      <sheetName val="포장称"/>
      <sheetName val="포장粰"/>
      <sheetName val="발주설계서(당Ç_x0000_"/>
      <sheetName val="포장節"/>
      <sheetName val="발주설계서(당탇᥾"/>
      <sheetName val="XZLC004_PART2"/>
      <sheetName val="Activity(new)"/>
      <sheetName val="Total(new)"/>
      <sheetName val="FC-06"/>
      <sheetName val="2-1. 경관조명 내역총괄표"/>
      <sheetName val="1.일위대가"/>
      <sheetName val="우수공집계"/>
      <sheetName val="__Ihlee_e_LOTUS_9605P_BB_C_BD_4"/>
      <sheetName val="국내조달(통합-1)"/>
      <sheetName val="[YES.XLS]_Users_____Desktop_Y_4"/>
      <sheetName val="[YES.XLS]_Users_____Desktop_Y_2"/>
      <sheetName val="[YES.XLS]_Users_____Desktop_Y_3"/>
      <sheetName val="[YES.XLS]_Users_____Desktop_Y_5"/>
      <sheetName val="겉표지(견적서)"/>
      <sheetName val="겉표지"/>
      <sheetName val="집계표(장래분)"/>
      <sheetName val="2차설계변경설명서"/>
      <sheetName val="2차변경수량집계표"/>
      <sheetName val="2차변경수량산출서"/>
      <sheetName val="최초수량산출서"/>
      <sheetName val="내역서(장래분)"/>
      <sheetName val="수량집계표(장래분)"/>
      <sheetName val="변경수량산출"/>
      <sheetName val="수량산출서(장래분)"/>
      <sheetName val="견적단가비교표"/>
      <sheetName val="동력케이블스케즐"/>
      <sheetName val="동력케이블콘넥션"/>
      <sheetName val="계장케이블스케즐"/>
      <sheetName val="계장케이블콘넥션"/>
      <sheetName val="[YES.XLS]A_______9701A_OUT_YE_2"/>
      <sheetName val="[YES.XLS]A_______9701A_OUT_YE_3"/>
      <sheetName val="[YES.XLS]A_______9701A_OUT_YE_5"/>
      <sheetName val="[YES.XLS]A_______9701A_OUT_YE_4"/>
      <sheetName val="[YES.XLS]A_______9701A_OUT_YE_7"/>
      <sheetName val="[YES.XLS]A_______9701A_OUT_YE_6"/>
      <sheetName val="[YES.XLS]A_______9701A_OUT_Y_10"/>
      <sheetName val="[YES.XLS]A_______9701A_OUT_Y_11"/>
      <sheetName val="[YES.XLS]A_______9701A_OUT_YE_8"/>
      <sheetName val="[YES.XLS]A_______9701A_OUT_YE_9"/>
      <sheetName val="[YES.XLS]A_______9701A_OUT_Y_12"/>
      <sheetName val="[YES.XLS]A_______9701A_OUT_Y_13"/>
      <sheetName val="[YES.XLS]A_______9701A_OUT_Y_14"/>
      <sheetName val="[YES.XLS]A_______9701A_OUT_Y_15"/>
      <sheetName val="[YES.XLS]A_______9701A_OUT_Y_16"/>
      <sheetName val="[YES.XLS]A_______9701A_OUT_Y_17"/>
      <sheetName val="[YES.XLS]A_______9701A_OUT_Y_23"/>
      <sheetName val="[YES.XLS]A_______9701A_OUT_Y_18"/>
      <sheetName val="[YES.XLS]A_______9701A_OUT_Y_19"/>
      <sheetName val="[YES.XLS]A_______9701A_OUT_Y_20"/>
      <sheetName val="[YES.XLS]A_______9701A_OUT_Y_21"/>
      <sheetName val="[YES.XLS]A_______9701A_OUT_Y_22"/>
      <sheetName val="[YES.XLS]A_______9701A_OUT_Y_26"/>
      <sheetName val="[YES.XLS]A_______9701A_OUT_Y_27"/>
      <sheetName val="[YES.XLS]A_______9701A_OUT_Y_24"/>
      <sheetName val="[YES.XLS]A_______9701A_OUT_Y_25"/>
      <sheetName val="검_x0000__x0000_"/>
      <sheetName val="몰탈_xd801_䩭頁฾"/>
      <sheetName val="__192_168_0_50_DM_const_LOTUS_2"/>
      <sheetName val="울산시산표"/>
      <sheetName val="__Ihlee_e_LOTUS_9605P_BB_C_BD_5"/>
      <sheetName val="설계예산서(2_소천우회토목)"/>
      <sheetName val="채권연령분석"/>
      <sheetName val="수문_x0000__x0000_"/>
      <sheetName val="총괄_x0000__x0000_Ԁ"/>
      <sheetName val="설계예산"/>
      <sheetName val="室内汇总"/>
      <sheetName val="대구-교대(A1-_x0010__x0000_"/>
      <sheetName val="대구-교대(A1-_x0010__x0000_㣀"/>
      <sheetName val="대구-교대(A1-_x0010_"/>
      <sheetName val="공사֨_x0000_缀"/>
      <sheetName val="목재동바리"/>
      <sheetName val="Shee0_x0000_"/>
      <sheetName val="Shee0_x0000_"/>
      <sheetName val="Shee0_x0000_瀀"/>
      <sheetName val="소ࠅ▋頀"/>
      <sheetName val="장"/>
      <sheetName val="변경-C"/>
      <sheetName val="협력업체"/>
      <sheetName val="\\이석중\충북선\LOTUS\9802A\OUT\YES.X"/>
      <sheetName val="½Å±ÔÇ°¸_x0005_"/>
      <sheetName val="ÃÑÁý°缸-罼"/>
      <sheetName val="무근콘크리트"/>
      <sheetName val="일위대가 (호표)"/>
      <sheetName val="철근단면적"/>
      <sheetName val="단9_x0000_"/>
      <sheetName val="가설건물실행내역"/>
      <sheetName val="조직표"/>
      <sheetName val="Chi tiet"/>
      <sheetName val="방류관거토적표"/>
      <sheetName val="3련 _x0000__x0000__x0005_"/>
      <sheetName val="단가일람표"/>
      <sheetName val="______JOB_LOTUS_9605P_BB_C_BD_3"/>
      <sheetName val="______JOB_LOTUS_9605P_BB_C_BD_4"/>
      <sheetName val="___________________7__________3"/>
      <sheetName val="___________________7__________4"/>
      <sheetName val="A___________7____________DATA_2"/>
      <sheetName val="A___________7____________DATA_3"/>
      <sheetName val="A___________7____________DATA_4"/>
      <sheetName val="A__PROJECT_KANG_HWP_OK_HWP_DF_2"/>
      <sheetName val="A__PROJECT_KANG_HWP_OK_HWP_DF_3"/>
      <sheetName val="A__PROJECT_KANG_HWP_OK_HWP_DF_4"/>
      <sheetName val="NO.3.PTA PLANT SD COST"/>
      <sheetName val="가은우회도로"/>
      <sheetName val="CABL헾"/>
      <sheetName val="2000.11¿ù¼³倃㒹送ᑉ倓ᑒ"/>
      <sheetName val="YM-IL1"/>
      <sheetName val="PriceLevel"/>
      <sheetName val="Sales Comparison"/>
      <sheetName val="Total_list"/>
      <sheetName val="Value"/>
      <sheetName val="골조시쎮"/>
      <sheetName val="wal԰"/>
      <sheetName val="사진대지(준공) (2)"/>
      <sheetName val="제잡비집계"/>
      <sheetName val="실행내역(현대)"/>
      <sheetName val="A01"/>
      <sheetName val="A11"/>
      <sheetName val="A16"/>
      <sheetName val="A02"/>
      <sheetName val="A03"/>
      <sheetName val="A04"/>
      <sheetName val="A05"/>
      <sheetName val="A06"/>
      <sheetName val="A07"/>
      <sheetName val="A08a"/>
      <sheetName val="A08b"/>
      <sheetName val="성단물량"/>
      <sheetName val="일위총괄표"/>
      <sheetName val="분수장비시설수량"/>
      <sheetName val="주현(영광)"/>
      <sheetName val="Generﾈȸ萹ü⛤È埈"/>
      <sheetName val="6F8"/>
      <sheetName val="fursys"/>
      <sheetName val="Shee§_x0000_"/>
      <sheetName val="전기일위대가목록"/>
      <sheetName val="전기단가대비표"/>
      <sheetName val="통신일위대가목록"/>
      <sheetName val="통신단가대비표"/>
      <sheetName val="맨홀냈㙖ﰁ"/>
      <sheetName val="맨홀᫈ꍙԯ"/>
      <sheetName val="맨홀毈䆺ԯ"/>
      <sheetName val="맨홀⁷ṏ렀➫"/>
      <sheetName val="맨홀찀Ṙ᐀ṙ"/>
      <sheetName val="맨홀怀᝖렀ᖫ"/>
      <sheetName val="맨홀ღ⯟_x0000__x0000_"/>
      <sheetName val="06-BATCH "/>
      <sheetName val="수량집계표(배관배선)"/>
      <sheetName val="제2~7호표"/>
      <sheetName val="공사현황"/>
      <sheetName val="하도급선정의뢰1_x0000__x0000_∪㾉_x0001_"/>
      <sheetName val="하도급선정의뢰踰1_x0000__x0000_∪㾉_x0001_"/>
      <sheetName val="현장조사"/>
      <sheetName val="물집"/>
      <sheetName val="수직구(H-pile)"/>
      <sheetName val="보성조서"/>
      <sheetName val="계산서(곡선부)"/>
      <sheetName val="-치수표(곡선부)"/>
      <sheetName val="작업설단가"/>
      <sheetName val="1차3회-개소별명세서-빨간색-인쇄용(21873)"/>
      <sheetName val="기초계산(Pmax)"/>
      <sheetName val="적용2_x0000__x0000_ヸ"/>
      <sheetName val="노임 "/>
      <sheetName val="98԰_x0000__x0000__x0000_"/>
      <sheetName val="BLOCK(€䏑"/>
      <sheetName val="BLOCK(_xd846_瀇"/>
      <sheetName val="BLOCK(_xd8ac_逇"/>
      <sheetName val="Summary S铁㨱砂꺃㠒"/>
      <sheetName val="수량집ૐǨ"/>
      <sheetName val="수량집밽z"/>
      <sheetName val="°¡¿ÁÁ¶¸í³»䔭疢꛰Ŧ"/>
      <sheetName val="갑"/>
      <sheetName val="[YES.XLS]하도급선정의뢰佘/ߍ恽⿹_x0000_"/>
      <sheetName val="[YES.XLS]갑지(쐂饣/"/>
      <sheetName val="[YES.XLS]갑지(쐃/"/>
      <sheetName val="[YES.XLS]갑지(쐎/"/>
      <sheetName val="일위대가모듈"/>
      <sheetName val="Shee䀀뽶萂"/>
      <sheetName val="Á¤»ê¼¼ºÎ¹°·®1Â÷_x0005_"/>
      <sheetName val="ÃÑ³"/>
      <sheetName val="의왕_x0000__x0000_"/>
      <sheetName val="발주설계서(당냇轔"/>
      <sheetName val="단가(자재)"/>
      <sheetName val="단가(노임)"/>
      <sheetName val="기초목록"/>
      <sheetName val="L형옹벽(key)"/>
      <sheetName val="수량산출(갓길청소)"/>
      <sheetName val="Àåºñ´Ü°¡»⢀㰀"/>
      <sheetName val="Àåºñ´Ü°¡»ࢬ㲄︀"/>
      <sheetName val="금리༴"/>
      <sheetName val="금리䀀ㅫ"/>
      <sheetName val="금리堀㪝"/>
      <sheetName val="Macro(전기)"/>
      <sheetName val="총투입계"/>
      <sheetName val="COV_x0000__x0000__x0005__x0000_"/>
      <sheetName val="_x0000__x0003__x0000__x0004_"/>
      <sheetName val="1월--7월"/>
      <sheetName val="8월--12월"/>
      <sheetName val="시황"/>
      <sheetName val="정비손익"/>
      <sheetName val="LNG 1호선 운임"/>
      <sheetName val="S-WORK"/>
      <sheetName val="S량산출서"/>
      <sheetName val="1유리"/>
      <sheetName val="³²¾ç½ÃÀÛµ¿ÀÚ105³ë65"/>
      <sheetName val="수안보-"/>
      <sheetName val="하도급선정의뢰桑〒_x0005_"/>
      <sheetName val="º¹±¸·®»êÁ¤ ¹×׃⾅"/>
      <sheetName val="10.Ã¶丵⾥_x0005_"/>
      <sheetName val="ÀÔԀ"/>
      <sheetName val="Á¶µµ°è»ê¼­ (헾⼵_x0005_"/>
      <sheetName val="감액ԯ"/>
      <sheetName val="Á¤»ê¼¼ºÎ¹°·®1Â÷駐˥侄鍀ᗚ"/>
      <sheetName val="예산조서-신닑"/>
      <sheetName val="단위_x005f_xdc00_ὗ␀"/>
      <sheetName val="현장설က_x005f_x0000_蠀ᛟ"/>
      <sheetName val="경산锼_x005f_x0013_閄"/>
      <sheetName val="AS_x005f_x0005__x005f_x0000_"/>
      <sheetName val="갑지(0_x005f_x0000_"/>
      <sheetName val="단0_x005f_x0000_退"/>
      <sheetName val="갑지(_x005f_x0000_뎰瘇"/>
      <sheetName val="기자재_x005f_x0000_"/>
      <sheetName val="단0_x005f_x0000__x005f_x0000_"/>
      <sheetName val="단ူ_x005f_x0000_䠀"/>
      <sheetName val="기자재_x005f_x0010_"/>
      <sheetName val="수안보-_x005f_x0005__x005f_x0000__x005f_x0000_"/>
      <sheetName val="_____________x005f_x0000___x005f_x0000__x_2"/>
      <sheetName val="_____________x005f_x0000___x005f_x0000__x_3"/>
      <sheetName val="_____________x005f_x0000___x005f_x0000__x_4"/>
      <sheetName val="노원열병합  건축렀こ렀䡟ԯ_x005f_x0000_缀"/>
      <sheetName val="적용(기尜_x005f_x0013_"/>
      <sheetName val="3련 B_x005f_x0005__x005f_x0000_"/>
      <sheetName val="________4__x005f_x0000___x005f_x0000__x00_2"/>
      <sheetName val="2000_x005f_x0005__x005f_x0000__x005f_x0000_"/>
      <sheetName val="원가계Ⴌ_x005f_x0000_"/>
      <sheetName val="몰탈㔀቎԰_x005f_x0000_"/>
      <sheetName val="3회기성_x005f_x0005__x005f_x0000_"/>
      <sheetName val="2000.11¿ù¼³餀㢘ԯ_x005f_x0000_缀_x005f_x0000_"/>
      <sheetName val="주관锼_x005f_x0013_"/>
      <sheetName val="백호헾】_x005f_x0005_"/>
      <sheetName val="수안보-徸〒_x005f_x0005__x005f_x0000_"/>
      <sheetName val="입출재고현⩿〚_x005f_x0005__x005f_x0000_"/>
      <sheetName val="º¯°æ»çÀ_x005f_x0000_"/>
      <sheetName val="수안보-ꮸ⿥_x005f_x0005__x005f_x0000_"/>
      <sheetName val="백호丵〒_x005f_x0005_"/>
      <sheetName val="단위_x005f_x0000__x005f_x0000_尀"/>
      <sheetName val="수로교총재료齘_x005f_x0013_"/>
      <sheetName val="공기԰_x005f_x0000_缀"/>
      <sheetName val="설계睮め_x005f_x0005_"/>
      <sheetName val="36신丵〒_x005f_x0005_"/>
      <sheetName val="신공항A-9헾】_x005f_x0005__x005f_x0000__x005f_x0000_"/>
      <sheetName val="기초ա_x005f_x0000_"/>
      <sheetName val="변경비丵〒_x005f_x0005_"/>
      <sheetName val="AILC00_x005f_x0000_"/>
      <sheetName val="AILC00_x005f_x0010_"/>
      <sheetName val="관_x005f_x0005_"/>
      <sheetName val="2000,_x005f_x0010__x005f_x0000_退˘踇"/>
      <sheetName val="2000,_x005f_x0010__x005f_x0000_蒘Ȭ踇"/>
      <sheetName val="2000__x005f_x0000__x005f_x0000___x005f_x0000__x_2"/>
      <sheetName val="2000__x005f_x0000__x005f_x0000___x005f_x0000__x_3"/>
      <sheetName val="2000__x005f_x0000__x005f_x0000___x005f_x0000__x_4"/>
      <sheetName val="2000,到_x005f_x0016_剼_x005f_x0016_徸"/>
      <sheetName val="2000,徸⽝_x005f_x0005__x005f_x0000_"/>
      <sheetName val="2000,午_x005f_x0013_꾈ૂ䡲"/>
      <sheetName val="2000,午_x005f_x0013_ॢ䡲"/>
      <sheetName val="2000,咘೿踇⽟_x005f_x0000_"/>
      <sheetName val="2000,ﳨǬ踇⾣_x005f_x0000_"/>
      <sheetName val="2000,螨_x005f_x0013_蟬_x005f_x0013_헾"/>
      <sheetName val="철거산출午_x005f_x0013_"/>
      <sheetName val="단가_x005f_x0005__x005f_x0000_"/>
      <sheetName val="영구_x005f_x0005_"/>
      <sheetName val="0_x005f_x0000_"/>
      <sheetName val="일위대가표 (ԯ_x005f_x0000_"/>
      <sheetName val="수안보-헾】_x005f_x0005__x005f_x0000_"/>
      <sheetName val="»êÃ렀䡟ԯ_x005f_x0000_缀"/>
      <sheetName val="»êÃ︀ᇕ԰_x005f_x0000_缀"/>
      <sheetName val="4/_x005f_x0000_䠀"/>
      <sheetName val="4က_x005f_x0000_က"/>
      <sheetName val="화재 탐지_x005f_x0005__x005f_x0000_"/>
      <sheetName val="등록_x005f_x0010__x005f_x0000_"/>
      <sheetName val="5.공종별尜_x005f_x0013_層_x005f_x0013_闰"/>
      <sheetName val="֭_x005f_x0000_"/>
      <sheetName val="방음벽기초(H_x005f_xd8d4_ㆂᰀㆃ"/>
      <sheetName val="토목원가계窨_x005f_x0013_"/>
      <sheetName val="실ԯ_x005f_x0000_缀"/>
      <sheetName val="실頀▀_x005f_xdc00_"/>
      <sheetName val="/_x005f_x0000_"/>
      <sheetName val="က_x005f_x0000_"/>
      <sheetName val="설계명세_x005f_x0000_"/>
      <sheetName val="설계명세_x005f_x0005_"/>
      <sheetName val="8. 안_x005f_x0000__x005f_x0000__x005f_x0005_"/>
      <sheetName val="총괄집_x005f_x0000__x005f_x0000_"/>
      <sheetName val="_x005f_xd810_᱓"/>
      <sheetName val="_______x005f_x0005__x005f_x0000___x005f_x0000___2"/>
      <sheetName val="주차구丵〒_x005f_x0005__x005f_x0000_"/>
      <sheetName val="옹벽수량萘_x005f_x0013_"/>
      <sheetName val="관리_x005f_x0000__x005f_x0000_Ԁ"/>
      <sheetName val="관리Ç_x005f_x0000_Ԁ"/>
      <sheetName val="신표鋐_x005f_x0014_"/>
      <sheetName val="신표_x005f_x0000__x005f_x0000_"/>
      <sheetName val="자재단가_x005f_x0005_"/>
      <sheetName val="변경비_x005f_x0000__x005f_x0000_Ѡ"/>
      <sheetName val="[YES.XLS][YES.XLS][YES.XLS]4__2"/>
      <sheetName val="[YES.XLS][YES.XLS]4/_x005f_x0000_䠀"/>
      <sheetName val="건0_x005f_x0000_蠀"/>
      <sheetName val="금0_x005f_x0000_䠀"/>
      <sheetName val="¹׃】_x005f_x0000_"/>
      <sheetName val="부대窨_x005f_x0013_"/>
      <sheetName val="하수급견적대_x005f_x0005_"/>
      <sheetName val="교대(A1_x005f_x0005_"/>
      <sheetName val="부대_x005f_x0005__x005f_x0000_"/>
      <sheetName val="전체내׃_x005f_x0000_"/>
      <sheetName val="9-1㔀቎԰_x005f_x0000_"/>
      <sheetName val="9-1԰_x005f_x0000_缀_x005f_x0000_"/>
      <sheetName val="전체내֬_x005f_x0000_"/>
      <sheetName val="_x005f_x0005__x005f_x0006__x005f_x0008__x005f_x0003_"/>
      <sheetName val="_x005f_x0000___x005f_x0000__x005f_x0006__x005f_x0000__2"/>
      <sheetName val="갑지(0_x005f_x0000_頀"/>
      <sheetName val="입출재고현황 (2_x005f_x0010_"/>
      <sheetName val="2.노무비명세서頀塔攀๦0_x005f_x0000_뀀"/>
      <sheetName val="2_________x005f_x0000____x005f_x0000__x00_2"/>
      <sheetName val="2_________x005f_x0000___x005f_x0013__x000_2"/>
      <sheetName val="전체내԰_x005f_x0000_"/>
      <sheetName val="도급내역 (압축)"/>
      <sheetName val="ºÀ¾ç~Á¶Â÷Àå°£°_x0000__x0000_Ԁ_x0000__x0000_섧_x0002__x0000__x0000__x0000_Ā_x0000_ऀ"/>
      <sheetName val="ºÀ¾ç~Á¶Â÷Àå°£°_x0000__x0000_Ԁ_x0000_耀䚞_x0000__x0000__x0000__x0000_Ā_x0000_ऀ"/>
      <sheetName val="ºÀ¾ç~Á¶Â÷Àå°£°_x0000__x0000_Ԁ_x0000__x0000_毜_x0002__x0000__x0000__x0000_Ā_x0000_ऀ"/>
      <sheetName val="BOJUNGGM"/>
      <sheetName val="EA_x0000__x0000__x0005__x0000_"/>
      <sheetName val="동별집계표(인도대비)"/>
      <sheetName val="항목별사砀烩㌁"/>
      <sheetName val="45蠀쫿㤁"/>
      <sheetName val="45蠀旿㤂"/>
      <sheetName val="45㤁ᶄ"/>
      <sheetName val="45蠀﫿㤁"/>
      <sheetName val="건물명세"/>
      <sheetName val="차량구입"/>
      <sheetName val="2회내역"/>
      <sheetName val="ÅÍÆÄ±â¹×Àç·"/>
      <sheetName val="4¿ù ½ÇÀûÃßÁ¤(°ÇÃ"/>
      <sheetName val="4¿ù ½ÇÀûÃßÁ¤(°ÇÃà+Åä¸␀䮌"/>
      <sheetName val="96보완계획7.谔C"/>
      <sheetName val="96보완계획7."/>
      <sheetName val="96보완계획7.谤K"/>
      <sheetName val="96보완계획7.䕝痬"/>
      <sheetName val="96보완계획7.㭘˞"/>
      <sheetName val="96보완계획7.텐ʸ"/>
      <sheetName val="장비삘ᛩþ"/>
      <sheetName val="단면(R̖ﻪ"/>
      <sheetName val="\\192.168.0.101\승인용\고은비\견적서\970"/>
      <sheetName val="\\192.168.0.101\승인용\오영춘\견적서,내역서"/>
      <sheetName val="96보완계획7.⃦"/>
      <sheetName val="4¿ù ½ÇÀûÃßÁ¤(°ÇÃà⃦_x0000__x0000__x0000__x0000_"/>
      <sheetName val="96보완계획7.郯"/>
      <sheetName val="96보완계획7.릨̵"/>
      <sheetName val="AP1"/>
      <sheetName val="말뚝물薘"/>
      <sheetName val="가격"/>
      <sheetName val="List Of Values"/>
      <sheetName val="Version Control"/>
      <sheetName val="¹è¼±¼³䕝癩"/>
      <sheetName val="¹è¼±¼³䕝盗"/>
      <sheetName val="¹è¼±¼³t."/>
      <sheetName val="ÀÏ¹Ýו_x0000_缀_x0000_"/>
      <sheetName val="양식_자재단가조사표"/>
      <sheetName val="4.장비손료"/>
      <sheetName val="제잡비1"/>
      <sheetName val="할증_1"/>
      <sheetName val="방음벽_기초_일반수량1"/>
      <sheetName val="I_설계조건1"/>
      <sheetName val="8__안정검토1"/>
      <sheetName val="단가산출서_(2)1"/>
      <sheetName val="노무비_근거1"/>
      <sheetName val="예산명ۓ_x0001_"/>
      <sheetName val="2층전력간선"/>
      <sheetName val="36단가"/>
      <sheetName val="36수량"/>
      <sheetName val="시산표"/>
      <sheetName val="초"/>
      <sheetName val="이자율"/>
      <sheetName val="중기상_x0000_"/>
      <sheetName val="2_대외공문"/>
      <sheetName val="2_대외공문1"/>
      <sheetName val="골조시_x0000_"/>
      <sheetName val="기술자관리자료입력"/>
      <sheetName val="결재선카메라"/>
      <sheetName val="電気設備表"/>
      <sheetName val="결과조_x0000_"/>
      <sheetName val="건축개_x0000_"/>
      <sheetName val="Graph (LGEN)"/>
      <sheetName val="품셈단가"/>
      <sheetName val="④애자"/>
      <sheetName val="GEN-BASE"/>
      <sheetName val="증감_x0005__x0000_"/>
      <sheetName val="⑻동원인원산출서⑧"/>
      <sheetName val="1산출"/>
      <sheetName val="중강당 내역"/>
      <sheetName val="ÀÏÀ§´ë헾】_x0005__x0000__x0000__"/>
      <sheetName val="[YES.XLS][YES.XLS][YES.XLS]4/_x"/>
      <sheetName val="³²¾ç½ÃÀÛµ¿ÀÚ105³ë65±_x0000__x00"/>
      <sheetName val="고등학_x0000_"/>
      <sheetName val="1. 설계조건 2.단면_xd8ac_ 쀿റ_x0013__x0000__x0000__x0000_"/>
      <sheetName val="4¿ù ½ÇÀûÃßÁ¤(°ÇÃà+Åä¸ñ_x0000_"/>
      <sheetName val="공ﻉᇕ"/>
      <sheetName val="TRE TABL_x0000_"/>
      <sheetName val="SCH"/>
      <sheetName val="모래기초"/>
      <sheetName val="관급㧨"/>
      <sheetName val="±â¼÷»_x0000_"/>
    </sheetNames>
    <definedNames>
      <definedName name="Macro13"/>
      <definedName name="Macro2"/>
    </definedNames>
    <sheetDataSet>
      <sheetData sheetId="0"/>
      <sheetData sheetId="1">
        <row r="21">
          <cell r="H21">
            <v>0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/>
      <sheetData sheetId="87">
        <row r="11">
          <cell r="A11">
            <v>1</v>
          </cell>
        </row>
      </sheetData>
      <sheetData sheetId="88" refreshError="1"/>
      <sheetData sheetId="89"/>
      <sheetData sheetId="90"/>
      <sheetData sheetId="91"/>
      <sheetData sheetId="92"/>
      <sheetData sheetId="93">
        <row r="11">
          <cell r="A11">
            <v>1</v>
          </cell>
        </row>
      </sheetData>
      <sheetData sheetId="94"/>
      <sheetData sheetId="95"/>
      <sheetData sheetId="96"/>
      <sheetData sheetId="97">
        <row r="11">
          <cell r="A11">
            <v>1</v>
          </cell>
        </row>
      </sheetData>
      <sheetData sheetId="98"/>
      <sheetData sheetId="99"/>
      <sheetData sheetId="100">
        <row r="11">
          <cell r="A11">
            <v>1</v>
          </cell>
        </row>
      </sheetData>
      <sheetData sheetId="101">
        <row r="11">
          <cell r="A11">
            <v>1</v>
          </cell>
        </row>
      </sheetData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/>
      <sheetData sheetId="219"/>
      <sheetData sheetId="220"/>
      <sheetData sheetId="221"/>
      <sheetData sheetId="222" refreshError="1"/>
      <sheetData sheetId="223" refreshError="1"/>
      <sheetData sheetId="224" refreshError="1"/>
      <sheetData sheetId="225" refreshError="1"/>
      <sheetData sheetId="226"/>
      <sheetData sheetId="227"/>
      <sheetData sheetId="228"/>
      <sheetData sheetId="229"/>
      <sheetData sheetId="230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/>
      <sheetData sheetId="243"/>
      <sheetData sheetId="244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/>
      <sheetData sheetId="910"/>
      <sheetData sheetId="911"/>
      <sheetData sheetId="912"/>
      <sheetData sheetId="913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/>
      <sheetData sheetId="1210" refreshError="1"/>
      <sheetData sheetId="121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/>
      <sheetData sheetId="1236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/>
      <sheetData sheetId="1507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/>
      <sheetData sheetId="2449" refreshError="1"/>
      <sheetData sheetId="2450" refreshError="1"/>
      <sheetData sheetId="2451" refreshError="1"/>
      <sheetData sheetId="2452" refreshError="1"/>
      <sheetData sheetId="2453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/>
      <sheetData sheetId="2601"/>
      <sheetData sheetId="2602"/>
      <sheetData sheetId="2603"/>
      <sheetData sheetId="2604"/>
      <sheetData sheetId="2605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/>
      <sheetData sheetId="2710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/>
      <sheetData sheetId="2849" refreshError="1"/>
      <sheetData sheetId="2850"/>
      <sheetData sheetId="2851"/>
      <sheetData sheetId="2852" refreshError="1"/>
      <sheetData sheetId="2853" refreshError="1"/>
      <sheetData sheetId="2854" refreshError="1"/>
      <sheetData sheetId="2855"/>
      <sheetData sheetId="2856"/>
      <sheetData sheetId="2857"/>
      <sheetData sheetId="2858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 refreshError="1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 refreshError="1"/>
      <sheetData sheetId="2926" refreshError="1"/>
      <sheetData sheetId="2927" refreshError="1"/>
      <sheetData sheetId="2928" refreshError="1"/>
      <sheetData sheetId="2929" refreshError="1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 refreshError="1"/>
      <sheetData sheetId="3020" refreshError="1"/>
      <sheetData sheetId="3021" refreshError="1"/>
      <sheetData sheetId="3022" refreshError="1"/>
      <sheetData sheetId="3023" refreshError="1"/>
      <sheetData sheetId="3024" refreshError="1"/>
      <sheetData sheetId="3025" refreshError="1"/>
      <sheetData sheetId="3026" refreshError="1"/>
      <sheetData sheetId="3027" refreshError="1"/>
      <sheetData sheetId="3028" refreshError="1"/>
      <sheetData sheetId="3029" refreshError="1"/>
      <sheetData sheetId="3030" refreshError="1"/>
      <sheetData sheetId="3031" refreshError="1"/>
      <sheetData sheetId="3032" refreshError="1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/>
      <sheetData sheetId="3174" refreshError="1"/>
      <sheetData sheetId="3175" refreshError="1"/>
      <sheetData sheetId="3176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/>
      <sheetData sheetId="3206" refreshError="1"/>
      <sheetData sheetId="3207"/>
      <sheetData sheetId="3208"/>
      <sheetData sheetId="3209"/>
      <sheetData sheetId="3210"/>
      <sheetData sheetId="3211"/>
      <sheetData sheetId="3212"/>
      <sheetData sheetId="3213"/>
      <sheetData sheetId="3214"/>
      <sheetData sheetId="3215"/>
      <sheetData sheetId="3216"/>
      <sheetData sheetId="3217"/>
      <sheetData sheetId="3218"/>
      <sheetData sheetId="3219"/>
      <sheetData sheetId="3220"/>
      <sheetData sheetId="3221"/>
      <sheetData sheetId="3222"/>
      <sheetData sheetId="3223"/>
      <sheetData sheetId="3224"/>
      <sheetData sheetId="3225"/>
      <sheetData sheetId="3226"/>
      <sheetData sheetId="3227"/>
      <sheetData sheetId="3228"/>
      <sheetData sheetId="3229"/>
      <sheetData sheetId="3230"/>
      <sheetData sheetId="3231"/>
      <sheetData sheetId="3232"/>
      <sheetData sheetId="3233"/>
      <sheetData sheetId="3234"/>
      <sheetData sheetId="3235"/>
      <sheetData sheetId="3236"/>
      <sheetData sheetId="3237"/>
      <sheetData sheetId="3238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/>
      <sheetData sheetId="3336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 refreshError="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/>
      <sheetData sheetId="3564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 refreshError="1"/>
      <sheetData sheetId="3571" refreshError="1"/>
      <sheetData sheetId="3572" refreshError="1"/>
      <sheetData sheetId="3573" refreshError="1"/>
      <sheetData sheetId="3574" refreshError="1"/>
      <sheetData sheetId="3575" refreshError="1"/>
      <sheetData sheetId="3576" refreshError="1"/>
      <sheetData sheetId="3577" refreshError="1"/>
      <sheetData sheetId="3578" refreshError="1"/>
      <sheetData sheetId="3579" refreshError="1"/>
      <sheetData sheetId="3580" refreshError="1"/>
      <sheetData sheetId="3581" refreshError="1"/>
      <sheetData sheetId="3582" refreshError="1"/>
      <sheetData sheetId="3583" refreshError="1"/>
      <sheetData sheetId="3584" refreshError="1"/>
      <sheetData sheetId="3585" refreshError="1"/>
      <sheetData sheetId="3586" refreshError="1"/>
      <sheetData sheetId="3587" refreshError="1"/>
      <sheetData sheetId="3588" refreshError="1"/>
      <sheetData sheetId="3589" refreshError="1"/>
      <sheetData sheetId="3590" refreshError="1"/>
      <sheetData sheetId="3591" refreshError="1"/>
      <sheetData sheetId="3592" refreshError="1"/>
      <sheetData sheetId="3593" refreshError="1"/>
      <sheetData sheetId="3594" refreshError="1"/>
      <sheetData sheetId="3595" refreshError="1"/>
      <sheetData sheetId="3596" refreshError="1"/>
      <sheetData sheetId="3597" refreshError="1"/>
      <sheetData sheetId="3598" refreshError="1"/>
      <sheetData sheetId="3599" refreshError="1"/>
      <sheetData sheetId="3600" refreshError="1"/>
      <sheetData sheetId="3601" refreshError="1"/>
      <sheetData sheetId="3602" refreshError="1"/>
      <sheetData sheetId="3603" refreshError="1"/>
      <sheetData sheetId="3604" refreshError="1"/>
      <sheetData sheetId="3605" refreshError="1"/>
      <sheetData sheetId="3606" refreshError="1"/>
      <sheetData sheetId="3607" refreshError="1"/>
      <sheetData sheetId="3608" refreshError="1"/>
      <sheetData sheetId="3609" refreshError="1"/>
      <sheetData sheetId="3610" refreshError="1"/>
      <sheetData sheetId="3611" refreshError="1"/>
      <sheetData sheetId="3612" refreshError="1"/>
      <sheetData sheetId="3613" refreshError="1"/>
      <sheetData sheetId="3614" refreshError="1"/>
      <sheetData sheetId="3615" refreshError="1"/>
      <sheetData sheetId="3616" refreshError="1"/>
      <sheetData sheetId="3617" refreshError="1"/>
      <sheetData sheetId="3618" refreshError="1"/>
      <sheetData sheetId="3619" refreshError="1"/>
      <sheetData sheetId="3620" refreshError="1"/>
      <sheetData sheetId="3621" refreshError="1"/>
      <sheetData sheetId="3622" refreshError="1"/>
      <sheetData sheetId="3623" refreshError="1"/>
      <sheetData sheetId="3624" refreshError="1"/>
      <sheetData sheetId="3625" refreshError="1"/>
      <sheetData sheetId="3626" refreshError="1"/>
      <sheetData sheetId="3627" refreshError="1"/>
      <sheetData sheetId="3628" refreshError="1"/>
      <sheetData sheetId="3629" refreshError="1"/>
      <sheetData sheetId="3630" refreshError="1"/>
      <sheetData sheetId="3631" refreshError="1"/>
      <sheetData sheetId="3632" refreshError="1"/>
      <sheetData sheetId="3633" refreshError="1"/>
      <sheetData sheetId="3634" refreshError="1"/>
      <sheetData sheetId="3635" refreshError="1"/>
      <sheetData sheetId="3636" refreshError="1"/>
      <sheetData sheetId="3637" refreshError="1"/>
      <sheetData sheetId="3638" refreshError="1"/>
      <sheetData sheetId="3639" refreshError="1"/>
      <sheetData sheetId="3640" refreshError="1"/>
      <sheetData sheetId="3641" refreshError="1"/>
      <sheetData sheetId="3642" refreshError="1"/>
      <sheetData sheetId="3643" refreshError="1"/>
      <sheetData sheetId="3644" refreshError="1"/>
      <sheetData sheetId="3645" refreshError="1"/>
      <sheetData sheetId="3646" refreshError="1"/>
      <sheetData sheetId="3647" refreshError="1"/>
      <sheetData sheetId="3648" refreshError="1"/>
      <sheetData sheetId="3649" refreshError="1"/>
      <sheetData sheetId="3650" refreshError="1"/>
      <sheetData sheetId="3651" refreshError="1"/>
      <sheetData sheetId="3652" refreshError="1"/>
      <sheetData sheetId="3653" refreshError="1"/>
      <sheetData sheetId="3654" refreshError="1"/>
      <sheetData sheetId="3655" refreshError="1"/>
      <sheetData sheetId="3656" refreshError="1"/>
      <sheetData sheetId="3657" refreshError="1"/>
      <sheetData sheetId="3658" refreshError="1"/>
      <sheetData sheetId="3659" refreshError="1"/>
      <sheetData sheetId="3660" refreshError="1"/>
      <sheetData sheetId="3661" refreshError="1"/>
      <sheetData sheetId="3662" refreshError="1"/>
      <sheetData sheetId="3663" refreshError="1"/>
      <sheetData sheetId="3664" refreshError="1"/>
      <sheetData sheetId="3665" refreshError="1"/>
      <sheetData sheetId="3666" refreshError="1"/>
      <sheetData sheetId="3667" refreshError="1"/>
      <sheetData sheetId="3668" refreshError="1"/>
      <sheetData sheetId="3669" refreshError="1"/>
      <sheetData sheetId="3670" refreshError="1"/>
      <sheetData sheetId="3671" refreshError="1"/>
      <sheetData sheetId="3672" refreshError="1"/>
      <sheetData sheetId="3673" refreshError="1"/>
      <sheetData sheetId="3674" refreshError="1"/>
      <sheetData sheetId="3675" refreshError="1"/>
      <sheetData sheetId="3676" refreshError="1"/>
      <sheetData sheetId="3677" refreshError="1"/>
      <sheetData sheetId="3678" refreshError="1"/>
      <sheetData sheetId="3679" refreshError="1"/>
      <sheetData sheetId="3680" refreshError="1"/>
      <sheetData sheetId="3681" refreshError="1"/>
      <sheetData sheetId="3682" refreshError="1"/>
      <sheetData sheetId="3683" refreshError="1"/>
      <sheetData sheetId="3684" refreshError="1"/>
      <sheetData sheetId="3685" refreshError="1"/>
      <sheetData sheetId="3686" refreshError="1"/>
      <sheetData sheetId="3687" refreshError="1"/>
      <sheetData sheetId="3688" refreshError="1"/>
      <sheetData sheetId="3689" refreshError="1"/>
      <sheetData sheetId="3690" refreshError="1"/>
      <sheetData sheetId="3691" refreshError="1"/>
      <sheetData sheetId="3692" refreshError="1"/>
      <sheetData sheetId="3693" refreshError="1"/>
      <sheetData sheetId="3694" refreshError="1"/>
      <sheetData sheetId="3695" refreshError="1"/>
      <sheetData sheetId="3696" refreshError="1"/>
      <sheetData sheetId="3697" refreshError="1"/>
      <sheetData sheetId="3698" refreshError="1"/>
      <sheetData sheetId="3699" refreshError="1"/>
      <sheetData sheetId="3700" refreshError="1"/>
      <sheetData sheetId="3701" refreshError="1"/>
      <sheetData sheetId="3702" refreshError="1"/>
      <sheetData sheetId="3703" refreshError="1"/>
      <sheetData sheetId="3704" refreshError="1"/>
      <sheetData sheetId="3705" refreshError="1"/>
      <sheetData sheetId="3706" refreshError="1"/>
      <sheetData sheetId="3707" refreshError="1"/>
      <sheetData sheetId="3708" refreshError="1"/>
      <sheetData sheetId="3709"/>
      <sheetData sheetId="3710" refreshError="1"/>
      <sheetData sheetId="3711" refreshError="1"/>
      <sheetData sheetId="3712" refreshError="1"/>
      <sheetData sheetId="3713" refreshError="1"/>
      <sheetData sheetId="3714" refreshError="1"/>
      <sheetData sheetId="3715" refreshError="1"/>
      <sheetData sheetId="3716" refreshError="1"/>
      <sheetData sheetId="3717" refreshError="1"/>
      <sheetData sheetId="3718" refreshError="1"/>
      <sheetData sheetId="3719" refreshError="1"/>
      <sheetData sheetId="3720" refreshError="1"/>
      <sheetData sheetId="3721" refreshError="1"/>
      <sheetData sheetId="3722" refreshError="1"/>
      <sheetData sheetId="3723" refreshError="1"/>
      <sheetData sheetId="3724" refreshError="1"/>
      <sheetData sheetId="3725" refreshError="1"/>
      <sheetData sheetId="3726" refreshError="1"/>
      <sheetData sheetId="3727" refreshError="1"/>
      <sheetData sheetId="3728" refreshError="1"/>
      <sheetData sheetId="3729" refreshError="1"/>
      <sheetData sheetId="3730" refreshError="1"/>
      <sheetData sheetId="3731" refreshError="1"/>
      <sheetData sheetId="3732" refreshError="1"/>
      <sheetData sheetId="3733" refreshError="1"/>
      <sheetData sheetId="3734" refreshError="1"/>
      <sheetData sheetId="3735" refreshError="1"/>
      <sheetData sheetId="3736" refreshError="1"/>
      <sheetData sheetId="3737" refreshError="1"/>
      <sheetData sheetId="3738" refreshError="1"/>
      <sheetData sheetId="3739" refreshError="1"/>
      <sheetData sheetId="3740" refreshError="1"/>
      <sheetData sheetId="3741" refreshError="1"/>
      <sheetData sheetId="3742" refreshError="1"/>
      <sheetData sheetId="3743" refreshError="1"/>
      <sheetData sheetId="3744" refreshError="1"/>
      <sheetData sheetId="3745" refreshError="1"/>
      <sheetData sheetId="3746" refreshError="1"/>
      <sheetData sheetId="3747" refreshError="1"/>
      <sheetData sheetId="3748" refreshError="1"/>
      <sheetData sheetId="3749" refreshError="1"/>
      <sheetData sheetId="3750" refreshError="1"/>
      <sheetData sheetId="3751" refreshError="1"/>
      <sheetData sheetId="3752" refreshError="1"/>
      <sheetData sheetId="3753" refreshError="1"/>
      <sheetData sheetId="3754" refreshError="1"/>
      <sheetData sheetId="3755" refreshError="1"/>
      <sheetData sheetId="3756" refreshError="1"/>
      <sheetData sheetId="3757" refreshError="1"/>
      <sheetData sheetId="3758" refreshError="1"/>
      <sheetData sheetId="3759" refreshError="1"/>
      <sheetData sheetId="3760" refreshError="1"/>
      <sheetData sheetId="3761" refreshError="1"/>
      <sheetData sheetId="3762" refreshError="1"/>
      <sheetData sheetId="3763" refreshError="1"/>
      <sheetData sheetId="3764" refreshError="1"/>
      <sheetData sheetId="3765" refreshError="1"/>
      <sheetData sheetId="3766" refreshError="1"/>
      <sheetData sheetId="3767" refreshError="1"/>
      <sheetData sheetId="3768" refreshError="1"/>
      <sheetData sheetId="3769" refreshError="1"/>
      <sheetData sheetId="3770" refreshError="1"/>
      <sheetData sheetId="3771" refreshError="1"/>
      <sheetData sheetId="3772" refreshError="1"/>
      <sheetData sheetId="3773" refreshError="1"/>
      <sheetData sheetId="3774" refreshError="1"/>
      <sheetData sheetId="3775" refreshError="1"/>
      <sheetData sheetId="3776" refreshError="1"/>
      <sheetData sheetId="3777" refreshError="1"/>
      <sheetData sheetId="3778" refreshError="1"/>
      <sheetData sheetId="3779" refreshError="1"/>
      <sheetData sheetId="3780" refreshError="1"/>
      <sheetData sheetId="3781" refreshError="1"/>
      <sheetData sheetId="3782" refreshError="1"/>
      <sheetData sheetId="3783" refreshError="1"/>
      <sheetData sheetId="3784" refreshError="1"/>
      <sheetData sheetId="3785" refreshError="1"/>
      <sheetData sheetId="3786" refreshError="1"/>
      <sheetData sheetId="3787" refreshError="1"/>
      <sheetData sheetId="3788" refreshError="1"/>
      <sheetData sheetId="3789" refreshError="1"/>
      <sheetData sheetId="3790" refreshError="1"/>
      <sheetData sheetId="3791" refreshError="1"/>
      <sheetData sheetId="3792" refreshError="1"/>
      <sheetData sheetId="3793" refreshError="1"/>
      <sheetData sheetId="3794" refreshError="1"/>
      <sheetData sheetId="3795" refreshError="1"/>
      <sheetData sheetId="3796" refreshError="1"/>
      <sheetData sheetId="3797" refreshError="1"/>
      <sheetData sheetId="3798" refreshError="1"/>
      <sheetData sheetId="3799" refreshError="1"/>
      <sheetData sheetId="3800"/>
      <sheetData sheetId="3801"/>
      <sheetData sheetId="3802" refreshError="1"/>
      <sheetData sheetId="3803"/>
      <sheetData sheetId="3804"/>
      <sheetData sheetId="3805" refreshError="1"/>
      <sheetData sheetId="3806" refreshError="1"/>
      <sheetData sheetId="3807" refreshError="1"/>
      <sheetData sheetId="3808"/>
      <sheetData sheetId="3809" refreshError="1"/>
      <sheetData sheetId="3810" refreshError="1"/>
      <sheetData sheetId="3811" refreshError="1"/>
      <sheetData sheetId="3812" refreshError="1"/>
      <sheetData sheetId="3813" refreshError="1"/>
      <sheetData sheetId="3814" refreshError="1"/>
      <sheetData sheetId="3815" refreshError="1"/>
      <sheetData sheetId="3816" refreshError="1"/>
      <sheetData sheetId="3817" refreshError="1"/>
      <sheetData sheetId="3818" refreshError="1"/>
      <sheetData sheetId="3819" refreshError="1"/>
      <sheetData sheetId="3820" refreshError="1"/>
      <sheetData sheetId="3821" refreshError="1"/>
      <sheetData sheetId="3822" refreshError="1"/>
      <sheetData sheetId="3823" refreshError="1"/>
      <sheetData sheetId="3824" refreshError="1"/>
      <sheetData sheetId="3825" refreshError="1"/>
      <sheetData sheetId="3826" refreshError="1"/>
      <sheetData sheetId="3827" refreshError="1"/>
      <sheetData sheetId="3828" refreshError="1"/>
      <sheetData sheetId="3829" refreshError="1"/>
      <sheetData sheetId="3830" refreshError="1"/>
      <sheetData sheetId="3831" refreshError="1"/>
      <sheetData sheetId="3832" refreshError="1"/>
      <sheetData sheetId="3833" refreshError="1"/>
      <sheetData sheetId="3834" refreshError="1"/>
      <sheetData sheetId="3835" refreshError="1"/>
      <sheetData sheetId="3836" refreshError="1"/>
      <sheetData sheetId="3837" refreshError="1"/>
      <sheetData sheetId="3838" refreshError="1"/>
      <sheetData sheetId="3839" refreshError="1"/>
      <sheetData sheetId="3840" refreshError="1"/>
      <sheetData sheetId="3841" refreshError="1"/>
      <sheetData sheetId="3842" refreshError="1"/>
      <sheetData sheetId="3843" refreshError="1"/>
      <sheetData sheetId="3844" refreshError="1"/>
      <sheetData sheetId="3845" refreshError="1"/>
      <sheetData sheetId="3846" refreshError="1"/>
      <sheetData sheetId="3847" refreshError="1"/>
      <sheetData sheetId="3848" refreshError="1"/>
      <sheetData sheetId="3849" refreshError="1"/>
      <sheetData sheetId="3850" refreshError="1"/>
      <sheetData sheetId="3851" refreshError="1"/>
      <sheetData sheetId="3852" refreshError="1"/>
      <sheetData sheetId="3853" refreshError="1"/>
      <sheetData sheetId="3854" refreshError="1"/>
      <sheetData sheetId="3855" refreshError="1"/>
      <sheetData sheetId="3856" refreshError="1"/>
      <sheetData sheetId="3857" refreshError="1"/>
      <sheetData sheetId="3858" refreshError="1"/>
      <sheetData sheetId="3859" refreshError="1"/>
      <sheetData sheetId="3860" refreshError="1"/>
      <sheetData sheetId="3861" refreshError="1"/>
      <sheetData sheetId="3862" refreshError="1"/>
      <sheetData sheetId="3863" refreshError="1"/>
      <sheetData sheetId="3864" refreshError="1"/>
      <sheetData sheetId="3865" refreshError="1"/>
      <sheetData sheetId="3866" refreshError="1"/>
      <sheetData sheetId="3867" refreshError="1"/>
      <sheetData sheetId="3868" refreshError="1"/>
      <sheetData sheetId="3869" refreshError="1"/>
      <sheetData sheetId="3870" refreshError="1"/>
      <sheetData sheetId="3871" refreshError="1"/>
      <sheetData sheetId="3872" refreshError="1"/>
      <sheetData sheetId="3873" refreshError="1"/>
      <sheetData sheetId="3874" refreshError="1"/>
      <sheetData sheetId="3875" refreshError="1"/>
      <sheetData sheetId="3876" refreshError="1"/>
      <sheetData sheetId="3877" refreshError="1"/>
      <sheetData sheetId="3878" refreshError="1"/>
      <sheetData sheetId="3879" refreshError="1"/>
      <sheetData sheetId="3880" refreshError="1"/>
      <sheetData sheetId="3881" refreshError="1"/>
      <sheetData sheetId="3882" refreshError="1"/>
      <sheetData sheetId="3883" refreshError="1"/>
      <sheetData sheetId="3884" refreshError="1"/>
      <sheetData sheetId="3885" refreshError="1"/>
      <sheetData sheetId="3886" refreshError="1"/>
      <sheetData sheetId="3887" refreshError="1"/>
      <sheetData sheetId="3888" refreshError="1"/>
      <sheetData sheetId="3889" refreshError="1"/>
      <sheetData sheetId="3890" refreshError="1"/>
      <sheetData sheetId="3891" refreshError="1"/>
      <sheetData sheetId="3892" refreshError="1"/>
      <sheetData sheetId="3893" refreshError="1"/>
      <sheetData sheetId="3894" refreshError="1"/>
      <sheetData sheetId="3895" refreshError="1"/>
      <sheetData sheetId="3896" refreshError="1"/>
      <sheetData sheetId="3897" refreshError="1"/>
      <sheetData sheetId="3898" refreshError="1"/>
      <sheetData sheetId="3899" refreshError="1"/>
      <sheetData sheetId="3900" refreshError="1"/>
      <sheetData sheetId="3901" refreshError="1"/>
      <sheetData sheetId="3902" refreshError="1"/>
      <sheetData sheetId="3903" refreshError="1"/>
      <sheetData sheetId="3904" refreshError="1"/>
      <sheetData sheetId="3905" refreshError="1"/>
      <sheetData sheetId="3906" refreshError="1"/>
      <sheetData sheetId="3907" refreshError="1"/>
      <sheetData sheetId="3908" refreshError="1"/>
      <sheetData sheetId="3909" refreshError="1"/>
      <sheetData sheetId="3910" refreshError="1"/>
      <sheetData sheetId="3911" refreshError="1"/>
      <sheetData sheetId="3912" refreshError="1"/>
      <sheetData sheetId="3913" refreshError="1"/>
      <sheetData sheetId="3914" refreshError="1"/>
      <sheetData sheetId="3915" refreshError="1"/>
      <sheetData sheetId="3916" refreshError="1"/>
      <sheetData sheetId="3917" refreshError="1"/>
      <sheetData sheetId="3918" refreshError="1"/>
      <sheetData sheetId="3919" refreshError="1"/>
      <sheetData sheetId="3920" refreshError="1"/>
      <sheetData sheetId="3921" refreshError="1"/>
      <sheetData sheetId="3922" refreshError="1"/>
      <sheetData sheetId="3923" refreshError="1"/>
      <sheetData sheetId="3924" refreshError="1"/>
      <sheetData sheetId="3925" refreshError="1"/>
      <sheetData sheetId="3926" refreshError="1"/>
      <sheetData sheetId="3927" refreshError="1"/>
      <sheetData sheetId="3928" refreshError="1"/>
      <sheetData sheetId="3929" refreshError="1"/>
      <sheetData sheetId="3930" refreshError="1"/>
      <sheetData sheetId="3931" refreshError="1"/>
      <sheetData sheetId="3932" refreshError="1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 refreshError="1"/>
      <sheetData sheetId="3959" refreshError="1"/>
      <sheetData sheetId="3960" refreshError="1"/>
      <sheetData sheetId="3961" refreshError="1"/>
      <sheetData sheetId="3962" refreshError="1"/>
      <sheetData sheetId="3963" refreshError="1"/>
      <sheetData sheetId="3964" refreshError="1"/>
      <sheetData sheetId="3965" refreshError="1"/>
      <sheetData sheetId="3966" refreshError="1"/>
      <sheetData sheetId="3967" refreshError="1"/>
      <sheetData sheetId="3968" refreshError="1"/>
      <sheetData sheetId="3969" refreshError="1"/>
      <sheetData sheetId="3970" refreshError="1"/>
      <sheetData sheetId="3971" refreshError="1"/>
      <sheetData sheetId="3972" refreshError="1"/>
      <sheetData sheetId="3973" refreshError="1"/>
      <sheetData sheetId="3974" refreshError="1"/>
      <sheetData sheetId="3975" refreshError="1"/>
      <sheetData sheetId="3976" refreshError="1"/>
      <sheetData sheetId="3977" refreshError="1"/>
      <sheetData sheetId="3978" refreshError="1"/>
      <sheetData sheetId="3979" refreshError="1"/>
      <sheetData sheetId="3980" refreshError="1"/>
      <sheetData sheetId="3981" refreshError="1"/>
      <sheetData sheetId="3982" refreshError="1"/>
      <sheetData sheetId="3983" refreshError="1"/>
      <sheetData sheetId="3984" refreshError="1"/>
      <sheetData sheetId="3985" refreshError="1"/>
      <sheetData sheetId="3986" refreshError="1"/>
      <sheetData sheetId="3987" refreshError="1"/>
      <sheetData sheetId="3988" refreshError="1"/>
      <sheetData sheetId="3989" refreshError="1"/>
      <sheetData sheetId="3990" refreshError="1"/>
      <sheetData sheetId="3991" refreshError="1"/>
      <sheetData sheetId="3992" refreshError="1"/>
      <sheetData sheetId="3993" refreshError="1"/>
      <sheetData sheetId="3994" refreshError="1"/>
      <sheetData sheetId="3995" refreshError="1"/>
      <sheetData sheetId="3996" refreshError="1"/>
      <sheetData sheetId="3997" refreshError="1"/>
      <sheetData sheetId="3998" refreshError="1"/>
      <sheetData sheetId="3999" refreshError="1"/>
      <sheetData sheetId="4000" refreshError="1"/>
      <sheetData sheetId="4001" refreshError="1"/>
      <sheetData sheetId="4002" refreshError="1"/>
      <sheetData sheetId="4003" refreshError="1"/>
      <sheetData sheetId="4004" refreshError="1"/>
      <sheetData sheetId="4005" refreshError="1"/>
      <sheetData sheetId="4006" refreshError="1"/>
      <sheetData sheetId="4007" refreshError="1"/>
      <sheetData sheetId="4008" refreshError="1"/>
      <sheetData sheetId="4009" refreshError="1"/>
      <sheetData sheetId="4010" refreshError="1"/>
      <sheetData sheetId="4011" refreshError="1"/>
      <sheetData sheetId="4012" refreshError="1"/>
      <sheetData sheetId="4013" refreshError="1"/>
      <sheetData sheetId="4014" refreshError="1"/>
      <sheetData sheetId="4015" refreshError="1"/>
      <sheetData sheetId="4016" refreshError="1"/>
      <sheetData sheetId="4017" refreshError="1"/>
      <sheetData sheetId="4018" refreshError="1"/>
      <sheetData sheetId="4019" refreshError="1"/>
      <sheetData sheetId="4020" refreshError="1"/>
      <sheetData sheetId="4021" refreshError="1"/>
      <sheetData sheetId="4022" refreshError="1"/>
      <sheetData sheetId="4023" refreshError="1"/>
      <sheetData sheetId="4024" refreshError="1"/>
      <sheetData sheetId="4025" refreshError="1"/>
      <sheetData sheetId="4026" refreshError="1"/>
      <sheetData sheetId="4027" refreshError="1"/>
      <sheetData sheetId="4028" refreshError="1"/>
      <sheetData sheetId="4029" refreshError="1"/>
      <sheetData sheetId="4030" refreshError="1"/>
      <sheetData sheetId="4031" refreshError="1"/>
      <sheetData sheetId="4032" refreshError="1"/>
      <sheetData sheetId="4033" refreshError="1"/>
      <sheetData sheetId="4034" refreshError="1"/>
      <sheetData sheetId="4035" refreshError="1"/>
      <sheetData sheetId="4036" refreshError="1"/>
      <sheetData sheetId="4037" refreshError="1"/>
      <sheetData sheetId="4038" refreshError="1"/>
      <sheetData sheetId="4039" refreshError="1"/>
      <sheetData sheetId="4040" refreshError="1"/>
      <sheetData sheetId="4041" refreshError="1"/>
      <sheetData sheetId="4042" refreshError="1"/>
      <sheetData sheetId="4043" refreshError="1"/>
      <sheetData sheetId="4044" refreshError="1"/>
      <sheetData sheetId="4045" refreshError="1"/>
      <sheetData sheetId="4046" refreshError="1"/>
      <sheetData sheetId="4047" refreshError="1"/>
      <sheetData sheetId="4048" refreshError="1"/>
      <sheetData sheetId="4049" refreshError="1"/>
      <sheetData sheetId="4050" refreshError="1"/>
      <sheetData sheetId="4051" refreshError="1"/>
      <sheetData sheetId="4052" refreshError="1"/>
      <sheetData sheetId="4053" refreshError="1"/>
      <sheetData sheetId="4054" refreshError="1"/>
      <sheetData sheetId="4055" refreshError="1"/>
      <sheetData sheetId="4056" refreshError="1"/>
      <sheetData sheetId="4057" refreshError="1"/>
      <sheetData sheetId="4058" refreshError="1"/>
      <sheetData sheetId="4059" refreshError="1"/>
      <sheetData sheetId="4060" refreshError="1"/>
      <sheetData sheetId="4061" refreshError="1"/>
      <sheetData sheetId="4062" refreshError="1"/>
      <sheetData sheetId="4063" refreshError="1"/>
      <sheetData sheetId="4064" refreshError="1"/>
      <sheetData sheetId="4065" refreshError="1"/>
      <sheetData sheetId="4066" refreshError="1"/>
      <sheetData sheetId="4067"/>
      <sheetData sheetId="4068" refreshError="1"/>
      <sheetData sheetId="4069" refreshError="1"/>
      <sheetData sheetId="4070" refreshError="1"/>
      <sheetData sheetId="4071" refreshError="1"/>
      <sheetData sheetId="4072" refreshError="1"/>
      <sheetData sheetId="4073" refreshError="1"/>
      <sheetData sheetId="4074" refreshError="1"/>
      <sheetData sheetId="4075" refreshError="1"/>
      <sheetData sheetId="4076" refreshError="1"/>
      <sheetData sheetId="4077" refreshError="1"/>
      <sheetData sheetId="4078" refreshError="1"/>
      <sheetData sheetId="4079" refreshError="1"/>
      <sheetData sheetId="4080" refreshError="1"/>
      <sheetData sheetId="4081" refreshError="1"/>
      <sheetData sheetId="4082" refreshError="1"/>
      <sheetData sheetId="4083" refreshError="1"/>
      <sheetData sheetId="4084" refreshError="1"/>
      <sheetData sheetId="4085" refreshError="1"/>
      <sheetData sheetId="4086" refreshError="1"/>
      <sheetData sheetId="4087" refreshError="1"/>
      <sheetData sheetId="4088" refreshError="1"/>
      <sheetData sheetId="4089" refreshError="1"/>
      <sheetData sheetId="4090" refreshError="1"/>
      <sheetData sheetId="4091" refreshError="1"/>
      <sheetData sheetId="4092" refreshError="1"/>
      <sheetData sheetId="4093" refreshError="1"/>
      <sheetData sheetId="4094" refreshError="1"/>
      <sheetData sheetId="4095" refreshError="1"/>
      <sheetData sheetId="4096" refreshError="1"/>
      <sheetData sheetId="4097" refreshError="1"/>
      <sheetData sheetId="4098" refreshError="1"/>
      <sheetData sheetId="4099" refreshError="1"/>
      <sheetData sheetId="4100" refreshError="1"/>
      <sheetData sheetId="4101" refreshError="1"/>
      <sheetData sheetId="4102" refreshError="1"/>
      <sheetData sheetId="4103" refreshError="1"/>
      <sheetData sheetId="4104" refreshError="1"/>
      <sheetData sheetId="4105" refreshError="1"/>
      <sheetData sheetId="4106" refreshError="1"/>
      <sheetData sheetId="4107" refreshError="1"/>
      <sheetData sheetId="4108" refreshError="1"/>
      <sheetData sheetId="4109" refreshError="1"/>
      <sheetData sheetId="4110" refreshError="1"/>
      <sheetData sheetId="4111" refreshError="1"/>
      <sheetData sheetId="4112" refreshError="1"/>
      <sheetData sheetId="4113" refreshError="1"/>
      <sheetData sheetId="4114" refreshError="1"/>
      <sheetData sheetId="4115" refreshError="1"/>
      <sheetData sheetId="4116" refreshError="1"/>
      <sheetData sheetId="4117" refreshError="1"/>
      <sheetData sheetId="4118" refreshError="1"/>
      <sheetData sheetId="4119" refreshError="1"/>
      <sheetData sheetId="4120"/>
      <sheetData sheetId="4121" refreshError="1"/>
      <sheetData sheetId="4122" refreshError="1"/>
      <sheetData sheetId="4123" refreshError="1"/>
      <sheetData sheetId="4124" refreshError="1"/>
      <sheetData sheetId="4125" refreshError="1"/>
      <sheetData sheetId="4126" refreshError="1"/>
      <sheetData sheetId="4127" refreshError="1"/>
      <sheetData sheetId="4128" refreshError="1"/>
      <sheetData sheetId="4129" refreshError="1"/>
      <sheetData sheetId="4130" refreshError="1"/>
      <sheetData sheetId="4131" refreshError="1"/>
      <sheetData sheetId="4132" refreshError="1"/>
      <sheetData sheetId="4133" refreshError="1"/>
      <sheetData sheetId="4134" refreshError="1"/>
      <sheetData sheetId="4135" refreshError="1"/>
      <sheetData sheetId="4136" refreshError="1"/>
      <sheetData sheetId="4137" refreshError="1"/>
      <sheetData sheetId="4138" refreshError="1"/>
      <sheetData sheetId="4139" refreshError="1"/>
      <sheetData sheetId="4140" refreshError="1"/>
      <sheetData sheetId="4141" refreshError="1"/>
      <sheetData sheetId="4142" refreshError="1"/>
      <sheetData sheetId="4143" refreshError="1"/>
      <sheetData sheetId="4144" refreshError="1"/>
      <sheetData sheetId="4145" refreshError="1"/>
      <sheetData sheetId="4146" refreshError="1"/>
      <sheetData sheetId="4147" refreshError="1"/>
      <sheetData sheetId="4148" refreshError="1"/>
      <sheetData sheetId="4149" refreshError="1"/>
      <sheetData sheetId="4150" refreshError="1"/>
      <sheetData sheetId="4151" refreshError="1"/>
      <sheetData sheetId="4152" refreshError="1"/>
      <sheetData sheetId="4153" refreshError="1"/>
      <sheetData sheetId="4154" refreshError="1"/>
      <sheetData sheetId="4155" refreshError="1"/>
      <sheetData sheetId="4156" refreshError="1"/>
      <sheetData sheetId="4157" refreshError="1"/>
      <sheetData sheetId="4158" refreshError="1"/>
      <sheetData sheetId="4159" refreshError="1"/>
      <sheetData sheetId="4160" refreshError="1"/>
      <sheetData sheetId="4161" refreshError="1"/>
      <sheetData sheetId="4162" refreshError="1"/>
      <sheetData sheetId="4163" refreshError="1"/>
      <sheetData sheetId="4164" refreshError="1"/>
      <sheetData sheetId="4165" refreshError="1"/>
      <sheetData sheetId="4166" refreshError="1"/>
      <sheetData sheetId="4167" refreshError="1"/>
      <sheetData sheetId="4168" refreshError="1"/>
      <sheetData sheetId="4169" refreshError="1"/>
      <sheetData sheetId="4170" refreshError="1"/>
      <sheetData sheetId="4171" refreshError="1"/>
      <sheetData sheetId="4172" refreshError="1"/>
      <sheetData sheetId="4173" refreshError="1"/>
      <sheetData sheetId="4174" refreshError="1"/>
      <sheetData sheetId="4175" refreshError="1"/>
      <sheetData sheetId="4176" refreshError="1"/>
      <sheetData sheetId="4177" refreshError="1"/>
      <sheetData sheetId="4178" refreshError="1"/>
      <sheetData sheetId="4179" refreshError="1"/>
      <sheetData sheetId="4180" refreshError="1"/>
      <sheetData sheetId="4181" refreshError="1"/>
      <sheetData sheetId="4182" refreshError="1"/>
      <sheetData sheetId="4183" refreshError="1"/>
      <sheetData sheetId="4184" refreshError="1"/>
      <sheetData sheetId="4185" refreshError="1"/>
      <sheetData sheetId="4186" refreshError="1"/>
      <sheetData sheetId="4187" refreshError="1"/>
      <sheetData sheetId="4188" refreshError="1"/>
      <sheetData sheetId="4189" refreshError="1"/>
      <sheetData sheetId="4190" refreshError="1"/>
      <sheetData sheetId="4191" refreshError="1"/>
      <sheetData sheetId="4192" refreshError="1"/>
      <sheetData sheetId="4193" refreshError="1"/>
      <sheetData sheetId="4194"/>
      <sheetData sheetId="4195" refreshError="1"/>
      <sheetData sheetId="4196" refreshError="1"/>
      <sheetData sheetId="4197" refreshError="1"/>
      <sheetData sheetId="4198" refreshError="1"/>
      <sheetData sheetId="4199" refreshError="1"/>
      <sheetData sheetId="4200" refreshError="1"/>
      <sheetData sheetId="4201" refreshError="1"/>
      <sheetData sheetId="4202" refreshError="1"/>
      <sheetData sheetId="4203" refreshError="1"/>
      <sheetData sheetId="4204" refreshError="1"/>
      <sheetData sheetId="4205" refreshError="1"/>
      <sheetData sheetId="4206" refreshError="1"/>
      <sheetData sheetId="4207" refreshError="1"/>
      <sheetData sheetId="4208" refreshError="1"/>
      <sheetData sheetId="4209" refreshError="1"/>
      <sheetData sheetId="4210" refreshError="1"/>
      <sheetData sheetId="4211" refreshError="1"/>
      <sheetData sheetId="4212" refreshError="1"/>
      <sheetData sheetId="4213" refreshError="1"/>
      <sheetData sheetId="4214" refreshError="1"/>
      <sheetData sheetId="4215" refreshError="1"/>
      <sheetData sheetId="4216" refreshError="1"/>
      <sheetData sheetId="4217" refreshError="1"/>
      <sheetData sheetId="4218" refreshError="1"/>
      <sheetData sheetId="4219" refreshError="1"/>
      <sheetData sheetId="4220" refreshError="1"/>
      <sheetData sheetId="4221" refreshError="1"/>
      <sheetData sheetId="4222" refreshError="1"/>
      <sheetData sheetId="4223" refreshError="1"/>
      <sheetData sheetId="4224" refreshError="1"/>
      <sheetData sheetId="4225" refreshError="1"/>
      <sheetData sheetId="4226" refreshError="1"/>
      <sheetData sheetId="4227" refreshError="1"/>
      <sheetData sheetId="4228" refreshError="1"/>
      <sheetData sheetId="4229" refreshError="1"/>
      <sheetData sheetId="4230" refreshError="1"/>
      <sheetData sheetId="4231" refreshError="1"/>
      <sheetData sheetId="4232" refreshError="1"/>
      <sheetData sheetId="4233" refreshError="1"/>
      <sheetData sheetId="4234" refreshError="1"/>
      <sheetData sheetId="4235" refreshError="1"/>
      <sheetData sheetId="4236" refreshError="1"/>
      <sheetData sheetId="4237" refreshError="1"/>
      <sheetData sheetId="4238" refreshError="1"/>
      <sheetData sheetId="4239" refreshError="1"/>
      <sheetData sheetId="4240" refreshError="1"/>
      <sheetData sheetId="4241" refreshError="1"/>
      <sheetData sheetId="4242" refreshError="1"/>
      <sheetData sheetId="4243" refreshError="1"/>
      <sheetData sheetId="4244" refreshError="1"/>
      <sheetData sheetId="4245" refreshError="1"/>
      <sheetData sheetId="4246" refreshError="1"/>
      <sheetData sheetId="4247" refreshError="1"/>
      <sheetData sheetId="4248" refreshError="1"/>
      <sheetData sheetId="4249" refreshError="1"/>
      <sheetData sheetId="4250" refreshError="1"/>
      <sheetData sheetId="4251" refreshError="1"/>
      <sheetData sheetId="4252" refreshError="1"/>
      <sheetData sheetId="4253" refreshError="1"/>
      <sheetData sheetId="4254" refreshError="1"/>
      <sheetData sheetId="4255" refreshError="1"/>
      <sheetData sheetId="4256" refreshError="1"/>
      <sheetData sheetId="4257" refreshError="1"/>
      <sheetData sheetId="4258" refreshError="1"/>
      <sheetData sheetId="4259" refreshError="1"/>
      <sheetData sheetId="4260" refreshError="1"/>
      <sheetData sheetId="4261" refreshError="1"/>
      <sheetData sheetId="4262" refreshError="1"/>
      <sheetData sheetId="4263" refreshError="1"/>
      <sheetData sheetId="4264" refreshError="1"/>
      <sheetData sheetId="4265" refreshError="1"/>
      <sheetData sheetId="4266" refreshError="1"/>
      <sheetData sheetId="4267" refreshError="1"/>
      <sheetData sheetId="4268" refreshError="1"/>
      <sheetData sheetId="4269" refreshError="1"/>
      <sheetData sheetId="4270" refreshError="1"/>
      <sheetData sheetId="4271" refreshError="1"/>
      <sheetData sheetId="4272" refreshError="1"/>
      <sheetData sheetId="4273" refreshError="1"/>
      <sheetData sheetId="4274" refreshError="1"/>
      <sheetData sheetId="4275" refreshError="1"/>
      <sheetData sheetId="4276" refreshError="1"/>
      <sheetData sheetId="4277" refreshError="1"/>
      <sheetData sheetId="4278" refreshError="1"/>
      <sheetData sheetId="4279" refreshError="1"/>
      <sheetData sheetId="4280" refreshError="1"/>
      <sheetData sheetId="4281" refreshError="1"/>
      <sheetData sheetId="4282" refreshError="1"/>
      <sheetData sheetId="4283" refreshError="1"/>
      <sheetData sheetId="4284" refreshError="1"/>
      <sheetData sheetId="4285" refreshError="1"/>
      <sheetData sheetId="4286" refreshError="1"/>
      <sheetData sheetId="4287" refreshError="1"/>
      <sheetData sheetId="4288" refreshError="1"/>
      <sheetData sheetId="4289" refreshError="1"/>
      <sheetData sheetId="4290" refreshError="1"/>
      <sheetData sheetId="4291" refreshError="1"/>
      <sheetData sheetId="4292" refreshError="1"/>
      <sheetData sheetId="4293" refreshError="1"/>
      <sheetData sheetId="4294" refreshError="1"/>
      <sheetData sheetId="4295" refreshError="1"/>
      <sheetData sheetId="4296" refreshError="1"/>
      <sheetData sheetId="4297" refreshError="1"/>
      <sheetData sheetId="4298" refreshError="1"/>
      <sheetData sheetId="4299" refreshError="1"/>
      <sheetData sheetId="4300" refreshError="1"/>
      <sheetData sheetId="4301" refreshError="1"/>
      <sheetData sheetId="4302" refreshError="1"/>
      <sheetData sheetId="4303" refreshError="1"/>
      <sheetData sheetId="4304" refreshError="1"/>
      <sheetData sheetId="4305" refreshError="1"/>
      <sheetData sheetId="4306" refreshError="1"/>
      <sheetData sheetId="4307" refreshError="1"/>
      <sheetData sheetId="4308" refreshError="1"/>
      <sheetData sheetId="4309" refreshError="1"/>
      <sheetData sheetId="4310" refreshError="1"/>
      <sheetData sheetId="4311" refreshError="1"/>
      <sheetData sheetId="4312" refreshError="1"/>
      <sheetData sheetId="4313" refreshError="1"/>
      <sheetData sheetId="4314" refreshError="1"/>
      <sheetData sheetId="4315" refreshError="1"/>
      <sheetData sheetId="4316" refreshError="1"/>
      <sheetData sheetId="4317" refreshError="1"/>
      <sheetData sheetId="4318" refreshError="1"/>
      <sheetData sheetId="4319" refreshError="1"/>
      <sheetData sheetId="4320" refreshError="1"/>
      <sheetData sheetId="4321" refreshError="1"/>
      <sheetData sheetId="4322" refreshError="1"/>
      <sheetData sheetId="4323"/>
      <sheetData sheetId="4324" refreshError="1"/>
      <sheetData sheetId="4325" refreshError="1"/>
      <sheetData sheetId="4326" refreshError="1"/>
      <sheetData sheetId="4327" refreshError="1"/>
      <sheetData sheetId="4328" refreshError="1"/>
      <sheetData sheetId="4329" refreshError="1"/>
      <sheetData sheetId="4330" refreshError="1"/>
      <sheetData sheetId="4331" refreshError="1"/>
      <sheetData sheetId="4332" refreshError="1"/>
      <sheetData sheetId="4333" refreshError="1"/>
      <sheetData sheetId="4334" refreshError="1"/>
      <sheetData sheetId="4335" refreshError="1"/>
      <sheetData sheetId="4336" refreshError="1"/>
      <sheetData sheetId="4337" refreshError="1"/>
      <sheetData sheetId="4338" refreshError="1"/>
      <sheetData sheetId="4339" refreshError="1"/>
      <sheetData sheetId="4340" refreshError="1"/>
      <sheetData sheetId="4341" refreshError="1"/>
      <sheetData sheetId="4342" refreshError="1"/>
      <sheetData sheetId="4343" refreshError="1"/>
      <sheetData sheetId="4344" refreshError="1"/>
      <sheetData sheetId="4345" refreshError="1"/>
      <sheetData sheetId="4346" refreshError="1"/>
      <sheetData sheetId="4347" refreshError="1"/>
      <sheetData sheetId="4348" refreshError="1"/>
      <sheetData sheetId="4349" refreshError="1"/>
      <sheetData sheetId="4350" refreshError="1"/>
      <sheetData sheetId="4351" refreshError="1"/>
      <sheetData sheetId="4352" refreshError="1"/>
      <sheetData sheetId="4353" refreshError="1"/>
      <sheetData sheetId="4354" refreshError="1"/>
      <sheetData sheetId="4355" refreshError="1"/>
      <sheetData sheetId="4356" refreshError="1"/>
      <sheetData sheetId="4357" refreshError="1"/>
      <sheetData sheetId="4358" refreshError="1"/>
      <sheetData sheetId="4359" refreshError="1"/>
      <sheetData sheetId="4360" refreshError="1"/>
      <sheetData sheetId="4361" refreshError="1"/>
      <sheetData sheetId="4362" refreshError="1"/>
      <sheetData sheetId="4363" refreshError="1"/>
      <sheetData sheetId="4364" refreshError="1"/>
      <sheetData sheetId="4365"/>
      <sheetData sheetId="4366"/>
      <sheetData sheetId="4367" refreshError="1"/>
      <sheetData sheetId="4368" refreshError="1"/>
      <sheetData sheetId="4369" refreshError="1"/>
      <sheetData sheetId="4370" refreshError="1"/>
      <sheetData sheetId="4371"/>
      <sheetData sheetId="4372"/>
      <sheetData sheetId="4373"/>
      <sheetData sheetId="4374" refreshError="1"/>
      <sheetData sheetId="4375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 refreshError="1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 refreshError="1"/>
      <sheetData sheetId="4429" refreshError="1"/>
      <sheetData sheetId="4430" refreshError="1"/>
      <sheetData sheetId="443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/>
      <sheetData sheetId="4443"/>
      <sheetData sheetId="4444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 refreshError="1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 refreshError="1"/>
      <sheetData sheetId="4504" refreshError="1"/>
      <sheetData sheetId="4505" refreshError="1"/>
      <sheetData sheetId="4506" refreshError="1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/>
      <sheetData sheetId="4640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 refreshError="1"/>
      <sheetData sheetId="4671" refreshError="1"/>
      <sheetData sheetId="4672" refreshError="1"/>
      <sheetData sheetId="4673" refreshError="1"/>
      <sheetData sheetId="4674" refreshError="1"/>
      <sheetData sheetId="4675" refreshError="1"/>
      <sheetData sheetId="4676" refreshError="1"/>
      <sheetData sheetId="4677" refreshError="1"/>
      <sheetData sheetId="4678"/>
      <sheetData sheetId="4679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/>
      <sheetData sheetId="4728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 refreshError="1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/>
      <sheetData sheetId="4967"/>
      <sheetData sheetId="4968"/>
      <sheetData sheetId="4969"/>
      <sheetData sheetId="4970"/>
      <sheetData sheetId="4971"/>
      <sheetData sheetId="4972"/>
      <sheetData sheetId="4973"/>
      <sheetData sheetId="4974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/>
      <sheetData sheetId="5023" refreshError="1"/>
      <sheetData sheetId="5024" refreshError="1"/>
      <sheetData sheetId="5025" refreshError="1"/>
      <sheetData sheetId="5026"/>
      <sheetData sheetId="5027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/>
      <sheetData sheetId="5069"/>
      <sheetData sheetId="5070"/>
      <sheetData sheetId="5071"/>
      <sheetData sheetId="5072"/>
      <sheetData sheetId="5073"/>
      <sheetData sheetId="5074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 refreshError="1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/>
      <sheetData sheetId="5381" refreshError="1"/>
      <sheetData sheetId="5382" refreshError="1"/>
      <sheetData sheetId="5383" refreshError="1"/>
      <sheetData sheetId="5384" refreshError="1"/>
      <sheetData sheetId="5385"/>
      <sheetData sheetId="5386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/>
      <sheetData sheetId="5407"/>
      <sheetData sheetId="5408" refreshError="1"/>
      <sheetData sheetId="5409"/>
      <sheetData sheetId="5410"/>
      <sheetData sheetId="5411" refreshError="1"/>
      <sheetData sheetId="5412" refreshError="1"/>
      <sheetData sheetId="5413" refreshError="1"/>
      <sheetData sheetId="5414" refreshError="1"/>
      <sheetData sheetId="5415"/>
      <sheetData sheetId="5416"/>
      <sheetData sheetId="5417" refreshError="1"/>
      <sheetData sheetId="5418" refreshError="1"/>
      <sheetData sheetId="5419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/>
      <sheetData sheetId="5427"/>
      <sheetData sheetId="5428"/>
      <sheetData sheetId="5429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 refreshError="1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 refreshError="1"/>
      <sheetData sheetId="5462" refreshError="1"/>
      <sheetData sheetId="5463"/>
      <sheetData sheetId="5464"/>
      <sheetData sheetId="5465"/>
      <sheetData sheetId="5466"/>
      <sheetData sheetId="5467"/>
      <sheetData sheetId="5468"/>
      <sheetData sheetId="5469"/>
      <sheetData sheetId="5470"/>
      <sheetData sheetId="5471"/>
      <sheetData sheetId="5472"/>
      <sheetData sheetId="5473"/>
      <sheetData sheetId="5474"/>
      <sheetData sheetId="5475"/>
      <sheetData sheetId="5476"/>
      <sheetData sheetId="5477"/>
      <sheetData sheetId="5478"/>
      <sheetData sheetId="5479"/>
      <sheetData sheetId="5480"/>
      <sheetData sheetId="5481"/>
      <sheetData sheetId="5482"/>
      <sheetData sheetId="5483"/>
      <sheetData sheetId="5484"/>
      <sheetData sheetId="5485"/>
      <sheetData sheetId="5486"/>
      <sheetData sheetId="5487"/>
      <sheetData sheetId="5488"/>
      <sheetData sheetId="5489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 refreshError="1"/>
      <sheetData sheetId="5611" refreshError="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 refreshError="1"/>
      <sheetData sheetId="5649" refreshError="1"/>
      <sheetData sheetId="5650" refreshError="1"/>
      <sheetData sheetId="5651" refreshError="1"/>
      <sheetData sheetId="5652" refreshError="1"/>
      <sheetData sheetId="5653" refreshError="1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 refreshError="1"/>
      <sheetData sheetId="5665" refreshError="1"/>
      <sheetData sheetId="5666" refreshError="1"/>
      <sheetData sheetId="5667" refreshError="1"/>
      <sheetData sheetId="5668" refreshError="1"/>
      <sheetData sheetId="5669" refreshError="1"/>
      <sheetData sheetId="5670" refreshError="1"/>
      <sheetData sheetId="5671" refreshError="1"/>
      <sheetData sheetId="5672" refreshError="1"/>
      <sheetData sheetId="5673" refreshError="1"/>
      <sheetData sheetId="5674" refreshError="1"/>
      <sheetData sheetId="5675" refreshError="1"/>
      <sheetData sheetId="5676"/>
      <sheetData sheetId="5677" refreshError="1"/>
      <sheetData sheetId="5678" refreshError="1"/>
      <sheetData sheetId="5679" refreshError="1"/>
      <sheetData sheetId="5680" refreshError="1"/>
      <sheetData sheetId="5681" refreshError="1"/>
      <sheetData sheetId="5682" refreshError="1"/>
      <sheetData sheetId="5683" refreshError="1"/>
      <sheetData sheetId="5684" refreshError="1"/>
      <sheetData sheetId="5685" refreshError="1"/>
      <sheetData sheetId="5686" refreshError="1"/>
      <sheetData sheetId="5687" refreshError="1"/>
      <sheetData sheetId="5688" refreshError="1"/>
      <sheetData sheetId="5689" refreshError="1"/>
      <sheetData sheetId="5690" refreshError="1"/>
      <sheetData sheetId="5691" refreshError="1"/>
      <sheetData sheetId="5692" refreshError="1"/>
      <sheetData sheetId="5693" refreshError="1"/>
      <sheetData sheetId="5694"/>
      <sheetData sheetId="5695" refreshError="1"/>
      <sheetData sheetId="5696" refreshError="1"/>
      <sheetData sheetId="5697" refreshError="1"/>
      <sheetData sheetId="5698" refreshError="1"/>
      <sheetData sheetId="5699" refreshError="1"/>
      <sheetData sheetId="5700" refreshError="1"/>
      <sheetData sheetId="5701" refreshError="1"/>
      <sheetData sheetId="5702" refreshError="1"/>
      <sheetData sheetId="5703" refreshError="1"/>
      <sheetData sheetId="5704" refreshError="1"/>
      <sheetData sheetId="5705" refreshError="1"/>
      <sheetData sheetId="5706" refreshError="1"/>
      <sheetData sheetId="5707" refreshError="1"/>
      <sheetData sheetId="5708" refreshError="1"/>
      <sheetData sheetId="5709" refreshError="1"/>
      <sheetData sheetId="5710"/>
      <sheetData sheetId="5711"/>
      <sheetData sheetId="5712" refreshError="1"/>
      <sheetData sheetId="5713" refreshError="1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/>
      <sheetData sheetId="5774"/>
      <sheetData sheetId="5775"/>
      <sheetData sheetId="5776"/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/>
      <sheetData sheetId="5909" refreshError="1"/>
      <sheetData sheetId="5910" refreshError="1"/>
      <sheetData sheetId="5911"/>
      <sheetData sheetId="5912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/>
      <sheetData sheetId="5943"/>
      <sheetData sheetId="5944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 refreshError="1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/>
      <sheetData sheetId="6073"/>
      <sheetData sheetId="6074"/>
      <sheetData sheetId="6075"/>
      <sheetData sheetId="6076"/>
      <sheetData sheetId="6077" refreshError="1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 refreshError="1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/>
      <sheetData sheetId="6138"/>
      <sheetData sheetId="6139"/>
      <sheetData sheetId="6140"/>
      <sheetData sheetId="6141"/>
      <sheetData sheetId="6142"/>
      <sheetData sheetId="6143"/>
      <sheetData sheetId="6144"/>
      <sheetData sheetId="6145"/>
      <sheetData sheetId="6146"/>
      <sheetData sheetId="6147"/>
      <sheetData sheetId="6148"/>
      <sheetData sheetId="6149"/>
      <sheetData sheetId="6150"/>
      <sheetData sheetId="6151"/>
      <sheetData sheetId="6152"/>
      <sheetData sheetId="6153"/>
      <sheetData sheetId="6154"/>
      <sheetData sheetId="6155"/>
      <sheetData sheetId="6156" refreshError="1"/>
      <sheetData sheetId="6157" refreshError="1"/>
      <sheetData sheetId="6158"/>
      <sheetData sheetId="6159"/>
      <sheetData sheetId="6160" refreshError="1"/>
      <sheetData sheetId="6161"/>
      <sheetData sheetId="6162" refreshError="1"/>
      <sheetData sheetId="6163"/>
      <sheetData sheetId="6164" refreshError="1"/>
      <sheetData sheetId="6165" refreshError="1"/>
      <sheetData sheetId="6166"/>
      <sheetData sheetId="6167"/>
      <sheetData sheetId="6168"/>
      <sheetData sheetId="6169"/>
      <sheetData sheetId="6170"/>
      <sheetData sheetId="6171"/>
      <sheetData sheetId="6172"/>
      <sheetData sheetId="6173"/>
      <sheetData sheetId="6174" refreshError="1"/>
      <sheetData sheetId="6175"/>
      <sheetData sheetId="6176"/>
      <sheetData sheetId="6177"/>
      <sheetData sheetId="6178"/>
      <sheetData sheetId="6179"/>
      <sheetData sheetId="6180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 refreshError="1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 refreshError="1"/>
      <sheetData sheetId="6211" refreshError="1"/>
      <sheetData sheetId="6212" refreshError="1"/>
      <sheetData sheetId="6213" refreshError="1"/>
      <sheetData sheetId="6214" refreshError="1"/>
      <sheetData sheetId="6215" refreshError="1"/>
      <sheetData sheetId="6216" refreshError="1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/>
      <sheetData sheetId="6259" refreshError="1"/>
      <sheetData sheetId="6260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 refreshError="1"/>
      <sheetData sheetId="6331" refreshError="1"/>
      <sheetData sheetId="6332" refreshError="1"/>
      <sheetData sheetId="6333" refreshError="1"/>
      <sheetData sheetId="6334" refreshError="1"/>
      <sheetData sheetId="6335"/>
      <sheetData sheetId="6336"/>
      <sheetData sheetId="6337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 refreshError="1"/>
      <sheetData sheetId="6346" refreshError="1"/>
      <sheetData sheetId="6347" refreshError="1"/>
      <sheetData sheetId="6348" refreshError="1"/>
      <sheetData sheetId="6349" refreshError="1"/>
      <sheetData sheetId="6350" refreshError="1"/>
      <sheetData sheetId="6351" refreshError="1"/>
      <sheetData sheetId="6352" refreshError="1"/>
      <sheetData sheetId="6353" refreshError="1"/>
      <sheetData sheetId="6354" refreshError="1"/>
      <sheetData sheetId="6355" refreshError="1"/>
      <sheetData sheetId="6356" refreshError="1"/>
      <sheetData sheetId="6357" refreshError="1"/>
      <sheetData sheetId="6358" refreshError="1"/>
      <sheetData sheetId="6359" refreshError="1"/>
      <sheetData sheetId="6360"/>
      <sheetData sheetId="6361"/>
      <sheetData sheetId="6362" refreshError="1"/>
      <sheetData sheetId="6363" refreshError="1"/>
      <sheetData sheetId="6364" refreshError="1"/>
      <sheetData sheetId="6365" refreshError="1"/>
      <sheetData sheetId="6366" refreshError="1"/>
      <sheetData sheetId="6367" refreshError="1"/>
      <sheetData sheetId="6368" refreshError="1"/>
      <sheetData sheetId="6369" refreshError="1"/>
      <sheetData sheetId="6370" refreshError="1"/>
      <sheetData sheetId="6371" refreshError="1"/>
      <sheetData sheetId="6372" refreshError="1"/>
      <sheetData sheetId="6373" refreshError="1"/>
      <sheetData sheetId="6374" refreshError="1"/>
      <sheetData sheetId="6375" refreshError="1"/>
      <sheetData sheetId="6376" refreshError="1"/>
      <sheetData sheetId="6377" refreshError="1"/>
      <sheetData sheetId="6378" refreshError="1"/>
      <sheetData sheetId="6379" refreshError="1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/>
      <sheetData sheetId="6400"/>
      <sheetData sheetId="640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/>
      <sheetData sheetId="6409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/>
      <sheetData sheetId="6427" refreshError="1"/>
      <sheetData sheetId="6428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/>
      <sheetData sheetId="6435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/>
      <sheetData sheetId="6444"/>
      <sheetData sheetId="6445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/>
      <sheetData sheetId="6458"/>
      <sheetData sheetId="6459"/>
      <sheetData sheetId="6460"/>
      <sheetData sheetId="6461" refreshError="1"/>
      <sheetData sheetId="6462" refreshError="1"/>
      <sheetData sheetId="6463" refreshError="1"/>
      <sheetData sheetId="6464" refreshError="1"/>
      <sheetData sheetId="6465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/>
      <sheetData sheetId="6495"/>
      <sheetData sheetId="6496"/>
      <sheetData sheetId="6497"/>
      <sheetData sheetId="6498"/>
      <sheetData sheetId="6499"/>
      <sheetData sheetId="6500"/>
      <sheetData sheetId="6501"/>
      <sheetData sheetId="6502"/>
      <sheetData sheetId="6503"/>
      <sheetData sheetId="6504"/>
      <sheetData sheetId="6505"/>
      <sheetData sheetId="6506"/>
      <sheetData sheetId="6507"/>
      <sheetData sheetId="6508"/>
      <sheetData sheetId="6509"/>
      <sheetData sheetId="6510"/>
      <sheetData sheetId="6511"/>
      <sheetData sheetId="6512" refreshError="1"/>
      <sheetData sheetId="6513" refreshError="1"/>
      <sheetData sheetId="6514" refreshError="1"/>
      <sheetData sheetId="6515"/>
      <sheetData sheetId="6516"/>
      <sheetData sheetId="6517"/>
      <sheetData sheetId="6518"/>
      <sheetData sheetId="6519"/>
      <sheetData sheetId="6520"/>
      <sheetData sheetId="6521"/>
      <sheetData sheetId="6522"/>
      <sheetData sheetId="6523"/>
      <sheetData sheetId="6524"/>
      <sheetData sheetId="6525"/>
      <sheetData sheetId="6526"/>
      <sheetData sheetId="6527"/>
      <sheetData sheetId="6528"/>
      <sheetData sheetId="6529"/>
      <sheetData sheetId="6530"/>
      <sheetData sheetId="6531"/>
      <sheetData sheetId="6532"/>
      <sheetData sheetId="6533"/>
      <sheetData sheetId="6534"/>
      <sheetData sheetId="6535"/>
      <sheetData sheetId="6536"/>
      <sheetData sheetId="6537"/>
      <sheetData sheetId="6538"/>
      <sheetData sheetId="6539"/>
      <sheetData sheetId="6540"/>
      <sheetData sheetId="6541"/>
      <sheetData sheetId="6542"/>
      <sheetData sheetId="6543"/>
      <sheetData sheetId="6544"/>
      <sheetData sheetId="6545"/>
      <sheetData sheetId="6546"/>
      <sheetData sheetId="6547"/>
      <sheetData sheetId="6548"/>
      <sheetData sheetId="6549"/>
      <sheetData sheetId="6550"/>
      <sheetData sheetId="6551"/>
      <sheetData sheetId="6552"/>
      <sheetData sheetId="6553"/>
      <sheetData sheetId="6554"/>
      <sheetData sheetId="6555"/>
      <sheetData sheetId="6556"/>
      <sheetData sheetId="6557"/>
      <sheetData sheetId="6558"/>
      <sheetData sheetId="6559"/>
      <sheetData sheetId="6560"/>
      <sheetData sheetId="6561"/>
      <sheetData sheetId="6562"/>
      <sheetData sheetId="6563"/>
      <sheetData sheetId="6564"/>
      <sheetData sheetId="6565"/>
      <sheetData sheetId="6566"/>
      <sheetData sheetId="6567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/>
      <sheetData sheetId="6580"/>
      <sheetData sheetId="6581"/>
      <sheetData sheetId="6582"/>
      <sheetData sheetId="6583" refreshError="1"/>
      <sheetData sheetId="6584"/>
      <sheetData sheetId="6585"/>
      <sheetData sheetId="6586" refreshError="1"/>
      <sheetData sheetId="6587"/>
      <sheetData sheetId="6588"/>
      <sheetData sheetId="6589" refreshError="1"/>
      <sheetData sheetId="6590"/>
      <sheetData sheetId="6591"/>
      <sheetData sheetId="6592"/>
      <sheetData sheetId="6593"/>
      <sheetData sheetId="6594" refreshError="1"/>
      <sheetData sheetId="6595"/>
      <sheetData sheetId="6596"/>
      <sheetData sheetId="6597"/>
      <sheetData sheetId="6598"/>
      <sheetData sheetId="6599"/>
      <sheetData sheetId="6600"/>
      <sheetData sheetId="660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/>
      <sheetData sheetId="6621"/>
      <sheetData sheetId="6622"/>
      <sheetData sheetId="6623"/>
      <sheetData sheetId="6624"/>
      <sheetData sheetId="6625"/>
      <sheetData sheetId="6626"/>
      <sheetData sheetId="6627"/>
      <sheetData sheetId="6628"/>
      <sheetData sheetId="6629"/>
      <sheetData sheetId="6630"/>
      <sheetData sheetId="663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/>
      <sheetData sheetId="6642"/>
      <sheetData sheetId="6643"/>
      <sheetData sheetId="6644"/>
      <sheetData sheetId="6645"/>
      <sheetData sheetId="6646"/>
      <sheetData sheetId="6647"/>
      <sheetData sheetId="6648"/>
      <sheetData sheetId="6649" refreshError="1"/>
      <sheetData sheetId="6650"/>
      <sheetData sheetId="6651"/>
      <sheetData sheetId="6652" refreshError="1"/>
      <sheetData sheetId="6653"/>
      <sheetData sheetId="6654" refreshError="1"/>
      <sheetData sheetId="6655"/>
      <sheetData sheetId="6656"/>
      <sheetData sheetId="6657" refreshError="1"/>
      <sheetData sheetId="6658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/>
      <sheetData sheetId="6668"/>
      <sheetData sheetId="6669"/>
      <sheetData sheetId="6670"/>
      <sheetData sheetId="6671"/>
      <sheetData sheetId="6672"/>
      <sheetData sheetId="6673"/>
      <sheetData sheetId="6674"/>
      <sheetData sheetId="6675"/>
      <sheetData sheetId="6676"/>
      <sheetData sheetId="6677"/>
      <sheetData sheetId="6678"/>
      <sheetData sheetId="6679"/>
      <sheetData sheetId="6680"/>
      <sheetData sheetId="6681"/>
      <sheetData sheetId="6682"/>
      <sheetData sheetId="6683"/>
      <sheetData sheetId="6684"/>
      <sheetData sheetId="6685" refreshError="1"/>
      <sheetData sheetId="6686" refreshError="1"/>
      <sheetData sheetId="6687"/>
      <sheetData sheetId="6688" refreshError="1"/>
      <sheetData sheetId="6689" refreshError="1"/>
      <sheetData sheetId="6690" refreshError="1"/>
      <sheetData sheetId="6691"/>
      <sheetData sheetId="6692"/>
      <sheetData sheetId="6693" refreshError="1"/>
      <sheetData sheetId="6694" refreshError="1"/>
      <sheetData sheetId="6695"/>
      <sheetData sheetId="6696"/>
      <sheetData sheetId="6697"/>
      <sheetData sheetId="6698"/>
      <sheetData sheetId="6699" refreshError="1"/>
      <sheetData sheetId="6700"/>
      <sheetData sheetId="6701"/>
      <sheetData sheetId="6702"/>
      <sheetData sheetId="6703"/>
      <sheetData sheetId="6704"/>
      <sheetData sheetId="6705"/>
      <sheetData sheetId="6706"/>
      <sheetData sheetId="6707"/>
      <sheetData sheetId="6708"/>
      <sheetData sheetId="6709"/>
      <sheetData sheetId="6710"/>
      <sheetData sheetId="6711"/>
      <sheetData sheetId="6712" refreshError="1"/>
      <sheetData sheetId="6713"/>
      <sheetData sheetId="6714"/>
      <sheetData sheetId="6715"/>
      <sheetData sheetId="6716"/>
      <sheetData sheetId="6717"/>
      <sheetData sheetId="6718"/>
      <sheetData sheetId="6719"/>
      <sheetData sheetId="6720"/>
      <sheetData sheetId="6721"/>
      <sheetData sheetId="6722"/>
      <sheetData sheetId="6723"/>
      <sheetData sheetId="6724"/>
      <sheetData sheetId="6725"/>
      <sheetData sheetId="6726"/>
      <sheetData sheetId="6727"/>
      <sheetData sheetId="6728"/>
      <sheetData sheetId="6729"/>
      <sheetData sheetId="6730" refreshError="1"/>
      <sheetData sheetId="6731"/>
      <sheetData sheetId="6732"/>
      <sheetData sheetId="6733"/>
      <sheetData sheetId="6734"/>
      <sheetData sheetId="6735"/>
      <sheetData sheetId="6736"/>
      <sheetData sheetId="6737"/>
      <sheetData sheetId="6738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/>
      <sheetData sheetId="6746" refreshError="1"/>
      <sheetData sheetId="6747"/>
      <sheetData sheetId="6748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/>
      <sheetData sheetId="6789" refreshError="1"/>
      <sheetData sheetId="6790"/>
      <sheetData sheetId="6791"/>
      <sheetData sheetId="6792"/>
      <sheetData sheetId="6793"/>
      <sheetData sheetId="6794"/>
      <sheetData sheetId="6795"/>
      <sheetData sheetId="6796"/>
      <sheetData sheetId="6797"/>
      <sheetData sheetId="6798"/>
      <sheetData sheetId="6799"/>
      <sheetData sheetId="6800"/>
      <sheetData sheetId="6801"/>
      <sheetData sheetId="6802"/>
      <sheetData sheetId="6803"/>
      <sheetData sheetId="6804" refreshError="1"/>
      <sheetData sheetId="6805" refreshError="1"/>
      <sheetData sheetId="6806" refreshError="1"/>
      <sheetData sheetId="6807" refreshError="1"/>
      <sheetData sheetId="6808" refreshError="1"/>
      <sheetData sheetId="6809" refreshError="1"/>
      <sheetData sheetId="6810"/>
      <sheetData sheetId="6811"/>
      <sheetData sheetId="6812"/>
      <sheetData sheetId="6813"/>
      <sheetData sheetId="6814"/>
      <sheetData sheetId="6815"/>
      <sheetData sheetId="6816"/>
      <sheetData sheetId="6817"/>
      <sheetData sheetId="6818"/>
      <sheetData sheetId="6819"/>
      <sheetData sheetId="6820"/>
      <sheetData sheetId="6821"/>
      <sheetData sheetId="6822"/>
      <sheetData sheetId="6823"/>
      <sheetData sheetId="6824"/>
      <sheetData sheetId="6825"/>
      <sheetData sheetId="6826"/>
      <sheetData sheetId="6827"/>
      <sheetData sheetId="6828"/>
      <sheetData sheetId="6829"/>
      <sheetData sheetId="6830"/>
      <sheetData sheetId="6831"/>
      <sheetData sheetId="6832"/>
      <sheetData sheetId="6833"/>
      <sheetData sheetId="6834"/>
      <sheetData sheetId="6835"/>
      <sheetData sheetId="6836"/>
      <sheetData sheetId="6837" refreshError="1"/>
      <sheetData sheetId="6838"/>
      <sheetData sheetId="6839" refreshError="1"/>
      <sheetData sheetId="6840"/>
      <sheetData sheetId="6841" refreshError="1"/>
      <sheetData sheetId="6842" refreshError="1"/>
      <sheetData sheetId="6843" refreshError="1"/>
      <sheetData sheetId="6844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/>
      <sheetData sheetId="6853"/>
      <sheetData sheetId="6854"/>
      <sheetData sheetId="6855" refreshError="1"/>
      <sheetData sheetId="6856" refreshError="1"/>
      <sheetData sheetId="6857" refreshError="1"/>
      <sheetData sheetId="6858" refreshError="1"/>
      <sheetData sheetId="6859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/>
      <sheetData sheetId="6873"/>
      <sheetData sheetId="6874"/>
      <sheetData sheetId="6875"/>
      <sheetData sheetId="6876"/>
      <sheetData sheetId="6877"/>
      <sheetData sheetId="6878"/>
      <sheetData sheetId="6879"/>
      <sheetData sheetId="6880"/>
      <sheetData sheetId="688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/>
      <sheetData sheetId="6959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/>
      <sheetData sheetId="6985"/>
      <sheetData sheetId="6986"/>
      <sheetData sheetId="6987"/>
      <sheetData sheetId="6988"/>
      <sheetData sheetId="6989"/>
      <sheetData sheetId="6990"/>
      <sheetData sheetId="699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/>
      <sheetData sheetId="7109" refreshError="1"/>
      <sheetData sheetId="7110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/>
      <sheetData sheetId="7144" refreshError="1"/>
      <sheetData sheetId="7145" refreshError="1"/>
      <sheetData sheetId="7146"/>
      <sheetData sheetId="7147"/>
      <sheetData sheetId="7148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/>
      <sheetData sheetId="7162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UCKEYK"/>
      <sheetName val="강교대비"/>
      <sheetName val="kjplan"/>
      <sheetName val="대비표"/>
      <sheetName val="인원계획표"/>
      <sheetName val="예정공정표"/>
      <sheetName val="인원조직표 (2)"/>
    </sheetNames>
    <sheetDataSet>
      <sheetData sheetId="0" refreshError="1">
        <row r="1">
          <cell r="A1" t="str">
            <v xml:space="preserve"> &lt;&lt; 오창 과학지방 산업단지 조성사업(제1단계-3공구) 수주 가능성 분석 &gt;&gt;</v>
          </cell>
          <cell r="K1" t="str">
            <v>97. 2. 24        토목팀</v>
          </cell>
        </row>
        <row r="3">
          <cell r="B3" t="str">
            <v xml:space="preserve"> - PQ이외 공사 (도급액 제한)</v>
          </cell>
        </row>
        <row r="5">
          <cell r="A5" t="str">
            <v>1.배점기준</v>
          </cell>
        </row>
        <row r="6">
          <cell r="A6" t="str">
            <v xml:space="preserve">  ---------------------------</v>
          </cell>
        </row>
        <row r="7">
          <cell r="B7" t="str">
            <v>심사항목</v>
          </cell>
          <cell r="E7" t="str">
            <v>PQ이외공사</v>
          </cell>
          <cell r="H7" t="str">
            <v>PQ대상공사</v>
          </cell>
          <cell r="J7" t="str">
            <v>득점변수</v>
          </cell>
          <cell r="M7" t="str">
            <v>담당팀</v>
          </cell>
        </row>
        <row r="9">
          <cell r="B9" t="str">
            <v>a.당해공사수행능력</v>
          </cell>
          <cell r="E9">
            <v>35</v>
          </cell>
          <cell r="H9">
            <v>35</v>
          </cell>
          <cell r="J9" t="str">
            <v>PQ대상점수</v>
          </cell>
        </row>
        <row r="10">
          <cell r="B10" t="str">
            <v xml:space="preserve">  -시공경험</v>
          </cell>
          <cell r="E10" t="str">
            <v>+18 ~ 0</v>
          </cell>
          <cell r="H10" t="str">
            <v>+10.5~ 0</v>
          </cell>
          <cell r="J10" t="str">
            <v>고정</v>
          </cell>
          <cell r="M10" t="str">
            <v>업무</v>
          </cell>
        </row>
        <row r="11">
          <cell r="B11" t="str">
            <v xml:space="preserve">  -기술능력</v>
          </cell>
          <cell r="H11" t="str">
            <v>+14  ~ 0</v>
          </cell>
          <cell r="J11" t="str">
            <v>고정</v>
          </cell>
          <cell r="M11" t="str">
            <v>업무</v>
          </cell>
        </row>
        <row r="12">
          <cell r="B12" t="str">
            <v xml:space="preserve">  -경영상태</v>
          </cell>
          <cell r="E12" t="str">
            <v>+17 ~ 0</v>
          </cell>
          <cell r="H12" t="str">
            <v>+10.5~ 0</v>
          </cell>
          <cell r="J12" t="str">
            <v>고정</v>
          </cell>
          <cell r="M12" t="str">
            <v>업무</v>
          </cell>
        </row>
        <row r="13">
          <cell r="B13" t="str">
            <v xml:space="preserve">  -신인도</v>
          </cell>
          <cell r="E13" t="str">
            <v>+7 ~ -7</v>
          </cell>
          <cell r="H13" t="str">
            <v>+8  ~ -8</v>
          </cell>
          <cell r="J13" t="str">
            <v>고정</v>
          </cell>
          <cell r="M13" t="str">
            <v>업무</v>
          </cell>
        </row>
        <row r="15">
          <cell r="B15" t="str">
            <v>b.시공계획의 적정성</v>
          </cell>
          <cell r="E15">
            <v>35</v>
          </cell>
          <cell r="H15">
            <v>35</v>
          </cell>
        </row>
        <row r="16">
          <cell r="B16" t="str">
            <v xml:space="preserve">  -현장관리계획</v>
          </cell>
          <cell r="E16" t="str">
            <v>+13 ~ 0</v>
          </cell>
          <cell r="H16" t="str">
            <v>+13 ~ 0</v>
          </cell>
          <cell r="J16" t="str">
            <v>고정</v>
          </cell>
          <cell r="M16" t="str">
            <v>업무,토목견적</v>
          </cell>
        </row>
        <row r="17">
          <cell r="B17" t="str">
            <v xml:space="preserve">  -공사관리계획</v>
          </cell>
          <cell r="E17" t="str">
            <v>+10  ~ 0</v>
          </cell>
          <cell r="H17" t="str">
            <v>+10 ~ 0</v>
          </cell>
          <cell r="J17" t="str">
            <v>견적팀신규업무</v>
          </cell>
          <cell r="M17" t="str">
            <v>토목견적</v>
          </cell>
        </row>
        <row r="18">
          <cell r="B18" t="str">
            <v xml:space="preserve">  -자재및인력조달가격의적정성</v>
          </cell>
          <cell r="E18" t="str">
            <v>+12 ~ 0</v>
          </cell>
          <cell r="H18" t="str">
            <v>+12 ~ 0</v>
          </cell>
          <cell r="J18" t="str">
            <v>중요성부각</v>
          </cell>
          <cell r="M18" t="str">
            <v>업무,토목견적</v>
          </cell>
        </row>
        <row r="19">
          <cell r="B19" t="str">
            <v xml:space="preserve">  -입찰서의 성실도</v>
          </cell>
          <cell r="E19" t="str">
            <v>+2 ~ -2</v>
          </cell>
          <cell r="H19" t="str">
            <v>+2 ~ -2</v>
          </cell>
          <cell r="J19" t="str">
            <v>고정</v>
          </cell>
          <cell r="M19" t="str">
            <v>토목견적</v>
          </cell>
        </row>
        <row r="21">
          <cell r="B21" t="str">
            <v>c.설계의우수성</v>
          </cell>
          <cell r="E21">
            <v>0</v>
          </cell>
          <cell r="H21">
            <v>0</v>
          </cell>
          <cell r="J21" t="str">
            <v>용역사선정시고려</v>
          </cell>
        </row>
        <row r="23">
          <cell r="B23" t="str">
            <v>d.입찰가격</v>
          </cell>
          <cell r="E23">
            <v>30</v>
          </cell>
          <cell r="H23">
            <v>30</v>
          </cell>
          <cell r="J23" t="str">
            <v>중요성부각</v>
          </cell>
          <cell r="M23" t="str">
            <v>업무,토목견적</v>
          </cell>
        </row>
        <row r="24">
          <cell r="B24" t="str">
            <v xml:space="preserve">  -예정가의 88%시</v>
          </cell>
          <cell r="E24" t="str">
            <v>+30</v>
          </cell>
          <cell r="H24" t="str">
            <v>+30</v>
          </cell>
        </row>
        <row r="25">
          <cell r="B25" t="str">
            <v xml:space="preserve">  -88%기준 +,-1%마다</v>
          </cell>
          <cell r="E25" t="str">
            <v>+,-1</v>
          </cell>
          <cell r="H25" t="str">
            <v>+,-1</v>
          </cell>
        </row>
        <row r="27">
          <cell r="B27" t="str">
            <v>e.수행능력 결격여부</v>
          </cell>
          <cell r="E27">
            <v>0</v>
          </cell>
          <cell r="H27">
            <v>0</v>
          </cell>
          <cell r="M27" t="str">
            <v>업무</v>
          </cell>
        </row>
        <row r="28">
          <cell r="B28" t="str">
            <v xml:space="preserve">  -최근1년내 사고여부</v>
          </cell>
          <cell r="E28" t="str">
            <v>-40</v>
          </cell>
          <cell r="H28" t="str">
            <v>-40</v>
          </cell>
          <cell r="J28" t="str">
            <v>고정</v>
          </cell>
        </row>
        <row r="29">
          <cell r="B29" t="str">
            <v xml:space="preserve">  -부도,파산우려시</v>
          </cell>
          <cell r="E29" t="str">
            <v>-40</v>
          </cell>
          <cell r="H29" t="str">
            <v>-40</v>
          </cell>
          <cell r="J29" t="str">
            <v>고정</v>
          </cell>
        </row>
        <row r="31">
          <cell r="B31" t="str">
            <v>계</v>
          </cell>
          <cell r="E31">
            <v>100</v>
          </cell>
          <cell r="H31">
            <v>100</v>
          </cell>
        </row>
        <row r="34">
          <cell r="A34" t="str">
            <v xml:space="preserve">  입찰가별 득점 예상(황산-해남간 도로확포장공사)</v>
          </cell>
        </row>
        <row r="35">
          <cell r="A35" t="str">
            <v xml:space="preserve">                                                                                          </v>
          </cell>
        </row>
        <row r="36">
          <cell r="B36" t="str">
            <v>공종별</v>
          </cell>
        </row>
        <row r="38">
          <cell r="B38" t="str">
            <v>예가비입찰율</v>
          </cell>
          <cell r="D38">
            <v>0.67</v>
          </cell>
          <cell r="E38">
            <v>0.68</v>
          </cell>
          <cell r="F38">
            <v>0.68940000000000001</v>
          </cell>
          <cell r="G38">
            <v>0.68969999999999998</v>
          </cell>
          <cell r="H38">
            <v>0.69</v>
          </cell>
          <cell r="I38">
            <v>0.69499999999999995</v>
          </cell>
          <cell r="J38">
            <v>0.69799999999999995</v>
          </cell>
          <cell r="K38">
            <v>0.7</v>
          </cell>
          <cell r="L38" t="str">
            <v>비  고</v>
          </cell>
        </row>
        <row r="40">
          <cell r="B40" t="str">
            <v>a.당해공사수행능력(35)</v>
          </cell>
          <cell r="D40">
            <v>31.01</v>
          </cell>
          <cell r="E40">
            <v>31.01</v>
          </cell>
          <cell r="F40">
            <v>31.01</v>
          </cell>
          <cell r="G40">
            <v>31.01</v>
          </cell>
          <cell r="H40">
            <v>31.01</v>
          </cell>
          <cell r="I40">
            <v>31.01</v>
          </cell>
          <cell r="J40">
            <v>31.01</v>
          </cell>
          <cell r="K40">
            <v>31.01</v>
          </cell>
        </row>
        <row r="41">
          <cell r="B41" t="str">
            <v xml:space="preserve">  -시공경험(15)</v>
          </cell>
          <cell r="D41">
            <v>15</v>
          </cell>
          <cell r="E41">
            <v>15</v>
          </cell>
          <cell r="F41">
            <v>15</v>
          </cell>
          <cell r="G41">
            <v>15</v>
          </cell>
          <cell r="H41">
            <v>15</v>
          </cell>
          <cell r="I41">
            <v>15</v>
          </cell>
          <cell r="J41">
            <v>15</v>
          </cell>
          <cell r="K41">
            <v>15</v>
          </cell>
        </row>
        <row r="42">
          <cell r="B42" t="str">
            <v xml:space="preserve">  -경영상태(20)</v>
          </cell>
          <cell r="D42">
            <v>13.15</v>
          </cell>
          <cell r="E42">
            <v>13.15</v>
          </cell>
          <cell r="F42">
            <v>13.15</v>
          </cell>
          <cell r="G42">
            <v>13.15</v>
          </cell>
          <cell r="H42">
            <v>13.15</v>
          </cell>
          <cell r="I42">
            <v>13.15</v>
          </cell>
          <cell r="J42">
            <v>13.15</v>
          </cell>
          <cell r="K42">
            <v>13.15</v>
          </cell>
        </row>
        <row r="43">
          <cell r="B43" t="str">
            <v xml:space="preserve">  -신인도(±7)</v>
          </cell>
          <cell r="D43">
            <v>2</v>
          </cell>
          <cell r="E43">
            <v>2</v>
          </cell>
          <cell r="F43">
            <v>2</v>
          </cell>
          <cell r="G43">
            <v>2</v>
          </cell>
          <cell r="H43">
            <v>2</v>
          </cell>
          <cell r="I43">
            <v>2</v>
          </cell>
          <cell r="J43">
            <v>2</v>
          </cell>
          <cell r="K43">
            <v>2</v>
          </cell>
        </row>
        <row r="45">
          <cell r="B45" t="str">
            <v>b.시공계획의 적정성(35)</v>
          </cell>
          <cell r="D45">
            <v>33.020000000000003</v>
          </cell>
          <cell r="E45">
            <v>33.020000000000003</v>
          </cell>
          <cell r="F45">
            <v>33.020000000000003</v>
          </cell>
          <cell r="G45">
            <v>33.020000000000003</v>
          </cell>
          <cell r="H45">
            <v>33.020000000000003</v>
          </cell>
          <cell r="I45">
            <v>33.020000000000003</v>
          </cell>
          <cell r="J45">
            <v>33.020000000000003</v>
          </cell>
          <cell r="K45">
            <v>33.020000000000003</v>
          </cell>
        </row>
        <row r="46">
          <cell r="B46" t="str">
            <v xml:space="preserve">  -현장관리계획(13)</v>
          </cell>
          <cell r="D46">
            <v>13</v>
          </cell>
          <cell r="E46">
            <v>13</v>
          </cell>
          <cell r="F46">
            <v>13</v>
          </cell>
          <cell r="G46">
            <v>13</v>
          </cell>
          <cell r="H46">
            <v>13</v>
          </cell>
          <cell r="I46">
            <v>13</v>
          </cell>
          <cell r="J46">
            <v>13</v>
          </cell>
          <cell r="K46">
            <v>13</v>
          </cell>
        </row>
        <row r="47">
          <cell r="B47" t="str">
            <v xml:space="preserve">  -공사관리계획(10)</v>
          </cell>
          <cell r="D47">
            <v>9</v>
          </cell>
          <cell r="E47">
            <v>9</v>
          </cell>
          <cell r="F47">
            <v>9</v>
          </cell>
          <cell r="G47">
            <v>9</v>
          </cell>
          <cell r="H47">
            <v>9</v>
          </cell>
          <cell r="I47">
            <v>9</v>
          </cell>
          <cell r="J47">
            <v>9</v>
          </cell>
          <cell r="K47">
            <v>9</v>
          </cell>
        </row>
        <row r="48">
          <cell r="B48" t="str">
            <v xml:space="preserve">  -자재및인력조달가격의적정성(12)</v>
          </cell>
          <cell r="D48">
            <v>10</v>
          </cell>
          <cell r="E48">
            <v>10</v>
          </cell>
          <cell r="F48">
            <v>10</v>
          </cell>
          <cell r="G48">
            <v>10</v>
          </cell>
          <cell r="H48">
            <v>10</v>
          </cell>
          <cell r="I48">
            <v>10</v>
          </cell>
          <cell r="J48">
            <v>10</v>
          </cell>
          <cell r="K48">
            <v>10</v>
          </cell>
        </row>
        <row r="49">
          <cell r="B49" t="str">
            <v xml:space="preserve">  -입찰서의 성실도(±2)</v>
          </cell>
          <cell r="D49">
            <v>2</v>
          </cell>
          <cell r="E49">
            <v>2</v>
          </cell>
          <cell r="F49">
            <v>2</v>
          </cell>
          <cell r="G49">
            <v>2</v>
          </cell>
          <cell r="H49">
            <v>2</v>
          </cell>
          <cell r="I49">
            <v>2</v>
          </cell>
          <cell r="J49">
            <v>2</v>
          </cell>
          <cell r="K49">
            <v>2</v>
          </cell>
        </row>
        <row r="51">
          <cell r="B51" t="str">
            <v>c.설계의우수성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</row>
        <row r="53">
          <cell r="B53" t="str">
            <v>d.입찰가격(30)</v>
          </cell>
          <cell r="D53">
            <v>9</v>
          </cell>
          <cell r="E53">
            <v>10</v>
          </cell>
          <cell r="F53">
            <v>10.94</v>
          </cell>
          <cell r="G53">
            <v>10.97</v>
          </cell>
          <cell r="H53">
            <v>11</v>
          </cell>
          <cell r="I53">
            <v>11.5</v>
          </cell>
          <cell r="J53">
            <v>11.8</v>
          </cell>
          <cell r="K53">
            <v>12</v>
          </cell>
        </row>
        <row r="54">
          <cell r="B54" t="str">
            <v xml:space="preserve">  -예가비 별</v>
          </cell>
          <cell r="D54">
            <v>9</v>
          </cell>
          <cell r="E54">
            <v>10</v>
          </cell>
          <cell r="F54">
            <v>10.94</v>
          </cell>
          <cell r="G54">
            <v>10.97</v>
          </cell>
          <cell r="H54">
            <v>11</v>
          </cell>
          <cell r="I54">
            <v>11.5</v>
          </cell>
          <cell r="J54">
            <v>11.8</v>
          </cell>
          <cell r="K54">
            <v>12</v>
          </cell>
        </row>
        <row r="56">
          <cell r="B56" t="str">
            <v>e.수행능력 결격여부(-40)</v>
          </cell>
          <cell r="D56">
            <v>0</v>
          </cell>
          <cell r="E56">
            <v>0</v>
          </cell>
          <cell r="F56">
            <v>0</v>
          </cell>
          <cell r="G56">
            <v>0</v>
          </cell>
          <cell r="H56">
            <v>0</v>
          </cell>
          <cell r="I56">
            <v>0</v>
          </cell>
          <cell r="J56">
            <v>0</v>
          </cell>
          <cell r="K56">
            <v>0</v>
          </cell>
        </row>
        <row r="57">
          <cell r="B57" t="str">
            <v xml:space="preserve">  -최근1년내 사고여부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</row>
        <row r="58">
          <cell r="B58" t="str">
            <v xml:space="preserve">  -부도,파산우려시</v>
          </cell>
          <cell r="D58">
            <v>0</v>
          </cell>
          <cell r="E58">
            <v>0</v>
          </cell>
          <cell r="F58">
            <v>0</v>
          </cell>
          <cell r="G58">
            <v>0</v>
          </cell>
          <cell r="H58">
            <v>0</v>
          </cell>
          <cell r="I58">
            <v>0</v>
          </cell>
          <cell r="J58">
            <v>0</v>
          </cell>
          <cell r="K58">
            <v>0</v>
          </cell>
        </row>
        <row r="60">
          <cell r="B60" t="str">
            <v>득점계</v>
          </cell>
          <cell r="D60">
            <v>73.03</v>
          </cell>
          <cell r="E60">
            <v>74.03</v>
          </cell>
          <cell r="F60">
            <v>74.97</v>
          </cell>
          <cell r="G60">
            <v>75</v>
          </cell>
          <cell r="H60">
            <v>75.03</v>
          </cell>
          <cell r="I60">
            <v>75.53</v>
          </cell>
          <cell r="J60">
            <v>75.83</v>
          </cell>
          <cell r="K60">
            <v>76.03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노반공사비"/>
      <sheetName val="집행분석"/>
      <sheetName val="분석"/>
      <sheetName val="집갑"/>
      <sheetName val="입현"/>
      <sheetName val="산집"/>
      <sheetName val="BID"/>
      <sheetName val="표지"/>
      <sheetName val="설계"/>
      <sheetName val="입갑"/>
      <sheetName val="하사항2"/>
      <sheetName val="부대c"/>
      <sheetName val="공사이행보증수수료산출"/>
      <sheetName val="기초코드"/>
      <sheetName val="입출재고현황 (2)"/>
      <sheetName val="자동제어"/>
      <sheetName val="JUCKEYK"/>
      <sheetName val="간치장항최(100.55)"/>
      <sheetName val="주경기-오배수"/>
      <sheetName val="집수정현황"/>
      <sheetName val="COVER"/>
      <sheetName val="Cost bd-&quot;A&quot;"/>
      <sheetName val="Macro(차단기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>
        <row r="1">
          <cell r="A1" t="str">
            <v>F_SEQ</v>
          </cell>
          <cell r="B1" t="str">
            <v>F_LVL</v>
          </cell>
          <cell r="C1" t="str">
            <v>F_NLVL</v>
          </cell>
          <cell r="D1" t="str">
            <v>F_DES</v>
          </cell>
          <cell r="E1" t="str">
            <v>F_SIZE</v>
          </cell>
          <cell r="F1" t="str">
            <v>F_QQTY</v>
          </cell>
          <cell r="G1" t="str">
            <v>F_TQTY</v>
          </cell>
          <cell r="H1" t="str">
            <v>F_QUNIT</v>
          </cell>
          <cell r="I1" t="str">
            <v>F_PRIC</v>
          </cell>
          <cell r="J1" t="str">
            <v>F_COST</v>
          </cell>
          <cell r="K1" t="str">
            <v>F_BIGO</v>
          </cell>
          <cell r="L1" t="str">
            <v>F_REMK</v>
          </cell>
          <cell r="M1" t="str">
            <v>F_CODE</v>
          </cell>
          <cell r="N1" t="str">
            <v>F_3SW</v>
          </cell>
          <cell r="O1" t="str">
            <v>F_MA0</v>
          </cell>
          <cell r="P1" t="str">
            <v>F_LA0</v>
          </cell>
          <cell r="Q1" t="str">
            <v>F_EQ0</v>
          </cell>
          <cell r="R1" t="str">
            <v>F_MA</v>
          </cell>
          <cell r="S1" t="str">
            <v>F_LA</v>
          </cell>
          <cell r="T1" t="str">
            <v>F_EQ</v>
          </cell>
          <cell r="U1" t="str">
            <v>F_PART</v>
          </cell>
        </row>
        <row r="2">
          <cell r="A2">
            <v>100</v>
          </cell>
          <cell r="B2" t="str">
            <v>1</v>
          </cell>
          <cell r="C2" t="str">
            <v>2</v>
          </cell>
          <cell r="D2" t="str">
            <v>장항선(온양온천~장항간) 제5공구</v>
          </cell>
          <cell r="E2" t="str">
            <v>노반개량공사(총체)</v>
          </cell>
          <cell r="F2">
            <v>0</v>
          </cell>
          <cell r="G2">
            <v>0</v>
          </cell>
          <cell r="I2">
            <v>0</v>
          </cell>
          <cell r="J2">
            <v>0</v>
          </cell>
          <cell r="L2" t="str">
            <v>*</v>
          </cell>
          <cell r="M2" t="str">
            <v>A</v>
          </cell>
          <cell r="O2">
            <v>0</v>
          </cell>
          <cell r="P2">
            <v>0</v>
          </cell>
          <cell r="Q2">
            <v>0</v>
          </cell>
          <cell r="R2">
            <v>0</v>
          </cell>
          <cell r="S2">
            <v>0</v>
          </cell>
          <cell r="T2">
            <v>0</v>
          </cell>
          <cell r="U2" t="str">
            <v>U</v>
          </cell>
        </row>
        <row r="3">
          <cell r="A3">
            <v>150</v>
          </cell>
          <cell r="B3" t="str">
            <v>2</v>
          </cell>
          <cell r="C3" t="str">
            <v>3</v>
          </cell>
          <cell r="D3" t="str">
            <v>Ⅰ. 순 공 사 비</v>
          </cell>
          <cell r="G3">
            <v>0</v>
          </cell>
          <cell r="I3">
            <v>0</v>
          </cell>
          <cell r="J3">
            <v>0</v>
          </cell>
          <cell r="L3" t="str">
            <v>*</v>
          </cell>
          <cell r="M3" t="str">
            <v>A</v>
          </cell>
          <cell r="R3">
            <v>0</v>
          </cell>
          <cell r="S3">
            <v>0</v>
          </cell>
          <cell r="T3">
            <v>0</v>
          </cell>
          <cell r="U3" t="str">
            <v>U</v>
          </cell>
        </row>
        <row r="4">
          <cell r="A4">
            <v>200</v>
          </cell>
          <cell r="B4" t="str">
            <v>3</v>
          </cell>
          <cell r="C4" t="str">
            <v>4</v>
          </cell>
          <cell r="D4" t="str">
            <v>가. 공  사  비</v>
          </cell>
          <cell r="G4">
            <v>0</v>
          </cell>
          <cell r="I4">
            <v>0</v>
          </cell>
          <cell r="J4">
            <v>0</v>
          </cell>
          <cell r="M4" t="str">
            <v>A</v>
          </cell>
          <cell r="U4" t="str">
            <v>U</v>
          </cell>
        </row>
        <row r="5">
          <cell r="A5">
            <v>250</v>
          </cell>
          <cell r="B5" t="str">
            <v>4</v>
          </cell>
          <cell r="C5" t="str">
            <v>5</v>
          </cell>
          <cell r="D5" t="str">
            <v>1. 토          공</v>
          </cell>
          <cell r="G5">
            <v>0</v>
          </cell>
          <cell r="I5">
            <v>0</v>
          </cell>
          <cell r="J5">
            <v>0</v>
          </cell>
          <cell r="L5" t="str">
            <v>A01</v>
          </cell>
          <cell r="M5" t="str">
            <v>A</v>
          </cell>
          <cell r="U5" t="str">
            <v>U</v>
          </cell>
        </row>
        <row r="6">
          <cell r="A6">
            <v>300</v>
          </cell>
          <cell r="B6" t="str">
            <v>5</v>
          </cell>
          <cell r="C6" t="str">
            <v>6</v>
          </cell>
          <cell r="D6" t="str">
            <v>가) 본  선  토  공</v>
          </cell>
          <cell r="G6">
            <v>0</v>
          </cell>
          <cell r="I6">
            <v>0</v>
          </cell>
          <cell r="J6">
            <v>0</v>
          </cell>
          <cell r="M6" t="str">
            <v>A01</v>
          </cell>
          <cell r="U6" t="str">
            <v>U</v>
          </cell>
        </row>
        <row r="7">
          <cell r="A7">
            <v>350</v>
          </cell>
          <cell r="B7" t="str">
            <v>6</v>
          </cell>
          <cell r="C7" t="str">
            <v>6</v>
          </cell>
          <cell r="D7" t="str">
            <v>깍        기</v>
          </cell>
          <cell r="E7" t="str">
            <v>토  사</v>
          </cell>
          <cell r="F7">
            <v>159267</v>
          </cell>
          <cell r="H7" t="str">
            <v>㎥</v>
          </cell>
          <cell r="I7">
            <v>0</v>
          </cell>
          <cell r="J7">
            <v>0</v>
          </cell>
          <cell r="L7" t="str">
            <v>S002-001-1</v>
          </cell>
          <cell r="M7" t="str">
            <v>A01</v>
          </cell>
          <cell r="U7" t="str">
            <v>U</v>
          </cell>
        </row>
        <row r="8">
          <cell r="A8">
            <v>400</v>
          </cell>
          <cell r="B8" t="str">
            <v>6</v>
          </cell>
          <cell r="C8" t="str">
            <v>6</v>
          </cell>
          <cell r="D8" t="str">
            <v>깍        기</v>
          </cell>
          <cell r="E8" t="str">
            <v>풍화암</v>
          </cell>
          <cell r="F8">
            <v>52839</v>
          </cell>
          <cell r="H8" t="str">
            <v>㎥</v>
          </cell>
          <cell r="I8">
            <v>0</v>
          </cell>
          <cell r="J8">
            <v>0</v>
          </cell>
          <cell r="L8" t="str">
            <v>S002-001-2</v>
          </cell>
          <cell r="M8" t="str">
            <v>A01</v>
          </cell>
          <cell r="U8" t="str">
            <v>U</v>
          </cell>
        </row>
        <row r="9">
          <cell r="A9">
            <v>450</v>
          </cell>
          <cell r="B9" t="str">
            <v>6</v>
          </cell>
          <cell r="C9" t="str">
            <v>6</v>
          </cell>
          <cell r="D9" t="str">
            <v>깍        기</v>
          </cell>
          <cell r="E9" t="str">
            <v>연  암</v>
          </cell>
          <cell r="F9">
            <v>14819</v>
          </cell>
          <cell r="H9" t="str">
            <v>㎥</v>
          </cell>
          <cell r="I9">
            <v>0</v>
          </cell>
          <cell r="J9">
            <v>0</v>
          </cell>
          <cell r="L9" t="str">
            <v>S002-001-3</v>
          </cell>
          <cell r="M9" t="str">
            <v>A01</v>
          </cell>
          <cell r="U9" t="str">
            <v>U</v>
          </cell>
        </row>
        <row r="10">
          <cell r="A10">
            <v>500</v>
          </cell>
          <cell r="B10" t="str">
            <v>6</v>
          </cell>
          <cell r="C10" t="str">
            <v>6</v>
          </cell>
          <cell r="D10" t="str">
            <v>깍        기</v>
          </cell>
          <cell r="E10" t="str">
            <v>경  암</v>
          </cell>
          <cell r="F10">
            <v>14230</v>
          </cell>
          <cell r="H10" t="str">
            <v>㎥</v>
          </cell>
          <cell r="I10">
            <v>0</v>
          </cell>
          <cell r="J10">
            <v>0</v>
          </cell>
          <cell r="L10" t="str">
            <v>S002-001-4</v>
          </cell>
          <cell r="M10" t="str">
            <v>A01</v>
          </cell>
          <cell r="U10" t="str">
            <v>U</v>
          </cell>
        </row>
        <row r="11">
          <cell r="A11">
            <v>550</v>
          </cell>
          <cell r="B11" t="str">
            <v>6</v>
          </cell>
          <cell r="C11" t="str">
            <v>6</v>
          </cell>
          <cell r="D11" t="str">
            <v>돋        기</v>
          </cell>
          <cell r="E11" t="str">
            <v>유용토,ℓ=5,120m</v>
          </cell>
          <cell r="F11">
            <v>511666</v>
          </cell>
          <cell r="H11" t="str">
            <v>㎥</v>
          </cell>
          <cell r="I11">
            <v>0</v>
          </cell>
          <cell r="J11">
            <v>0</v>
          </cell>
          <cell r="L11" t="str">
            <v>H030-009</v>
          </cell>
          <cell r="M11" t="str">
            <v>A01</v>
          </cell>
          <cell r="U11" t="str">
            <v>U</v>
          </cell>
        </row>
        <row r="12">
          <cell r="A12">
            <v>600</v>
          </cell>
          <cell r="B12" t="str">
            <v>6</v>
          </cell>
          <cell r="C12" t="str">
            <v>6</v>
          </cell>
          <cell r="D12" t="str">
            <v>잔 토  처 리</v>
          </cell>
          <cell r="E12" t="str">
            <v>모암상태,ℓ=27,000m</v>
          </cell>
          <cell r="F12">
            <v>117432</v>
          </cell>
          <cell r="H12" t="str">
            <v>㎥</v>
          </cell>
          <cell r="I12">
            <v>0</v>
          </cell>
          <cell r="J12">
            <v>0</v>
          </cell>
          <cell r="L12" t="str">
            <v>H030-013</v>
          </cell>
          <cell r="M12" t="str">
            <v>A01</v>
          </cell>
          <cell r="U12" t="str">
            <v>U</v>
          </cell>
        </row>
        <row r="13">
          <cell r="A13">
            <v>650</v>
          </cell>
          <cell r="B13" t="str">
            <v>6</v>
          </cell>
          <cell r="C13" t="str">
            <v>6</v>
          </cell>
          <cell r="D13" t="str">
            <v>표 토  제 거</v>
          </cell>
          <cell r="F13">
            <v>24496</v>
          </cell>
          <cell r="H13" t="str">
            <v>㎡</v>
          </cell>
          <cell r="I13">
            <v>0</v>
          </cell>
          <cell r="J13">
            <v>0</v>
          </cell>
          <cell r="L13" t="str">
            <v>H600-001</v>
          </cell>
          <cell r="M13" t="str">
            <v>A01</v>
          </cell>
          <cell r="U13" t="str">
            <v>U</v>
          </cell>
        </row>
        <row r="14">
          <cell r="A14">
            <v>700</v>
          </cell>
          <cell r="B14" t="str">
            <v>6</v>
          </cell>
          <cell r="C14" t="str">
            <v>6</v>
          </cell>
          <cell r="D14" t="str">
            <v>떼 입  히 기</v>
          </cell>
          <cell r="E14" t="str">
            <v>줄  떼</v>
          </cell>
          <cell r="F14">
            <v>44156</v>
          </cell>
          <cell r="H14" t="str">
            <v>㎡</v>
          </cell>
          <cell r="I14">
            <v>0</v>
          </cell>
          <cell r="J14">
            <v>0</v>
          </cell>
          <cell r="L14" t="str">
            <v>H003-002</v>
          </cell>
          <cell r="M14" t="str">
            <v>A01</v>
          </cell>
          <cell r="U14" t="str">
            <v>U</v>
          </cell>
        </row>
        <row r="15">
          <cell r="A15">
            <v>750</v>
          </cell>
          <cell r="B15" t="str">
            <v>6</v>
          </cell>
          <cell r="C15" t="str">
            <v>6</v>
          </cell>
          <cell r="D15" t="str">
            <v>떼 입  히 기</v>
          </cell>
          <cell r="E15" t="str">
            <v>평  떼</v>
          </cell>
          <cell r="F15">
            <v>16755</v>
          </cell>
          <cell r="H15" t="str">
            <v>㎡</v>
          </cell>
          <cell r="I15">
            <v>0</v>
          </cell>
          <cell r="J15">
            <v>0</v>
          </cell>
          <cell r="L15" t="str">
            <v>H003-001</v>
          </cell>
          <cell r="M15" t="str">
            <v>A01</v>
          </cell>
          <cell r="U15" t="str">
            <v>U</v>
          </cell>
        </row>
        <row r="16">
          <cell r="A16">
            <v>800</v>
          </cell>
          <cell r="B16" t="str">
            <v>6</v>
          </cell>
          <cell r="C16" t="str">
            <v>6</v>
          </cell>
          <cell r="D16" t="str">
            <v>비탈면녹화공</v>
          </cell>
          <cell r="E16" t="str">
            <v>암절개면,T = 10㎝</v>
          </cell>
          <cell r="F16">
            <v>9320</v>
          </cell>
          <cell r="H16" t="str">
            <v>㎡</v>
          </cell>
          <cell r="I16">
            <v>0</v>
          </cell>
          <cell r="J16">
            <v>0</v>
          </cell>
          <cell r="L16" t="str">
            <v>H09-03-05</v>
          </cell>
          <cell r="M16" t="str">
            <v>A01</v>
          </cell>
          <cell r="U16" t="str">
            <v>U</v>
          </cell>
        </row>
        <row r="17">
          <cell r="A17">
            <v>850</v>
          </cell>
          <cell r="B17" t="str">
            <v>6</v>
          </cell>
          <cell r="C17" t="str">
            <v>6</v>
          </cell>
          <cell r="D17" t="str">
            <v>면 고  르 기</v>
          </cell>
          <cell r="F17">
            <v>8528</v>
          </cell>
          <cell r="H17" t="str">
            <v>㎡</v>
          </cell>
          <cell r="I17">
            <v>0</v>
          </cell>
          <cell r="J17">
            <v>0</v>
          </cell>
          <cell r="L17" t="str">
            <v>H600-002</v>
          </cell>
          <cell r="M17" t="str">
            <v>A01</v>
          </cell>
          <cell r="U17" t="str">
            <v>U</v>
          </cell>
        </row>
        <row r="18">
          <cell r="A18">
            <v>900</v>
          </cell>
          <cell r="B18" t="str">
            <v>6</v>
          </cell>
          <cell r="C18" t="str">
            <v>6</v>
          </cell>
          <cell r="D18" t="str">
            <v>벌 개  제 근</v>
          </cell>
          <cell r="F18">
            <v>29776</v>
          </cell>
          <cell r="H18" t="str">
            <v>㎡</v>
          </cell>
          <cell r="I18">
            <v>0</v>
          </cell>
          <cell r="J18">
            <v>0</v>
          </cell>
          <cell r="L18" t="str">
            <v>S002-001-0</v>
          </cell>
          <cell r="M18" t="str">
            <v>A01</v>
          </cell>
          <cell r="U18" t="str">
            <v>U</v>
          </cell>
        </row>
        <row r="19">
          <cell r="A19">
            <v>950</v>
          </cell>
          <cell r="B19" t="str">
            <v>6</v>
          </cell>
          <cell r="C19" t="str">
            <v>6</v>
          </cell>
          <cell r="D19" t="str">
            <v>층   따   기</v>
          </cell>
          <cell r="E19" t="str">
            <v>토  사</v>
          </cell>
          <cell r="F19">
            <v>1062</v>
          </cell>
          <cell r="H19" t="str">
            <v>㎥</v>
          </cell>
          <cell r="I19">
            <v>0</v>
          </cell>
          <cell r="J19">
            <v>0</v>
          </cell>
          <cell r="L19" t="str">
            <v>S002-008-1</v>
          </cell>
          <cell r="M19" t="str">
            <v>A01</v>
          </cell>
          <cell r="U19" t="str">
            <v>U</v>
          </cell>
        </row>
        <row r="20">
          <cell r="A20">
            <v>1000</v>
          </cell>
          <cell r="B20" t="str">
            <v>6</v>
          </cell>
          <cell r="C20" t="str">
            <v>6</v>
          </cell>
          <cell r="D20" t="str">
            <v>측 구 터파기</v>
          </cell>
          <cell r="E20" t="str">
            <v>토  사</v>
          </cell>
          <cell r="F20">
            <v>2348</v>
          </cell>
          <cell r="H20" t="str">
            <v>㎥</v>
          </cell>
          <cell r="I20">
            <v>0</v>
          </cell>
          <cell r="J20">
            <v>0</v>
          </cell>
          <cell r="L20" t="str">
            <v>H030-003</v>
          </cell>
          <cell r="M20" t="str">
            <v>A01</v>
          </cell>
          <cell r="U20" t="str">
            <v>U</v>
          </cell>
        </row>
        <row r="21">
          <cell r="A21">
            <v>1050</v>
          </cell>
          <cell r="B21" t="str">
            <v>6</v>
          </cell>
          <cell r="C21" t="str">
            <v>5</v>
          </cell>
          <cell r="D21" t="str">
            <v>수 로 뚝쌓기</v>
          </cell>
          <cell r="E21" t="str">
            <v>토  사</v>
          </cell>
          <cell r="F21">
            <v>442</v>
          </cell>
          <cell r="H21" t="str">
            <v>㎥</v>
          </cell>
          <cell r="I21">
            <v>0</v>
          </cell>
          <cell r="J21">
            <v>0</v>
          </cell>
          <cell r="L21" t="str">
            <v>H030-002</v>
          </cell>
          <cell r="M21" t="str">
            <v>A01</v>
          </cell>
          <cell r="U21" t="str">
            <v>U</v>
          </cell>
        </row>
        <row r="22">
          <cell r="A22">
            <v>1100</v>
          </cell>
          <cell r="B22" t="str">
            <v>5</v>
          </cell>
          <cell r="C22" t="str">
            <v>6</v>
          </cell>
          <cell r="D22" t="str">
            <v>나) 본  선  부  속</v>
          </cell>
          <cell r="G22">
            <v>0</v>
          </cell>
          <cell r="I22">
            <v>0</v>
          </cell>
          <cell r="J22">
            <v>0</v>
          </cell>
          <cell r="M22" t="str">
            <v>A01</v>
          </cell>
          <cell r="U22" t="str">
            <v>U</v>
          </cell>
        </row>
        <row r="23">
          <cell r="A23">
            <v>1150</v>
          </cell>
          <cell r="B23" t="str">
            <v>6</v>
          </cell>
          <cell r="C23" t="str">
            <v>6</v>
          </cell>
          <cell r="D23" t="str">
            <v>터   파   기</v>
          </cell>
          <cell r="E23" t="str">
            <v>육상,토사</v>
          </cell>
          <cell r="F23">
            <v>10658</v>
          </cell>
          <cell r="H23" t="str">
            <v>㎥</v>
          </cell>
          <cell r="I23">
            <v>0</v>
          </cell>
          <cell r="J23">
            <v>0</v>
          </cell>
          <cell r="L23" t="str">
            <v>S002-005-1</v>
          </cell>
          <cell r="M23" t="str">
            <v>A01</v>
          </cell>
          <cell r="U23" t="str">
            <v>U</v>
          </cell>
        </row>
        <row r="24">
          <cell r="A24">
            <v>1200</v>
          </cell>
          <cell r="B24" t="str">
            <v>6</v>
          </cell>
          <cell r="C24" t="str">
            <v>6</v>
          </cell>
          <cell r="D24" t="str">
            <v>터   파   기</v>
          </cell>
          <cell r="E24" t="str">
            <v>육상,풍화암</v>
          </cell>
          <cell r="F24">
            <v>299</v>
          </cell>
          <cell r="H24" t="str">
            <v>㎥</v>
          </cell>
          <cell r="I24">
            <v>0</v>
          </cell>
          <cell r="J24">
            <v>0</v>
          </cell>
          <cell r="L24" t="str">
            <v>S002-005-3</v>
          </cell>
          <cell r="M24" t="str">
            <v>A01</v>
          </cell>
          <cell r="U24" t="str">
            <v>U</v>
          </cell>
        </row>
        <row r="25">
          <cell r="A25">
            <v>1250</v>
          </cell>
          <cell r="B25" t="str">
            <v>6</v>
          </cell>
          <cell r="C25" t="str">
            <v>6</v>
          </cell>
          <cell r="D25" t="str">
            <v>터   파   기</v>
          </cell>
          <cell r="E25" t="str">
            <v>육상,연암</v>
          </cell>
          <cell r="F25">
            <v>57</v>
          </cell>
          <cell r="H25" t="str">
            <v>㎥</v>
          </cell>
          <cell r="I25">
            <v>0</v>
          </cell>
          <cell r="J25">
            <v>0</v>
          </cell>
          <cell r="L25" t="str">
            <v>S002-005-4</v>
          </cell>
          <cell r="M25" t="str">
            <v>A01</v>
          </cell>
          <cell r="U25" t="str">
            <v>U</v>
          </cell>
        </row>
        <row r="26">
          <cell r="A26">
            <v>1300</v>
          </cell>
          <cell r="B26" t="str">
            <v>6</v>
          </cell>
          <cell r="C26" t="str">
            <v>6</v>
          </cell>
          <cell r="D26" t="str">
            <v>터   파   기</v>
          </cell>
          <cell r="E26" t="str">
            <v>경암,육상</v>
          </cell>
          <cell r="F26">
            <v>1246</v>
          </cell>
          <cell r="H26" t="str">
            <v>㎥</v>
          </cell>
          <cell r="I26">
            <v>0</v>
          </cell>
          <cell r="J26">
            <v>0</v>
          </cell>
          <cell r="L26" t="str">
            <v>S002-005-5</v>
          </cell>
          <cell r="M26" t="str">
            <v>A01</v>
          </cell>
          <cell r="U26" t="str">
            <v>U</v>
          </cell>
        </row>
        <row r="27">
          <cell r="A27">
            <v>1350</v>
          </cell>
          <cell r="B27" t="str">
            <v>6</v>
          </cell>
          <cell r="C27" t="str">
            <v>6</v>
          </cell>
          <cell r="D27" t="str">
            <v>되 메  우 기</v>
          </cell>
          <cell r="E27" t="str">
            <v>토  사</v>
          </cell>
          <cell r="F27">
            <v>5915</v>
          </cell>
          <cell r="H27" t="str">
            <v>㎥</v>
          </cell>
          <cell r="I27">
            <v>0</v>
          </cell>
          <cell r="J27">
            <v>0</v>
          </cell>
          <cell r="L27" t="str">
            <v>S002-006-1</v>
          </cell>
          <cell r="M27" t="str">
            <v>A01</v>
          </cell>
          <cell r="U27" t="str">
            <v>U</v>
          </cell>
        </row>
        <row r="28">
          <cell r="A28">
            <v>1400</v>
          </cell>
          <cell r="B28" t="str">
            <v>6</v>
          </cell>
          <cell r="C28" t="str">
            <v>6</v>
          </cell>
          <cell r="D28" t="str">
            <v>기초막돌다짐</v>
          </cell>
          <cell r="E28" t="str">
            <v>막  돌</v>
          </cell>
          <cell r="F28">
            <v>125</v>
          </cell>
          <cell r="H28" t="str">
            <v>㎥</v>
          </cell>
          <cell r="I28">
            <v>0</v>
          </cell>
          <cell r="J28">
            <v>0</v>
          </cell>
          <cell r="L28" t="str">
            <v>S002-020-1</v>
          </cell>
          <cell r="M28" t="str">
            <v>A01</v>
          </cell>
          <cell r="U28" t="str">
            <v>U</v>
          </cell>
        </row>
        <row r="29">
          <cell r="A29">
            <v>1450</v>
          </cell>
          <cell r="B29" t="str">
            <v>6</v>
          </cell>
          <cell r="C29" t="str">
            <v>6</v>
          </cell>
          <cell r="D29" t="str">
            <v>바닥콘크리트</v>
          </cell>
          <cell r="E29" t="str">
            <v>σck = 150㎏/㎠</v>
          </cell>
          <cell r="F29">
            <v>163</v>
          </cell>
          <cell r="H29" t="str">
            <v>㎥</v>
          </cell>
          <cell r="I29">
            <v>0</v>
          </cell>
          <cell r="J29">
            <v>0</v>
          </cell>
          <cell r="L29" t="str">
            <v>H601-001</v>
          </cell>
          <cell r="M29" t="str">
            <v>A01</v>
          </cell>
          <cell r="U29" t="str">
            <v>U</v>
          </cell>
        </row>
        <row r="30">
          <cell r="A30">
            <v>1500</v>
          </cell>
          <cell r="B30" t="str">
            <v>6</v>
          </cell>
          <cell r="C30" t="str">
            <v>6</v>
          </cell>
          <cell r="D30" t="str">
            <v>수로콘크리트</v>
          </cell>
          <cell r="E30" t="str">
            <v>σck = 180㎏/㎠</v>
          </cell>
          <cell r="F30">
            <v>3533</v>
          </cell>
          <cell r="H30" t="str">
            <v>㎥</v>
          </cell>
          <cell r="I30">
            <v>0</v>
          </cell>
          <cell r="J30">
            <v>0</v>
          </cell>
          <cell r="L30" t="str">
            <v>H601-002</v>
          </cell>
          <cell r="M30" t="str">
            <v>A01</v>
          </cell>
          <cell r="U30" t="str">
            <v>U</v>
          </cell>
        </row>
        <row r="31">
          <cell r="A31">
            <v>1550</v>
          </cell>
          <cell r="B31" t="str">
            <v>6</v>
          </cell>
          <cell r="C31" t="str">
            <v>6</v>
          </cell>
          <cell r="D31" t="str">
            <v>옹벽철근콘크리트</v>
          </cell>
          <cell r="E31" t="str">
            <v>σck = 240㎏/㎠</v>
          </cell>
          <cell r="F31">
            <v>384</v>
          </cell>
          <cell r="H31" t="str">
            <v>㎥</v>
          </cell>
          <cell r="I31">
            <v>0</v>
          </cell>
          <cell r="J31">
            <v>0</v>
          </cell>
          <cell r="L31" t="str">
            <v>H601-003</v>
          </cell>
          <cell r="M31" t="str">
            <v>A01</v>
          </cell>
          <cell r="U31" t="str">
            <v>U</v>
          </cell>
        </row>
        <row r="32">
          <cell r="A32">
            <v>1600</v>
          </cell>
          <cell r="B32" t="str">
            <v>6</v>
          </cell>
          <cell r="C32" t="str">
            <v>6</v>
          </cell>
          <cell r="D32" t="str">
            <v>방음벽기초철근콘크리트</v>
          </cell>
          <cell r="E32" t="str">
            <v>σck = 240㎏/㎠</v>
          </cell>
          <cell r="F32">
            <v>1505</v>
          </cell>
          <cell r="H32" t="str">
            <v>㎥</v>
          </cell>
          <cell r="I32">
            <v>0</v>
          </cell>
          <cell r="J32">
            <v>0</v>
          </cell>
          <cell r="L32" t="str">
            <v>H601-004</v>
          </cell>
          <cell r="M32" t="str">
            <v>A01</v>
          </cell>
          <cell r="U32" t="str">
            <v>U</v>
          </cell>
        </row>
        <row r="33">
          <cell r="A33">
            <v>1650</v>
          </cell>
          <cell r="B33" t="str">
            <v>6</v>
          </cell>
          <cell r="C33" t="str">
            <v>6</v>
          </cell>
          <cell r="D33" t="str">
            <v>일 반 방음벽</v>
          </cell>
          <cell r="E33" t="str">
            <v>H = 2.0m,W = 4.0m</v>
          </cell>
          <cell r="F33">
            <v>200</v>
          </cell>
          <cell r="H33" t="str">
            <v>m</v>
          </cell>
          <cell r="I33">
            <v>0</v>
          </cell>
          <cell r="J33">
            <v>0</v>
          </cell>
          <cell r="L33" t="str">
            <v>H008-01935</v>
          </cell>
          <cell r="M33" t="str">
            <v>A01</v>
          </cell>
          <cell r="U33" t="str">
            <v>U</v>
          </cell>
        </row>
        <row r="34">
          <cell r="A34">
            <v>1700</v>
          </cell>
          <cell r="B34" t="str">
            <v>6</v>
          </cell>
          <cell r="C34" t="str">
            <v>6</v>
          </cell>
          <cell r="D34" t="str">
            <v>일 반 방음벽</v>
          </cell>
          <cell r="E34" t="str">
            <v>H = 2.5m,W = 4.0m</v>
          </cell>
          <cell r="F34">
            <v>500</v>
          </cell>
          <cell r="H34" t="str">
            <v>m</v>
          </cell>
          <cell r="I34">
            <v>0</v>
          </cell>
          <cell r="J34">
            <v>0</v>
          </cell>
          <cell r="L34" t="str">
            <v>H008-01936</v>
          </cell>
          <cell r="M34" t="str">
            <v>A01</v>
          </cell>
          <cell r="U34" t="str">
            <v>U</v>
          </cell>
        </row>
        <row r="35">
          <cell r="A35">
            <v>1750</v>
          </cell>
          <cell r="B35" t="str">
            <v>6</v>
          </cell>
          <cell r="C35" t="str">
            <v>5</v>
          </cell>
          <cell r="D35" t="str">
            <v>집수정철근콘크리트</v>
          </cell>
          <cell r="E35" t="str">
            <v>σck = 210㎏/㎠</v>
          </cell>
          <cell r="F35">
            <v>46</v>
          </cell>
          <cell r="H35" t="str">
            <v>㎥</v>
          </cell>
          <cell r="I35">
            <v>0</v>
          </cell>
          <cell r="J35">
            <v>0</v>
          </cell>
          <cell r="L35" t="str">
            <v>H601-005</v>
          </cell>
          <cell r="M35" t="str">
            <v>A01</v>
          </cell>
          <cell r="U35" t="str">
            <v>U</v>
          </cell>
        </row>
        <row r="36">
          <cell r="A36">
            <v>1800</v>
          </cell>
          <cell r="B36" t="str">
            <v>5</v>
          </cell>
          <cell r="C36" t="str">
            <v>6</v>
          </cell>
          <cell r="D36" t="str">
            <v>다) 개  천  내  기</v>
          </cell>
          <cell r="G36">
            <v>0</v>
          </cell>
          <cell r="I36">
            <v>0</v>
          </cell>
          <cell r="J36">
            <v>0</v>
          </cell>
          <cell r="M36" t="str">
            <v>A01</v>
          </cell>
          <cell r="U36" t="str">
            <v>U</v>
          </cell>
        </row>
        <row r="37">
          <cell r="A37">
            <v>1850</v>
          </cell>
          <cell r="B37" t="str">
            <v>6</v>
          </cell>
          <cell r="C37" t="str">
            <v>6</v>
          </cell>
          <cell r="D37" t="str">
            <v>깍        기</v>
          </cell>
          <cell r="E37" t="str">
            <v>토  사</v>
          </cell>
          <cell r="F37">
            <v>3713</v>
          </cell>
          <cell r="H37" t="str">
            <v>㎥</v>
          </cell>
          <cell r="I37">
            <v>0</v>
          </cell>
          <cell r="J37">
            <v>0</v>
          </cell>
          <cell r="L37" t="str">
            <v>S002-001-1</v>
          </cell>
          <cell r="M37" t="str">
            <v>A01</v>
          </cell>
          <cell r="U37" t="str">
            <v>U</v>
          </cell>
        </row>
        <row r="38">
          <cell r="A38">
            <v>1900</v>
          </cell>
          <cell r="B38" t="str">
            <v>6</v>
          </cell>
          <cell r="C38" t="str">
            <v>6</v>
          </cell>
          <cell r="D38" t="str">
            <v>깍        기</v>
          </cell>
          <cell r="E38" t="str">
            <v>풍화암</v>
          </cell>
          <cell r="F38">
            <v>205</v>
          </cell>
          <cell r="H38" t="str">
            <v>㎥</v>
          </cell>
          <cell r="I38">
            <v>0</v>
          </cell>
          <cell r="J38">
            <v>0</v>
          </cell>
          <cell r="L38" t="str">
            <v>S002-001-2</v>
          </cell>
          <cell r="M38" t="str">
            <v>A01</v>
          </cell>
          <cell r="U38" t="str">
            <v>U</v>
          </cell>
        </row>
        <row r="39">
          <cell r="A39">
            <v>1950</v>
          </cell>
          <cell r="B39" t="str">
            <v>6</v>
          </cell>
          <cell r="C39" t="str">
            <v>6</v>
          </cell>
          <cell r="D39" t="str">
            <v>돋        기</v>
          </cell>
          <cell r="E39" t="str">
            <v>유용토,ℓ=5,120m</v>
          </cell>
          <cell r="F39">
            <v>742</v>
          </cell>
          <cell r="H39" t="str">
            <v>㎥</v>
          </cell>
          <cell r="I39">
            <v>0</v>
          </cell>
          <cell r="J39">
            <v>0</v>
          </cell>
          <cell r="L39" t="str">
            <v>H030-009</v>
          </cell>
          <cell r="M39" t="str">
            <v>A01</v>
          </cell>
          <cell r="U39" t="str">
            <v>U</v>
          </cell>
        </row>
        <row r="40">
          <cell r="A40">
            <v>2000</v>
          </cell>
          <cell r="B40" t="str">
            <v>6</v>
          </cell>
          <cell r="C40" t="str">
            <v>6</v>
          </cell>
          <cell r="D40" t="str">
            <v>터   파   기</v>
          </cell>
          <cell r="E40" t="str">
            <v>육상,토사</v>
          </cell>
          <cell r="F40">
            <v>2197</v>
          </cell>
          <cell r="H40" t="str">
            <v>㎥</v>
          </cell>
          <cell r="I40">
            <v>0</v>
          </cell>
          <cell r="J40">
            <v>0</v>
          </cell>
          <cell r="L40" t="str">
            <v>S002-005-1</v>
          </cell>
          <cell r="M40" t="str">
            <v>A01</v>
          </cell>
          <cell r="U40" t="str">
            <v>U</v>
          </cell>
        </row>
        <row r="41">
          <cell r="A41">
            <v>2050</v>
          </cell>
          <cell r="B41" t="str">
            <v>6</v>
          </cell>
          <cell r="C41" t="str">
            <v>6</v>
          </cell>
          <cell r="D41" t="str">
            <v>되 메  우 기</v>
          </cell>
          <cell r="E41" t="str">
            <v>토  사</v>
          </cell>
          <cell r="F41">
            <v>4378</v>
          </cell>
          <cell r="H41" t="str">
            <v>㎥</v>
          </cell>
          <cell r="I41">
            <v>0</v>
          </cell>
          <cell r="J41">
            <v>0</v>
          </cell>
          <cell r="L41" t="str">
            <v>S002-006-1</v>
          </cell>
          <cell r="M41" t="str">
            <v>A01</v>
          </cell>
          <cell r="U41" t="str">
            <v>U</v>
          </cell>
        </row>
        <row r="42">
          <cell r="A42">
            <v>2100</v>
          </cell>
          <cell r="B42" t="str">
            <v>6</v>
          </cell>
          <cell r="C42" t="str">
            <v>6</v>
          </cell>
          <cell r="D42" t="str">
            <v>기초막돌다짐</v>
          </cell>
          <cell r="E42" t="str">
            <v>막  돌</v>
          </cell>
          <cell r="F42">
            <v>18</v>
          </cell>
          <cell r="H42" t="str">
            <v>㎥</v>
          </cell>
          <cell r="I42">
            <v>0</v>
          </cell>
          <cell r="J42">
            <v>0</v>
          </cell>
          <cell r="L42" t="str">
            <v>S002-020-1</v>
          </cell>
          <cell r="M42" t="str">
            <v>A01</v>
          </cell>
          <cell r="U42" t="str">
            <v>U</v>
          </cell>
        </row>
        <row r="43">
          <cell r="A43">
            <v>2150</v>
          </cell>
          <cell r="B43" t="str">
            <v>6</v>
          </cell>
          <cell r="C43" t="str">
            <v>6</v>
          </cell>
          <cell r="D43" t="str">
            <v>떼 입  히 기</v>
          </cell>
          <cell r="E43" t="str">
            <v>줄  떼</v>
          </cell>
          <cell r="F43">
            <v>393</v>
          </cell>
          <cell r="H43" t="str">
            <v>㎡</v>
          </cell>
          <cell r="I43">
            <v>0</v>
          </cell>
          <cell r="J43">
            <v>0</v>
          </cell>
          <cell r="L43" t="str">
            <v>H003-002</v>
          </cell>
          <cell r="M43" t="str">
            <v>A01</v>
          </cell>
          <cell r="U43" t="str">
            <v>U</v>
          </cell>
        </row>
        <row r="44">
          <cell r="A44">
            <v>2200</v>
          </cell>
          <cell r="B44" t="str">
            <v>6</v>
          </cell>
          <cell r="C44" t="str">
            <v>6</v>
          </cell>
          <cell r="D44" t="str">
            <v>떼 입  히 기</v>
          </cell>
          <cell r="E44" t="str">
            <v>평  떼</v>
          </cell>
          <cell r="F44">
            <v>234</v>
          </cell>
          <cell r="H44" t="str">
            <v>㎡</v>
          </cell>
          <cell r="I44">
            <v>0</v>
          </cell>
          <cell r="J44">
            <v>0</v>
          </cell>
          <cell r="L44" t="str">
            <v>H003-001</v>
          </cell>
          <cell r="M44" t="str">
            <v>A01</v>
          </cell>
          <cell r="U44" t="str">
            <v>U</v>
          </cell>
        </row>
        <row r="45">
          <cell r="A45">
            <v>2250</v>
          </cell>
          <cell r="B45" t="str">
            <v>6</v>
          </cell>
          <cell r="C45" t="str">
            <v>6</v>
          </cell>
          <cell r="D45" t="str">
            <v>바닥콘크리트</v>
          </cell>
          <cell r="E45" t="str">
            <v>σck = 150㎏/㎠</v>
          </cell>
          <cell r="F45">
            <v>195</v>
          </cell>
          <cell r="H45" t="str">
            <v>㎥</v>
          </cell>
          <cell r="I45">
            <v>0</v>
          </cell>
          <cell r="J45">
            <v>0</v>
          </cell>
          <cell r="L45" t="str">
            <v>H602-001</v>
          </cell>
          <cell r="M45" t="str">
            <v>A01</v>
          </cell>
          <cell r="U45" t="str">
            <v>U</v>
          </cell>
        </row>
        <row r="46">
          <cell r="A46">
            <v>2300</v>
          </cell>
          <cell r="B46" t="str">
            <v>6</v>
          </cell>
          <cell r="C46" t="str">
            <v>6</v>
          </cell>
          <cell r="D46" t="str">
            <v>수로콘크리트</v>
          </cell>
          <cell r="E46" t="str">
            <v>σck = 210㎏/㎠</v>
          </cell>
          <cell r="F46">
            <v>868</v>
          </cell>
          <cell r="H46" t="str">
            <v>㎥</v>
          </cell>
          <cell r="I46">
            <v>0</v>
          </cell>
          <cell r="J46">
            <v>0</v>
          </cell>
          <cell r="L46" t="str">
            <v>H602-002</v>
          </cell>
          <cell r="M46" t="str">
            <v>A01</v>
          </cell>
          <cell r="U46" t="str">
            <v>U</v>
          </cell>
        </row>
        <row r="47">
          <cell r="A47">
            <v>2350</v>
          </cell>
          <cell r="B47" t="str">
            <v>6</v>
          </cell>
          <cell r="C47" t="str">
            <v>6</v>
          </cell>
          <cell r="D47" t="str">
            <v>라멘철근콘크리트</v>
          </cell>
          <cell r="E47" t="str">
            <v>σck = 240㎏/㎠</v>
          </cell>
          <cell r="F47">
            <v>225</v>
          </cell>
          <cell r="H47" t="str">
            <v>㎥</v>
          </cell>
          <cell r="I47">
            <v>0</v>
          </cell>
          <cell r="J47">
            <v>0</v>
          </cell>
          <cell r="L47" t="str">
            <v>H602-003</v>
          </cell>
          <cell r="M47" t="str">
            <v>A01</v>
          </cell>
          <cell r="U47" t="str">
            <v>U</v>
          </cell>
        </row>
        <row r="48">
          <cell r="A48">
            <v>2400</v>
          </cell>
          <cell r="B48" t="str">
            <v>6</v>
          </cell>
          <cell r="C48" t="str">
            <v>6</v>
          </cell>
          <cell r="D48" t="str">
            <v>옹벽철근콘크리트</v>
          </cell>
          <cell r="E48" t="str">
            <v>σck = 240㎏/㎠</v>
          </cell>
          <cell r="F48">
            <v>43</v>
          </cell>
          <cell r="H48" t="str">
            <v>㎥</v>
          </cell>
          <cell r="I48">
            <v>0</v>
          </cell>
          <cell r="J48">
            <v>0</v>
          </cell>
          <cell r="L48" t="str">
            <v>H602-004</v>
          </cell>
          <cell r="M48" t="str">
            <v>A01</v>
          </cell>
          <cell r="U48" t="str">
            <v>U</v>
          </cell>
        </row>
        <row r="49">
          <cell r="A49">
            <v>2450</v>
          </cell>
          <cell r="B49" t="str">
            <v>6</v>
          </cell>
          <cell r="C49" t="str">
            <v>6</v>
          </cell>
          <cell r="D49" t="str">
            <v>강관보호콘크리트</v>
          </cell>
          <cell r="E49" t="str">
            <v>σck = 180㎏/㎠</v>
          </cell>
          <cell r="F49">
            <v>3</v>
          </cell>
          <cell r="H49" t="str">
            <v>㎥</v>
          </cell>
          <cell r="I49">
            <v>0</v>
          </cell>
          <cell r="J49">
            <v>0</v>
          </cell>
          <cell r="L49" t="str">
            <v>H602-005</v>
          </cell>
          <cell r="M49" t="str">
            <v>A01</v>
          </cell>
          <cell r="U49" t="str">
            <v>U</v>
          </cell>
        </row>
        <row r="50">
          <cell r="A50">
            <v>2500</v>
          </cell>
          <cell r="B50" t="str">
            <v>6</v>
          </cell>
          <cell r="C50" t="str">
            <v>5</v>
          </cell>
          <cell r="D50" t="str">
            <v>강 관  부 설</v>
          </cell>
          <cell r="E50" t="str">
            <v>φ400㎜×6t</v>
          </cell>
          <cell r="F50">
            <v>140</v>
          </cell>
          <cell r="H50" t="str">
            <v>m</v>
          </cell>
          <cell r="I50">
            <v>0</v>
          </cell>
          <cell r="J50">
            <v>0</v>
          </cell>
          <cell r="L50" t="str">
            <v>S006-009-1</v>
          </cell>
          <cell r="M50" t="str">
            <v>A01</v>
          </cell>
          <cell r="U50" t="str">
            <v>U</v>
          </cell>
        </row>
        <row r="51">
          <cell r="A51">
            <v>2550</v>
          </cell>
          <cell r="B51" t="str">
            <v>5</v>
          </cell>
          <cell r="C51" t="str">
            <v>6</v>
          </cell>
          <cell r="D51" t="str">
            <v>라) 길    내    기</v>
          </cell>
          <cell r="G51">
            <v>0</v>
          </cell>
          <cell r="I51">
            <v>0</v>
          </cell>
          <cell r="J51">
            <v>0</v>
          </cell>
          <cell r="M51" t="str">
            <v>A01</v>
          </cell>
          <cell r="U51" t="str">
            <v>U</v>
          </cell>
        </row>
        <row r="52">
          <cell r="A52">
            <v>2600</v>
          </cell>
          <cell r="B52" t="str">
            <v>6</v>
          </cell>
          <cell r="C52" t="str">
            <v>6</v>
          </cell>
          <cell r="D52" t="str">
            <v>깍        기</v>
          </cell>
          <cell r="E52" t="str">
            <v>토  사</v>
          </cell>
          <cell r="F52">
            <v>13865</v>
          </cell>
          <cell r="H52" t="str">
            <v>㎥</v>
          </cell>
          <cell r="I52">
            <v>0</v>
          </cell>
          <cell r="J52">
            <v>0</v>
          </cell>
          <cell r="L52" t="str">
            <v>S002-001-1</v>
          </cell>
          <cell r="M52" t="str">
            <v>A01</v>
          </cell>
          <cell r="U52" t="str">
            <v>U</v>
          </cell>
        </row>
        <row r="53">
          <cell r="A53">
            <v>2650</v>
          </cell>
          <cell r="B53" t="str">
            <v>6</v>
          </cell>
          <cell r="C53" t="str">
            <v>6</v>
          </cell>
          <cell r="D53" t="str">
            <v>돋        기</v>
          </cell>
          <cell r="E53" t="str">
            <v>유용토,ℓ=5,120m</v>
          </cell>
          <cell r="F53">
            <v>54300</v>
          </cell>
          <cell r="H53" t="str">
            <v>㎥</v>
          </cell>
          <cell r="I53">
            <v>0</v>
          </cell>
          <cell r="J53">
            <v>0</v>
          </cell>
          <cell r="L53" t="str">
            <v>H030-009</v>
          </cell>
          <cell r="M53" t="str">
            <v>A01</v>
          </cell>
          <cell r="U53" t="str">
            <v>U</v>
          </cell>
        </row>
        <row r="54">
          <cell r="A54">
            <v>2700</v>
          </cell>
          <cell r="B54" t="str">
            <v>6</v>
          </cell>
          <cell r="C54" t="str">
            <v>6</v>
          </cell>
          <cell r="D54" t="str">
            <v>떼 입  히 기</v>
          </cell>
          <cell r="E54" t="str">
            <v>줄  떼</v>
          </cell>
          <cell r="F54">
            <v>12656</v>
          </cell>
          <cell r="H54" t="str">
            <v>㎡</v>
          </cell>
          <cell r="I54">
            <v>0</v>
          </cell>
          <cell r="J54">
            <v>0</v>
          </cell>
          <cell r="L54" t="str">
            <v>H003-002</v>
          </cell>
          <cell r="M54" t="str">
            <v>A01</v>
          </cell>
          <cell r="U54" t="str">
            <v>U</v>
          </cell>
        </row>
        <row r="55">
          <cell r="A55">
            <v>2750</v>
          </cell>
          <cell r="B55" t="str">
            <v>6</v>
          </cell>
          <cell r="C55" t="str">
            <v>6</v>
          </cell>
          <cell r="D55" t="str">
            <v>떼 입  히 기</v>
          </cell>
          <cell r="E55" t="str">
            <v>평  떼</v>
          </cell>
          <cell r="F55">
            <v>1688</v>
          </cell>
          <cell r="H55" t="str">
            <v>㎡</v>
          </cell>
          <cell r="I55">
            <v>0</v>
          </cell>
          <cell r="J55">
            <v>0</v>
          </cell>
          <cell r="L55" t="str">
            <v>H003-001</v>
          </cell>
          <cell r="M55" t="str">
            <v>A01</v>
          </cell>
          <cell r="U55" t="str">
            <v>U</v>
          </cell>
        </row>
        <row r="56">
          <cell r="A56">
            <v>2800</v>
          </cell>
          <cell r="B56" t="str">
            <v>6</v>
          </cell>
          <cell r="C56" t="str">
            <v>6</v>
          </cell>
          <cell r="D56" t="str">
            <v>층   따   기</v>
          </cell>
          <cell r="E56" t="str">
            <v>토  사</v>
          </cell>
          <cell r="F56">
            <v>332</v>
          </cell>
          <cell r="H56" t="str">
            <v>㎥</v>
          </cell>
          <cell r="I56">
            <v>0</v>
          </cell>
          <cell r="J56">
            <v>0</v>
          </cell>
          <cell r="L56" t="str">
            <v>S002-008-1</v>
          </cell>
          <cell r="M56" t="str">
            <v>A01</v>
          </cell>
          <cell r="U56" t="str">
            <v>U</v>
          </cell>
        </row>
        <row r="57">
          <cell r="A57">
            <v>2850</v>
          </cell>
          <cell r="B57" t="str">
            <v>6</v>
          </cell>
          <cell r="C57" t="str">
            <v>6</v>
          </cell>
          <cell r="D57" t="str">
            <v>터   파   기</v>
          </cell>
          <cell r="E57" t="str">
            <v>육상,토사</v>
          </cell>
          <cell r="F57">
            <v>7482</v>
          </cell>
          <cell r="H57" t="str">
            <v>㎥</v>
          </cell>
          <cell r="I57">
            <v>0</v>
          </cell>
          <cell r="J57">
            <v>0</v>
          </cell>
          <cell r="L57" t="str">
            <v>S002-005-1</v>
          </cell>
          <cell r="M57" t="str">
            <v>A01</v>
          </cell>
          <cell r="U57" t="str">
            <v>U</v>
          </cell>
        </row>
        <row r="58">
          <cell r="A58">
            <v>2900</v>
          </cell>
          <cell r="B58" t="str">
            <v>6</v>
          </cell>
          <cell r="C58" t="str">
            <v>6</v>
          </cell>
          <cell r="D58" t="str">
            <v>되 메  우 기</v>
          </cell>
          <cell r="E58" t="str">
            <v>토  사</v>
          </cell>
          <cell r="F58">
            <v>3635</v>
          </cell>
          <cell r="H58" t="str">
            <v>㎥</v>
          </cell>
          <cell r="I58">
            <v>0</v>
          </cell>
          <cell r="J58">
            <v>0</v>
          </cell>
          <cell r="L58" t="str">
            <v>S002-006-1</v>
          </cell>
          <cell r="M58" t="str">
            <v>A01</v>
          </cell>
          <cell r="U58" t="str">
            <v>U</v>
          </cell>
        </row>
        <row r="59">
          <cell r="A59">
            <v>2950</v>
          </cell>
          <cell r="B59" t="str">
            <v>6</v>
          </cell>
          <cell r="C59" t="str">
            <v>6</v>
          </cell>
          <cell r="D59" t="str">
            <v>수 로 뚝쌓기</v>
          </cell>
          <cell r="E59" t="str">
            <v>토  사</v>
          </cell>
          <cell r="F59">
            <v>510</v>
          </cell>
          <cell r="H59" t="str">
            <v>㎥</v>
          </cell>
          <cell r="I59">
            <v>0</v>
          </cell>
          <cell r="J59">
            <v>0</v>
          </cell>
          <cell r="L59" t="str">
            <v>H030-002</v>
          </cell>
          <cell r="M59" t="str">
            <v>A01</v>
          </cell>
          <cell r="U59" t="str">
            <v>U</v>
          </cell>
        </row>
        <row r="60">
          <cell r="A60">
            <v>3000</v>
          </cell>
          <cell r="B60" t="str">
            <v>6</v>
          </cell>
          <cell r="C60" t="str">
            <v>6</v>
          </cell>
          <cell r="D60" t="str">
            <v>바닥콘크리트</v>
          </cell>
          <cell r="E60" t="str">
            <v>σck = 150㎏/㎠</v>
          </cell>
          <cell r="F60">
            <v>32</v>
          </cell>
          <cell r="H60" t="str">
            <v>㎥</v>
          </cell>
          <cell r="I60">
            <v>0</v>
          </cell>
          <cell r="J60">
            <v>0</v>
          </cell>
          <cell r="L60" t="str">
            <v>H603-001</v>
          </cell>
          <cell r="M60" t="str">
            <v>A01</v>
          </cell>
          <cell r="U60" t="str">
            <v>U</v>
          </cell>
        </row>
        <row r="61">
          <cell r="A61">
            <v>3050</v>
          </cell>
          <cell r="B61" t="str">
            <v>6</v>
          </cell>
          <cell r="C61" t="str">
            <v>6</v>
          </cell>
          <cell r="D61" t="str">
            <v>우수받이콘크리트</v>
          </cell>
          <cell r="E61" t="str">
            <v>σck = 180㎏/㎠</v>
          </cell>
          <cell r="F61">
            <v>10</v>
          </cell>
          <cell r="H61" t="str">
            <v>㎥</v>
          </cell>
          <cell r="I61">
            <v>0</v>
          </cell>
          <cell r="J61">
            <v>0</v>
          </cell>
          <cell r="L61" t="str">
            <v>H603-002</v>
          </cell>
          <cell r="M61" t="str">
            <v>A01</v>
          </cell>
          <cell r="U61" t="str">
            <v>U</v>
          </cell>
        </row>
        <row r="62">
          <cell r="A62">
            <v>3100</v>
          </cell>
          <cell r="B62" t="str">
            <v>6</v>
          </cell>
          <cell r="C62" t="str">
            <v>6</v>
          </cell>
          <cell r="D62" t="str">
            <v>수로콘크리트</v>
          </cell>
          <cell r="E62" t="str">
            <v>σck = 180㎏/㎠</v>
          </cell>
          <cell r="F62">
            <v>836</v>
          </cell>
          <cell r="H62" t="str">
            <v>㎥</v>
          </cell>
          <cell r="I62">
            <v>0</v>
          </cell>
          <cell r="J62">
            <v>0</v>
          </cell>
          <cell r="L62" t="str">
            <v>H603-003</v>
          </cell>
          <cell r="M62" t="str">
            <v>A01</v>
          </cell>
          <cell r="U62" t="str">
            <v>U</v>
          </cell>
        </row>
        <row r="63">
          <cell r="A63">
            <v>3150</v>
          </cell>
          <cell r="B63" t="str">
            <v>6</v>
          </cell>
          <cell r="C63" t="str">
            <v>6</v>
          </cell>
          <cell r="D63" t="str">
            <v>종배수관콘크리트</v>
          </cell>
          <cell r="E63" t="str">
            <v>σck = 180㎏/㎠</v>
          </cell>
          <cell r="F63">
            <v>51</v>
          </cell>
          <cell r="H63" t="str">
            <v>㎥</v>
          </cell>
          <cell r="I63">
            <v>0</v>
          </cell>
          <cell r="J63">
            <v>0</v>
          </cell>
          <cell r="L63" t="str">
            <v>H603-004</v>
          </cell>
          <cell r="M63" t="str">
            <v>A01</v>
          </cell>
          <cell r="U63" t="str">
            <v>U</v>
          </cell>
        </row>
        <row r="64">
          <cell r="A64">
            <v>3200</v>
          </cell>
          <cell r="B64" t="str">
            <v>6</v>
          </cell>
          <cell r="C64" t="str">
            <v>6</v>
          </cell>
          <cell r="D64" t="str">
            <v>집수정철근콘크리트</v>
          </cell>
          <cell r="E64" t="str">
            <v>σck = 210㎏/㎠</v>
          </cell>
          <cell r="F64">
            <v>16</v>
          </cell>
          <cell r="H64" t="str">
            <v>㎥</v>
          </cell>
          <cell r="I64">
            <v>0</v>
          </cell>
          <cell r="J64">
            <v>0</v>
          </cell>
          <cell r="L64" t="str">
            <v>H603-005</v>
          </cell>
          <cell r="M64" t="str">
            <v>A01</v>
          </cell>
          <cell r="U64" t="str">
            <v>U</v>
          </cell>
        </row>
        <row r="65">
          <cell r="A65">
            <v>3250</v>
          </cell>
          <cell r="B65" t="str">
            <v>6</v>
          </cell>
          <cell r="C65" t="str">
            <v>6</v>
          </cell>
          <cell r="D65" t="str">
            <v>횡배수관콘크리트</v>
          </cell>
          <cell r="E65" t="str">
            <v>σck = 210㎏/㎠</v>
          </cell>
          <cell r="F65">
            <v>168</v>
          </cell>
          <cell r="H65" t="str">
            <v>㎥</v>
          </cell>
          <cell r="I65">
            <v>0</v>
          </cell>
          <cell r="J65">
            <v>0</v>
          </cell>
          <cell r="L65" t="str">
            <v>H603-006</v>
          </cell>
          <cell r="M65" t="str">
            <v>A01</v>
          </cell>
          <cell r="U65" t="str">
            <v>U</v>
          </cell>
        </row>
        <row r="66">
          <cell r="A66">
            <v>3300</v>
          </cell>
          <cell r="B66" t="str">
            <v>6</v>
          </cell>
          <cell r="C66" t="str">
            <v>6</v>
          </cell>
          <cell r="D66" t="str">
            <v>라멘철근콘크리트</v>
          </cell>
          <cell r="E66" t="str">
            <v>σck = 240㎏/㎠</v>
          </cell>
          <cell r="F66">
            <v>279</v>
          </cell>
          <cell r="H66" t="str">
            <v>㎥</v>
          </cell>
          <cell r="I66">
            <v>0</v>
          </cell>
          <cell r="J66">
            <v>0</v>
          </cell>
          <cell r="L66" t="str">
            <v>H603-007</v>
          </cell>
          <cell r="M66" t="str">
            <v>A01</v>
          </cell>
          <cell r="U66" t="str">
            <v>U</v>
          </cell>
        </row>
        <row r="67">
          <cell r="A67">
            <v>3350</v>
          </cell>
          <cell r="B67" t="str">
            <v>6</v>
          </cell>
          <cell r="C67" t="str">
            <v>6</v>
          </cell>
          <cell r="D67" t="str">
            <v>옹벽철근콘크리트</v>
          </cell>
          <cell r="E67" t="str">
            <v>σck = 240㎏/㎠</v>
          </cell>
          <cell r="F67">
            <v>65</v>
          </cell>
          <cell r="H67" t="str">
            <v>㎥</v>
          </cell>
          <cell r="I67">
            <v>0</v>
          </cell>
          <cell r="J67">
            <v>0</v>
          </cell>
          <cell r="L67" t="str">
            <v>H603-008</v>
          </cell>
          <cell r="M67" t="str">
            <v>A01</v>
          </cell>
          <cell r="U67" t="str">
            <v>U</v>
          </cell>
        </row>
        <row r="68">
          <cell r="A68">
            <v>3400</v>
          </cell>
          <cell r="B68" t="str">
            <v>6</v>
          </cell>
          <cell r="C68" t="str">
            <v>6</v>
          </cell>
          <cell r="D68" t="str">
            <v>아스콘 포 장</v>
          </cell>
          <cell r="E68" t="str">
            <v>T = 20㎝</v>
          </cell>
          <cell r="F68">
            <v>12688</v>
          </cell>
          <cell r="H68" t="str">
            <v>㎡</v>
          </cell>
          <cell r="I68">
            <v>0</v>
          </cell>
          <cell r="J68">
            <v>0</v>
          </cell>
          <cell r="L68" t="str">
            <v>H603-009</v>
          </cell>
          <cell r="M68" t="str">
            <v>A01</v>
          </cell>
          <cell r="U68" t="str">
            <v>U</v>
          </cell>
        </row>
        <row r="69">
          <cell r="A69">
            <v>3450</v>
          </cell>
          <cell r="B69" t="str">
            <v>6</v>
          </cell>
          <cell r="C69" t="str">
            <v>6</v>
          </cell>
          <cell r="D69" t="str">
            <v>포장콘크리트</v>
          </cell>
          <cell r="E69" t="str">
            <v>T = 20㎝</v>
          </cell>
          <cell r="F69">
            <v>5317</v>
          </cell>
          <cell r="H69" t="str">
            <v>㎡</v>
          </cell>
          <cell r="I69">
            <v>0</v>
          </cell>
          <cell r="J69">
            <v>0</v>
          </cell>
          <cell r="L69" t="str">
            <v>H603-010</v>
          </cell>
          <cell r="M69" t="str">
            <v>A01</v>
          </cell>
          <cell r="U69" t="str">
            <v>U</v>
          </cell>
        </row>
        <row r="70">
          <cell r="A70">
            <v>3500</v>
          </cell>
          <cell r="B70" t="str">
            <v>6</v>
          </cell>
          <cell r="C70" t="str">
            <v>6</v>
          </cell>
          <cell r="D70" t="str">
            <v>보도블럭포장</v>
          </cell>
          <cell r="E70" t="str">
            <v>I.L.P,T = 6㎝</v>
          </cell>
          <cell r="F70">
            <v>3123</v>
          </cell>
          <cell r="H70" t="str">
            <v>㎡</v>
          </cell>
          <cell r="I70">
            <v>0</v>
          </cell>
          <cell r="J70">
            <v>0</v>
          </cell>
          <cell r="L70" t="str">
            <v>H603-011</v>
          </cell>
          <cell r="M70" t="str">
            <v>A01</v>
          </cell>
          <cell r="U70" t="str">
            <v>U</v>
          </cell>
        </row>
        <row r="71">
          <cell r="A71">
            <v>3550</v>
          </cell>
          <cell r="B71" t="str">
            <v>6</v>
          </cell>
          <cell r="C71" t="str">
            <v>6</v>
          </cell>
          <cell r="D71" t="str">
            <v>도로경계블럭설치</v>
          </cell>
          <cell r="E71" t="str">
            <v>15×15×15×100㎝</v>
          </cell>
          <cell r="F71">
            <v>1755</v>
          </cell>
          <cell r="H71" t="str">
            <v>m</v>
          </cell>
          <cell r="I71">
            <v>0</v>
          </cell>
          <cell r="J71">
            <v>0</v>
          </cell>
          <cell r="L71" t="str">
            <v>H603-012</v>
          </cell>
          <cell r="M71" t="str">
            <v>A01</v>
          </cell>
          <cell r="U71" t="str">
            <v>U</v>
          </cell>
        </row>
        <row r="72">
          <cell r="A72">
            <v>3600</v>
          </cell>
          <cell r="B72" t="str">
            <v>6</v>
          </cell>
          <cell r="C72" t="str">
            <v>6</v>
          </cell>
          <cell r="D72" t="str">
            <v>보차도경계블럭설치</v>
          </cell>
          <cell r="E72" t="str">
            <v>18×21×30×100㎝</v>
          </cell>
          <cell r="F72">
            <v>2993</v>
          </cell>
          <cell r="H72" t="str">
            <v>m</v>
          </cell>
          <cell r="I72">
            <v>0</v>
          </cell>
          <cell r="J72">
            <v>0</v>
          </cell>
          <cell r="L72" t="str">
            <v>H603-013</v>
          </cell>
          <cell r="M72" t="str">
            <v>A01</v>
          </cell>
          <cell r="U72" t="str">
            <v>U</v>
          </cell>
        </row>
        <row r="73">
          <cell r="A73">
            <v>3650</v>
          </cell>
          <cell r="B73" t="str">
            <v>6</v>
          </cell>
          <cell r="C73" t="str">
            <v>6</v>
          </cell>
          <cell r="D73" t="str">
            <v>가드레일설치</v>
          </cell>
          <cell r="E73" t="str">
            <v>H = 0.8m,W = 4.0m</v>
          </cell>
          <cell r="F73">
            <v>122</v>
          </cell>
          <cell r="H73" t="str">
            <v>m</v>
          </cell>
          <cell r="I73">
            <v>0</v>
          </cell>
          <cell r="J73">
            <v>0</v>
          </cell>
          <cell r="L73" t="str">
            <v>H008-019-7</v>
          </cell>
          <cell r="M73" t="str">
            <v>A01</v>
          </cell>
          <cell r="U73" t="str">
            <v>U</v>
          </cell>
        </row>
        <row r="74">
          <cell r="A74">
            <v>3700</v>
          </cell>
          <cell r="B74" t="str">
            <v>6</v>
          </cell>
          <cell r="C74" t="str">
            <v>5</v>
          </cell>
          <cell r="D74" t="str">
            <v>낙석방지울타리</v>
          </cell>
          <cell r="E74" t="str">
            <v>용융아연도,H=2.5m</v>
          </cell>
          <cell r="F74">
            <v>323</v>
          </cell>
          <cell r="H74" t="str">
            <v>m</v>
          </cell>
          <cell r="I74">
            <v>0</v>
          </cell>
          <cell r="J74">
            <v>0</v>
          </cell>
          <cell r="L74" t="str">
            <v>H008-023</v>
          </cell>
          <cell r="M74" t="str">
            <v>A01</v>
          </cell>
          <cell r="U74" t="str">
            <v>U</v>
          </cell>
        </row>
        <row r="75">
          <cell r="A75">
            <v>3750</v>
          </cell>
          <cell r="B75" t="str">
            <v>5</v>
          </cell>
          <cell r="C75" t="str">
            <v>6</v>
          </cell>
          <cell r="D75" t="str">
            <v>마) 지          축</v>
          </cell>
          <cell r="G75">
            <v>0</v>
          </cell>
          <cell r="I75">
            <v>0</v>
          </cell>
          <cell r="J75">
            <v>0</v>
          </cell>
          <cell r="M75" t="str">
            <v>A01</v>
          </cell>
          <cell r="U75" t="str">
            <v>U</v>
          </cell>
        </row>
        <row r="76">
          <cell r="A76">
            <v>3800</v>
          </cell>
          <cell r="B76" t="str">
            <v>6</v>
          </cell>
          <cell r="C76" t="str">
            <v>6</v>
          </cell>
          <cell r="D76" t="str">
            <v>깍        기</v>
          </cell>
          <cell r="E76" t="str">
            <v>토  사</v>
          </cell>
          <cell r="F76">
            <v>9728</v>
          </cell>
          <cell r="H76" t="str">
            <v>㎥</v>
          </cell>
          <cell r="I76">
            <v>0</v>
          </cell>
          <cell r="J76">
            <v>0</v>
          </cell>
          <cell r="L76" t="str">
            <v>S002-001-1</v>
          </cell>
          <cell r="M76" t="str">
            <v>A01</v>
          </cell>
          <cell r="U76" t="str">
            <v>U</v>
          </cell>
        </row>
        <row r="77">
          <cell r="A77">
            <v>3850</v>
          </cell>
          <cell r="B77" t="str">
            <v>6</v>
          </cell>
          <cell r="C77" t="str">
            <v>6</v>
          </cell>
          <cell r="D77" t="str">
            <v>깍        기</v>
          </cell>
          <cell r="E77" t="str">
            <v>풍화암</v>
          </cell>
          <cell r="F77">
            <v>2672</v>
          </cell>
          <cell r="H77" t="str">
            <v>㎥</v>
          </cell>
          <cell r="I77">
            <v>0</v>
          </cell>
          <cell r="J77">
            <v>0</v>
          </cell>
          <cell r="L77" t="str">
            <v>S002-001-2</v>
          </cell>
          <cell r="M77" t="str">
            <v>A01</v>
          </cell>
          <cell r="U77" t="str">
            <v>U</v>
          </cell>
        </row>
        <row r="78">
          <cell r="A78">
            <v>3900</v>
          </cell>
          <cell r="B78" t="str">
            <v>6</v>
          </cell>
          <cell r="C78" t="str">
            <v>6</v>
          </cell>
          <cell r="D78" t="str">
            <v>깍        기</v>
          </cell>
          <cell r="E78" t="str">
            <v>연  암</v>
          </cell>
          <cell r="F78">
            <v>2104</v>
          </cell>
          <cell r="H78" t="str">
            <v>㎥</v>
          </cell>
          <cell r="I78">
            <v>0</v>
          </cell>
          <cell r="J78">
            <v>0</v>
          </cell>
          <cell r="L78" t="str">
            <v>S002-001-3</v>
          </cell>
          <cell r="M78" t="str">
            <v>A01</v>
          </cell>
          <cell r="U78" t="str">
            <v>U</v>
          </cell>
        </row>
        <row r="79">
          <cell r="A79">
            <v>3950</v>
          </cell>
          <cell r="B79" t="str">
            <v>6</v>
          </cell>
          <cell r="C79" t="str">
            <v>6</v>
          </cell>
          <cell r="D79" t="str">
            <v>깍        기</v>
          </cell>
          <cell r="E79" t="str">
            <v>경  암</v>
          </cell>
          <cell r="F79">
            <v>292</v>
          </cell>
          <cell r="H79" t="str">
            <v>㎥</v>
          </cell>
          <cell r="I79">
            <v>0</v>
          </cell>
          <cell r="J79">
            <v>0</v>
          </cell>
          <cell r="L79" t="str">
            <v>S002-001-4</v>
          </cell>
          <cell r="M79" t="str">
            <v>A01</v>
          </cell>
          <cell r="U79" t="str">
            <v>U</v>
          </cell>
        </row>
        <row r="80">
          <cell r="A80">
            <v>4000</v>
          </cell>
          <cell r="B80" t="str">
            <v>6</v>
          </cell>
          <cell r="C80" t="str">
            <v>6</v>
          </cell>
          <cell r="D80" t="str">
            <v>돋        기</v>
          </cell>
          <cell r="E80" t="str">
            <v>유용토,ℓ=5,120m</v>
          </cell>
          <cell r="F80">
            <v>229313</v>
          </cell>
          <cell r="H80" t="str">
            <v>㎥</v>
          </cell>
          <cell r="I80">
            <v>0</v>
          </cell>
          <cell r="J80">
            <v>0</v>
          </cell>
          <cell r="L80" t="str">
            <v>H030-009</v>
          </cell>
          <cell r="M80" t="str">
            <v>A01</v>
          </cell>
          <cell r="U80" t="str">
            <v>U</v>
          </cell>
        </row>
        <row r="81">
          <cell r="A81">
            <v>4050</v>
          </cell>
          <cell r="B81" t="str">
            <v>6</v>
          </cell>
          <cell r="C81" t="str">
            <v>6</v>
          </cell>
          <cell r="D81" t="str">
            <v>표 토  제 거</v>
          </cell>
          <cell r="F81">
            <v>9613</v>
          </cell>
          <cell r="H81" t="str">
            <v>㎡</v>
          </cell>
          <cell r="I81">
            <v>0</v>
          </cell>
          <cell r="J81">
            <v>0</v>
          </cell>
          <cell r="L81" t="str">
            <v>H604-00001</v>
          </cell>
          <cell r="M81" t="str">
            <v>A01</v>
          </cell>
          <cell r="U81" t="str">
            <v>U</v>
          </cell>
        </row>
        <row r="82">
          <cell r="A82">
            <v>4100</v>
          </cell>
          <cell r="B82" t="str">
            <v>6</v>
          </cell>
          <cell r="C82" t="str">
            <v>6</v>
          </cell>
          <cell r="D82" t="str">
            <v>떼 입  히 기</v>
          </cell>
          <cell r="E82" t="str">
            <v>줄  떼</v>
          </cell>
          <cell r="F82">
            <v>22924</v>
          </cell>
          <cell r="H82" t="str">
            <v>㎡</v>
          </cell>
          <cell r="I82">
            <v>0</v>
          </cell>
          <cell r="J82">
            <v>0</v>
          </cell>
          <cell r="L82" t="str">
            <v>H003-002</v>
          </cell>
          <cell r="M82" t="str">
            <v>A01</v>
          </cell>
          <cell r="U82" t="str">
            <v>U</v>
          </cell>
        </row>
        <row r="83">
          <cell r="A83">
            <v>4150</v>
          </cell>
          <cell r="B83" t="str">
            <v>6</v>
          </cell>
          <cell r="C83" t="str">
            <v>6</v>
          </cell>
          <cell r="D83" t="str">
            <v>떼 입  히 기</v>
          </cell>
          <cell r="E83" t="str">
            <v>평  떼</v>
          </cell>
          <cell r="F83">
            <v>2061</v>
          </cell>
          <cell r="H83" t="str">
            <v>㎡</v>
          </cell>
          <cell r="I83">
            <v>0</v>
          </cell>
          <cell r="J83">
            <v>0</v>
          </cell>
          <cell r="L83" t="str">
            <v>H003-001</v>
          </cell>
          <cell r="M83" t="str">
            <v>A01</v>
          </cell>
          <cell r="U83" t="str">
            <v>U</v>
          </cell>
        </row>
        <row r="84">
          <cell r="A84">
            <v>4200</v>
          </cell>
          <cell r="B84" t="str">
            <v>6</v>
          </cell>
          <cell r="C84" t="str">
            <v>6</v>
          </cell>
          <cell r="D84" t="str">
            <v>면 고  르 기</v>
          </cell>
          <cell r="F84">
            <v>868</v>
          </cell>
          <cell r="H84" t="str">
            <v>㎡</v>
          </cell>
          <cell r="I84">
            <v>0</v>
          </cell>
          <cell r="J84">
            <v>0</v>
          </cell>
          <cell r="L84" t="str">
            <v>H604-00002</v>
          </cell>
          <cell r="M84" t="str">
            <v>A01</v>
          </cell>
          <cell r="U84" t="str">
            <v>U</v>
          </cell>
        </row>
        <row r="85">
          <cell r="A85">
            <v>4250</v>
          </cell>
          <cell r="B85" t="str">
            <v>6</v>
          </cell>
          <cell r="C85" t="str">
            <v>6</v>
          </cell>
          <cell r="D85" t="str">
            <v>돌   붙   임</v>
          </cell>
          <cell r="E85" t="str">
            <v>뒷길이35㎝</v>
          </cell>
          <cell r="F85">
            <v>12288</v>
          </cell>
          <cell r="H85" t="str">
            <v>㎡</v>
          </cell>
          <cell r="I85">
            <v>0</v>
          </cell>
          <cell r="J85">
            <v>0</v>
          </cell>
          <cell r="L85" t="str">
            <v>H007-001-3</v>
          </cell>
          <cell r="M85" t="str">
            <v>A01</v>
          </cell>
          <cell r="U85" t="str">
            <v>U</v>
          </cell>
        </row>
        <row r="86">
          <cell r="A86">
            <v>4300</v>
          </cell>
          <cell r="B86" t="str">
            <v>6</v>
          </cell>
          <cell r="C86" t="str">
            <v>6</v>
          </cell>
          <cell r="D86" t="str">
            <v>벌 개  제 근</v>
          </cell>
          <cell r="F86">
            <v>921</v>
          </cell>
          <cell r="H86" t="str">
            <v>㎡</v>
          </cell>
          <cell r="I86">
            <v>0</v>
          </cell>
          <cell r="J86">
            <v>0</v>
          </cell>
          <cell r="L86" t="str">
            <v>S002-001-0</v>
          </cell>
          <cell r="M86" t="str">
            <v>A01</v>
          </cell>
          <cell r="U86" t="str">
            <v>U</v>
          </cell>
        </row>
        <row r="87">
          <cell r="A87">
            <v>4350</v>
          </cell>
          <cell r="B87" t="str">
            <v>6</v>
          </cell>
          <cell r="C87" t="str">
            <v>6</v>
          </cell>
          <cell r="D87" t="str">
            <v>층   따   기</v>
          </cell>
          <cell r="E87" t="str">
            <v>토  사</v>
          </cell>
          <cell r="F87">
            <v>514</v>
          </cell>
          <cell r="H87" t="str">
            <v>㎥</v>
          </cell>
          <cell r="I87">
            <v>0</v>
          </cell>
          <cell r="J87">
            <v>0</v>
          </cell>
          <cell r="L87" t="str">
            <v>S002-008-1</v>
          </cell>
          <cell r="M87" t="str">
            <v>A01</v>
          </cell>
          <cell r="U87" t="str">
            <v>U</v>
          </cell>
        </row>
        <row r="88">
          <cell r="A88">
            <v>4400</v>
          </cell>
          <cell r="B88" t="str">
            <v>6</v>
          </cell>
          <cell r="C88" t="str">
            <v>6</v>
          </cell>
          <cell r="D88" t="str">
            <v>수 로 뚝쌓기</v>
          </cell>
          <cell r="E88" t="str">
            <v>토  사</v>
          </cell>
          <cell r="F88">
            <v>309</v>
          </cell>
          <cell r="H88" t="str">
            <v>㎥</v>
          </cell>
          <cell r="I88">
            <v>0</v>
          </cell>
          <cell r="J88">
            <v>0</v>
          </cell>
          <cell r="L88" t="str">
            <v>H030-002</v>
          </cell>
          <cell r="M88" t="str">
            <v>A01</v>
          </cell>
          <cell r="U88" t="str">
            <v>U</v>
          </cell>
        </row>
        <row r="89">
          <cell r="A89">
            <v>4450</v>
          </cell>
          <cell r="B89" t="str">
            <v>6</v>
          </cell>
          <cell r="C89" t="str">
            <v>6</v>
          </cell>
          <cell r="D89" t="str">
            <v>측 구 터파기</v>
          </cell>
          <cell r="E89" t="str">
            <v>토  사</v>
          </cell>
          <cell r="F89">
            <v>1370</v>
          </cell>
          <cell r="H89" t="str">
            <v>㎥</v>
          </cell>
          <cell r="I89">
            <v>0</v>
          </cell>
          <cell r="J89">
            <v>0</v>
          </cell>
          <cell r="L89" t="str">
            <v>H030-003</v>
          </cell>
          <cell r="M89" t="str">
            <v>A01</v>
          </cell>
          <cell r="U89" t="str">
            <v>U</v>
          </cell>
        </row>
        <row r="90">
          <cell r="A90">
            <v>4500</v>
          </cell>
          <cell r="B90" t="str">
            <v>6</v>
          </cell>
          <cell r="C90" t="str">
            <v>6</v>
          </cell>
          <cell r="D90" t="str">
            <v>터   파   기</v>
          </cell>
          <cell r="E90" t="str">
            <v>육상,토사</v>
          </cell>
          <cell r="F90">
            <v>5895</v>
          </cell>
          <cell r="H90" t="str">
            <v>㎥</v>
          </cell>
          <cell r="I90">
            <v>0</v>
          </cell>
          <cell r="J90">
            <v>0</v>
          </cell>
          <cell r="L90" t="str">
            <v>S002-005-1</v>
          </cell>
          <cell r="M90" t="str">
            <v>A01</v>
          </cell>
          <cell r="U90" t="str">
            <v>U</v>
          </cell>
        </row>
        <row r="91">
          <cell r="A91">
            <v>4550</v>
          </cell>
          <cell r="B91" t="str">
            <v>6</v>
          </cell>
          <cell r="C91" t="str">
            <v>6</v>
          </cell>
          <cell r="D91" t="str">
            <v>터   파   기</v>
          </cell>
          <cell r="E91" t="str">
            <v>육상,풍화암</v>
          </cell>
          <cell r="F91">
            <v>204</v>
          </cell>
          <cell r="H91" t="str">
            <v>㎥</v>
          </cell>
          <cell r="I91">
            <v>0</v>
          </cell>
          <cell r="J91">
            <v>0</v>
          </cell>
          <cell r="L91" t="str">
            <v>S002-005-3</v>
          </cell>
          <cell r="M91" t="str">
            <v>A01</v>
          </cell>
          <cell r="U91" t="str">
            <v>U</v>
          </cell>
        </row>
        <row r="92">
          <cell r="A92">
            <v>4600</v>
          </cell>
          <cell r="B92" t="str">
            <v>6</v>
          </cell>
          <cell r="C92" t="str">
            <v>6</v>
          </cell>
          <cell r="D92" t="str">
            <v>터   파   기</v>
          </cell>
          <cell r="E92" t="str">
            <v>육상,연암</v>
          </cell>
          <cell r="F92">
            <v>286</v>
          </cell>
          <cell r="H92" t="str">
            <v>㎥</v>
          </cell>
          <cell r="I92">
            <v>0</v>
          </cell>
          <cell r="J92">
            <v>0</v>
          </cell>
          <cell r="L92" t="str">
            <v>S002-005-4</v>
          </cell>
          <cell r="M92" t="str">
            <v>A01</v>
          </cell>
          <cell r="U92" t="str">
            <v>U</v>
          </cell>
        </row>
        <row r="93">
          <cell r="A93">
            <v>4650</v>
          </cell>
          <cell r="B93" t="str">
            <v>6</v>
          </cell>
          <cell r="C93" t="str">
            <v>6</v>
          </cell>
          <cell r="D93" t="str">
            <v>터   파   기</v>
          </cell>
          <cell r="E93" t="str">
            <v>경암,육상</v>
          </cell>
          <cell r="F93">
            <v>382</v>
          </cell>
          <cell r="H93" t="str">
            <v>㎥</v>
          </cell>
          <cell r="I93">
            <v>0</v>
          </cell>
          <cell r="J93">
            <v>0</v>
          </cell>
          <cell r="L93" t="str">
            <v>S002-005-5</v>
          </cell>
          <cell r="M93" t="str">
            <v>A01</v>
          </cell>
          <cell r="U93" t="str">
            <v>U</v>
          </cell>
        </row>
        <row r="94">
          <cell r="A94">
            <v>4700</v>
          </cell>
          <cell r="B94" t="str">
            <v>6</v>
          </cell>
          <cell r="C94" t="str">
            <v>6</v>
          </cell>
          <cell r="D94" t="str">
            <v>되 메  우 기</v>
          </cell>
          <cell r="E94" t="str">
            <v>토  사</v>
          </cell>
          <cell r="F94">
            <v>2959</v>
          </cell>
          <cell r="H94" t="str">
            <v>㎥</v>
          </cell>
          <cell r="I94">
            <v>0</v>
          </cell>
          <cell r="J94">
            <v>0</v>
          </cell>
          <cell r="L94" t="str">
            <v>S002-006-1</v>
          </cell>
          <cell r="M94" t="str">
            <v>A01</v>
          </cell>
          <cell r="U94" t="str">
            <v>U</v>
          </cell>
        </row>
        <row r="95">
          <cell r="A95">
            <v>4750</v>
          </cell>
          <cell r="B95" t="str">
            <v>6</v>
          </cell>
          <cell r="C95" t="str">
            <v>6</v>
          </cell>
          <cell r="D95" t="str">
            <v>강관말뚝박기</v>
          </cell>
          <cell r="E95" t="str">
            <v>φ406㎜,T = 9㎜</v>
          </cell>
          <cell r="F95">
            <v>4256</v>
          </cell>
          <cell r="H95" t="str">
            <v>m</v>
          </cell>
          <cell r="I95">
            <v>0</v>
          </cell>
          <cell r="J95">
            <v>0</v>
          </cell>
          <cell r="L95" t="str">
            <v>H604-00003</v>
          </cell>
          <cell r="M95" t="str">
            <v>A01</v>
          </cell>
          <cell r="U95" t="str">
            <v>U</v>
          </cell>
        </row>
        <row r="96">
          <cell r="A96">
            <v>4800</v>
          </cell>
          <cell r="B96" t="str">
            <v>6</v>
          </cell>
          <cell r="C96" t="str">
            <v>6</v>
          </cell>
          <cell r="D96" t="str">
            <v>바닥콘크리트</v>
          </cell>
          <cell r="E96" t="str">
            <v>σck = 150㎏/㎠</v>
          </cell>
          <cell r="F96">
            <v>80</v>
          </cell>
          <cell r="H96" t="str">
            <v>㎥</v>
          </cell>
          <cell r="I96">
            <v>0</v>
          </cell>
          <cell r="J96">
            <v>0</v>
          </cell>
          <cell r="L96" t="str">
            <v>H604-001</v>
          </cell>
          <cell r="M96" t="str">
            <v>A01</v>
          </cell>
          <cell r="U96" t="str">
            <v>U</v>
          </cell>
        </row>
        <row r="97">
          <cell r="A97">
            <v>4850</v>
          </cell>
          <cell r="B97" t="str">
            <v>6</v>
          </cell>
          <cell r="C97" t="str">
            <v>6</v>
          </cell>
          <cell r="D97" t="str">
            <v>수로콘크리트</v>
          </cell>
          <cell r="E97" t="str">
            <v>σck = 180㎏/㎠</v>
          </cell>
          <cell r="F97">
            <v>1774</v>
          </cell>
          <cell r="H97" t="str">
            <v>㎥</v>
          </cell>
          <cell r="I97">
            <v>0</v>
          </cell>
          <cell r="J97">
            <v>0</v>
          </cell>
          <cell r="L97" t="str">
            <v>H604-002</v>
          </cell>
          <cell r="M97" t="str">
            <v>A01</v>
          </cell>
          <cell r="U97" t="str">
            <v>U</v>
          </cell>
        </row>
        <row r="98">
          <cell r="A98">
            <v>4900</v>
          </cell>
          <cell r="B98" t="str">
            <v>6</v>
          </cell>
          <cell r="C98" t="str">
            <v>5</v>
          </cell>
          <cell r="D98" t="str">
            <v>옹벽철근콘크리트</v>
          </cell>
          <cell r="E98" t="str">
            <v>σck = 240㎏/㎠</v>
          </cell>
          <cell r="F98">
            <v>835</v>
          </cell>
          <cell r="H98" t="str">
            <v>㎥</v>
          </cell>
          <cell r="I98">
            <v>0</v>
          </cell>
          <cell r="J98">
            <v>0</v>
          </cell>
          <cell r="L98" t="str">
            <v>H604-003</v>
          </cell>
          <cell r="M98" t="str">
            <v>A01</v>
          </cell>
          <cell r="U98" t="str">
            <v>U</v>
          </cell>
        </row>
        <row r="99">
          <cell r="A99">
            <v>4950</v>
          </cell>
          <cell r="B99" t="str">
            <v>5</v>
          </cell>
          <cell r="C99" t="str">
            <v>6</v>
          </cell>
          <cell r="D99" t="str">
            <v>바) 연  약  지  반</v>
          </cell>
          <cell r="G99">
            <v>0</v>
          </cell>
          <cell r="I99">
            <v>0</v>
          </cell>
          <cell r="J99">
            <v>0</v>
          </cell>
          <cell r="M99" t="str">
            <v>A01</v>
          </cell>
          <cell r="U99" t="str">
            <v>U</v>
          </cell>
        </row>
        <row r="100">
          <cell r="A100">
            <v>5000</v>
          </cell>
          <cell r="B100" t="str">
            <v>6</v>
          </cell>
          <cell r="C100" t="str">
            <v>6</v>
          </cell>
          <cell r="D100" t="str">
            <v>돋        기</v>
          </cell>
          <cell r="E100" t="str">
            <v>유용토,ℓ=5,120m</v>
          </cell>
          <cell r="F100">
            <v>54538</v>
          </cell>
          <cell r="H100" t="str">
            <v>㎥</v>
          </cell>
          <cell r="I100">
            <v>0</v>
          </cell>
          <cell r="J100">
            <v>0</v>
          </cell>
          <cell r="L100" t="str">
            <v>H030-009</v>
          </cell>
          <cell r="M100" t="str">
            <v>A01</v>
          </cell>
          <cell r="U100" t="str">
            <v>U</v>
          </cell>
        </row>
        <row r="101">
          <cell r="A101">
            <v>5050</v>
          </cell>
          <cell r="B101" t="str">
            <v>6</v>
          </cell>
          <cell r="C101" t="str">
            <v>6</v>
          </cell>
          <cell r="D101" t="str">
            <v>돋 기  철 거</v>
          </cell>
          <cell r="F101">
            <v>22165</v>
          </cell>
          <cell r="H101" t="str">
            <v>㎥</v>
          </cell>
          <cell r="I101">
            <v>0</v>
          </cell>
          <cell r="J101">
            <v>0</v>
          </cell>
          <cell r="L101" t="str">
            <v>H604-098</v>
          </cell>
          <cell r="M101" t="str">
            <v>A01</v>
          </cell>
          <cell r="U101" t="str">
            <v>U</v>
          </cell>
        </row>
        <row r="102">
          <cell r="A102">
            <v>5100</v>
          </cell>
          <cell r="B102" t="str">
            <v>6</v>
          </cell>
          <cell r="C102" t="str">
            <v>6</v>
          </cell>
          <cell r="D102" t="str">
            <v>PP 매트 부설</v>
          </cell>
          <cell r="E102" t="str">
            <v>5Ton</v>
          </cell>
          <cell r="F102">
            <v>150802</v>
          </cell>
          <cell r="H102" t="str">
            <v>㎡</v>
          </cell>
          <cell r="I102">
            <v>0</v>
          </cell>
          <cell r="J102">
            <v>0</v>
          </cell>
          <cell r="L102" t="str">
            <v>H004-062</v>
          </cell>
          <cell r="M102" t="str">
            <v>A01</v>
          </cell>
          <cell r="U102" t="str">
            <v>U</v>
          </cell>
        </row>
        <row r="103">
          <cell r="A103">
            <v>5150</v>
          </cell>
          <cell r="B103" t="str">
            <v>6</v>
          </cell>
          <cell r="C103" t="str">
            <v>6</v>
          </cell>
          <cell r="D103" t="str">
            <v>샌드매트부설</v>
          </cell>
          <cell r="E103" t="str">
            <v>T = 70㎝</v>
          </cell>
          <cell r="F103">
            <v>94229</v>
          </cell>
          <cell r="H103" t="str">
            <v>㎥</v>
          </cell>
          <cell r="I103">
            <v>0</v>
          </cell>
          <cell r="J103">
            <v>0</v>
          </cell>
          <cell r="L103" t="str">
            <v>S007-002-1</v>
          </cell>
          <cell r="M103" t="str">
            <v>A01</v>
          </cell>
          <cell r="U103" t="str">
            <v>U</v>
          </cell>
        </row>
        <row r="104">
          <cell r="A104">
            <v>5200</v>
          </cell>
          <cell r="B104" t="str">
            <v>6</v>
          </cell>
          <cell r="C104" t="str">
            <v>6</v>
          </cell>
          <cell r="D104" t="str">
            <v>PET 매트부설</v>
          </cell>
          <cell r="E104" t="str">
            <v>12.4Ton</v>
          </cell>
          <cell r="F104">
            <v>229359</v>
          </cell>
          <cell r="H104" t="str">
            <v>㎡</v>
          </cell>
          <cell r="I104">
            <v>0</v>
          </cell>
          <cell r="J104">
            <v>0</v>
          </cell>
          <cell r="L104" t="str">
            <v>H004-063</v>
          </cell>
          <cell r="M104" t="str">
            <v>A01</v>
          </cell>
          <cell r="U104" t="str">
            <v>U</v>
          </cell>
        </row>
        <row r="105">
          <cell r="A105">
            <v>5250</v>
          </cell>
          <cell r="B105" t="str">
            <v>6</v>
          </cell>
          <cell r="C105" t="str">
            <v>6</v>
          </cell>
          <cell r="D105" t="str">
            <v>샌드콤팩션파일</v>
          </cell>
          <cell r="E105" t="str">
            <v>D700㎜</v>
          </cell>
          <cell r="F105">
            <v>122459</v>
          </cell>
          <cell r="H105" t="str">
            <v>m</v>
          </cell>
          <cell r="I105">
            <v>0</v>
          </cell>
          <cell r="J105">
            <v>0</v>
          </cell>
          <cell r="L105" t="str">
            <v>S007-006-1</v>
          </cell>
          <cell r="M105" t="str">
            <v>A01</v>
          </cell>
          <cell r="U105" t="str">
            <v>U</v>
          </cell>
        </row>
        <row r="106">
          <cell r="A106">
            <v>5300</v>
          </cell>
          <cell r="B106" t="str">
            <v>6</v>
          </cell>
          <cell r="C106" t="str">
            <v>6</v>
          </cell>
          <cell r="D106" t="str">
            <v>샌드드레인공법</v>
          </cell>
          <cell r="E106" t="str">
            <v>D400㎜</v>
          </cell>
          <cell r="F106">
            <v>90594</v>
          </cell>
          <cell r="H106" t="str">
            <v>m</v>
          </cell>
          <cell r="I106">
            <v>0</v>
          </cell>
          <cell r="J106">
            <v>0</v>
          </cell>
          <cell r="L106" t="str">
            <v>S007-006-2</v>
          </cell>
          <cell r="M106" t="str">
            <v>A01</v>
          </cell>
          <cell r="U106" t="str">
            <v>U</v>
          </cell>
        </row>
        <row r="107">
          <cell r="A107">
            <v>5350</v>
          </cell>
          <cell r="B107" t="str">
            <v>6</v>
          </cell>
          <cell r="C107" t="str">
            <v>6</v>
          </cell>
          <cell r="D107" t="str">
            <v>프라스틱드레인보드</v>
          </cell>
          <cell r="E107" t="str">
            <v>P.D.B,ℓ = 12m</v>
          </cell>
          <cell r="F107">
            <v>51487</v>
          </cell>
          <cell r="H107" t="str">
            <v>본</v>
          </cell>
          <cell r="I107">
            <v>0</v>
          </cell>
          <cell r="J107">
            <v>0</v>
          </cell>
          <cell r="L107" t="str">
            <v>S007-004-3</v>
          </cell>
          <cell r="M107" t="str">
            <v>A01</v>
          </cell>
          <cell r="U107" t="str">
            <v>U</v>
          </cell>
        </row>
        <row r="108">
          <cell r="A108">
            <v>5400</v>
          </cell>
          <cell r="B108" t="str">
            <v>6</v>
          </cell>
          <cell r="C108" t="str">
            <v>6</v>
          </cell>
          <cell r="D108" t="str">
            <v>유도관 설 치</v>
          </cell>
          <cell r="E108" t="str">
            <v>φ150㎜</v>
          </cell>
          <cell r="F108">
            <v>980</v>
          </cell>
          <cell r="H108" t="str">
            <v>m</v>
          </cell>
          <cell r="I108">
            <v>0</v>
          </cell>
          <cell r="J108">
            <v>0</v>
          </cell>
          <cell r="L108" t="str">
            <v>H604-099</v>
          </cell>
          <cell r="M108" t="str">
            <v>A01</v>
          </cell>
          <cell r="U108" t="str">
            <v>U</v>
          </cell>
        </row>
        <row r="109">
          <cell r="A109">
            <v>5450</v>
          </cell>
          <cell r="B109" t="str">
            <v>6</v>
          </cell>
          <cell r="C109" t="str">
            <v>6</v>
          </cell>
          <cell r="D109" t="str">
            <v>강 관  부 설</v>
          </cell>
          <cell r="E109" t="str">
            <v>φ600㎜×6t</v>
          </cell>
          <cell r="F109">
            <v>60</v>
          </cell>
          <cell r="H109" t="str">
            <v>m</v>
          </cell>
          <cell r="I109">
            <v>0</v>
          </cell>
          <cell r="J109">
            <v>0</v>
          </cell>
          <cell r="L109" t="str">
            <v>S006-009-2</v>
          </cell>
          <cell r="M109" t="str">
            <v>A01</v>
          </cell>
          <cell r="U109" t="str">
            <v>U</v>
          </cell>
        </row>
        <row r="110">
          <cell r="A110">
            <v>5500</v>
          </cell>
          <cell r="B110" t="str">
            <v>6</v>
          </cell>
          <cell r="C110" t="str">
            <v>6</v>
          </cell>
          <cell r="D110" t="str">
            <v>수중펌프설치</v>
          </cell>
          <cell r="E110" t="str">
            <v>0.75㎾</v>
          </cell>
          <cell r="F110">
            <v>4</v>
          </cell>
          <cell r="H110" t="str">
            <v>대</v>
          </cell>
          <cell r="I110">
            <v>0</v>
          </cell>
          <cell r="J110">
            <v>0</v>
          </cell>
          <cell r="L110" t="str">
            <v>H604-099-1</v>
          </cell>
          <cell r="M110" t="str">
            <v>A01</v>
          </cell>
          <cell r="U110" t="str">
            <v>U</v>
          </cell>
        </row>
        <row r="111">
          <cell r="A111">
            <v>5550</v>
          </cell>
          <cell r="B111" t="str">
            <v>6</v>
          </cell>
          <cell r="C111" t="str">
            <v>6</v>
          </cell>
          <cell r="D111" t="str">
            <v>실내토질시험</v>
          </cell>
          <cell r="E111" t="str">
            <v>연약지반</v>
          </cell>
          <cell r="F111">
            <v>648</v>
          </cell>
          <cell r="H111" t="str">
            <v>회</v>
          </cell>
          <cell r="I111">
            <v>0</v>
          </cell>
          <cell r="J111">
            <v>0</v>
          </cell>
          <cell r="L111" t="str">
            <v>H604-100</v>
          </cell>
          <cell r="M111" t="str">
            <v>A01</v>
          </cell>
          <cell r="U111" t="str">
            <v>U</v>
          </cell>
        </row>
        <row r="112">
          <cell r="A112">
            <v>5600</v>
          </cell>
          <cell r="B112" t="str">
            <v>6</v>
          </cell>
          <cell r="C112" t="str">
            <v>6</v>
          </cell>
          <cell r="D112" t="str">
            <v>보   링   공</v>
          </cell>
          <cell r="E112" t="str">
            <v>ℓ = 39.7m</v>
          </cell>
          <cell r="F112">
            <v>58</v>
          </cell>
          <cell r="H112" t="str">
            <v>공</v>
          </cell>
          <cell r="I112">
            <v>0</v>
          </cell>
          <cell r="J112">
            <v>0</v>
          </cell>
          <cell r="L112" t="str">
            <v>H604-102</v>
          </cell>
          <cell r="M112" t="str">
            <v>A01</v>
          </cell>
          <cell r="U112" t="str">
            <v>U</v>
          </cell>
        </row>
        <row r="113">
          <cell r="A113">
            <v>5650</v>
          </cell>
          <cell r="B113" t="str">
            <v>6</v>
          </cell>
          <cell r="C113" t="str">
            <v>6</v>
          </cell>
          <cell r="D113" t="str">
            <v>물   푸   기</v>
          </cell>
          <cell r="F113">
            <v>8316</v>
          </cell>
          <cell r="H113" t="str">
            <v>시간</v>
          </cell>
          <cell r="I113">
            <v>0</v>
          </cell>
          <cell r="J113">
            <v>0</v>
          </cell>
          <cell r="L113" t="str">
            <v>S003-022-1</v>
          </cell>
          <cell r="M113" t="str">
            <v>A01</v>
          </cell>
          <cell r="U113" t="str">
            <v>U</v>
          </cell>
        </row>
        <row r="114">
          <cell r="A114">
            <v>5700</v>
          </cell>
          <cell r="B114" t="str">
            <v>6</v>
          </cell>
          <cell r="C114" t="str">
            <v>6</v>
          </cell>
          <cell r="D114" t="str">
            <v>지 표 침하판</v>
          </cell>
          <cell r="E114" t="str">
            <v>연약지반</v>
          </cell>
          <cell r="F114">
            <v>110</v>
          </cell>
          <cell r="H114" t="str">
            <v>개소</v>
          </cell>
          <cell r="I114">
            <v>0</v>
          </cell>
          <cell r="J114">
            <v>0</v>
          </cell>
          <cell r="L114" t="str">
            <v>H604-110</v>
          </cell>
          <cell r="M114" t="str">
            <v>A01</v>
          </cell>
          <cell r="U114" t="str">
            <v>U</v>
          </cell>
        </row>
        <row r="115">
          <cell r="A115">
            <v>5750</v>
          </cell>
          <cell r="B115" t="str">
            <v>6</v>
          </cell>
          <cell r="C115" t="str">
            <v>6</v>
          </cell>
          <cell r="D115" t="str">
            <v>층 별 침하계</v>
          </cell>
          <cell r="E115" t="str">
            <v>연약지반</v>
          </cell>
          <cell r="F115">
            <v>23</v>
          </cell>
          <cell r="H115" t="str">
            <v>개소</v>
          </cell>
          <cell r="I115">
            <v>0</v>
          </cell>
          <cell r="J115">
            <v>0</v>
          </cell>
          <cell r="L115" t="str">
            <v>H604-111</v>
          </cell>
          <cell r="M115" t="str">
            <v>A01</v>
          </cell>
          <cell r="U115" t="str">
            <v>U</v>
          </cell>
        </row>
        <row r="116">
          <cell r="A116">
            <v>5800</v>
          </cell>
          <cell r="B116" t="str">
            <v>6</v>
          </cell>
          <cell r="C116" t="str">
            <v>6</v>
          </cell>
          <cell r="D116" t="str">
            <v>지 하 수위계</v>
          </cell>
          <cell r="E116" t="str">
            <v>연약지반</v>
          </cell>
          <cell r="F116">
            <v>23</v>
          </cell>
          <cell r="H116" t="str">
            <v>개소</v>
          </cell>
          <cell r="I116">
            <v>0</v>
          </cell>
          <cell r="J116">
            <v>0</v>
          </cell>
          <cell r="L116" t="str">
            <v>H604-112</v>
          </cell>
          <cell r="M116" t="str">
            <v>A01</v>
          </cell>
          <cell r="U116" t="str">
            <v>U</v>
          </cell>
        </row>
        <row r="117">
          <cell r="A117">
            <v>5850</v>
          </cell>
          <cell r="B117" t="str">
            <v>6</v>
          </cell>
          <cell r="C117" t="str">
            <v>6</v>
          </cell>
          <cell r="D117" t="str">
            <v>간 극 수압계</v>
          </cell>
          <cell r="E117" t="str">
            <v>연약지반</v>
          </cell>
          <cell r="F117">
            <v>23</v>
          </cell>
          <cell r="H117" t="str">
            <v>개소</v>
          </cell>
          <cell r="I117">
            <v>0</v>
          </cell>
          <cell r="J117">
            <v>0</v>
          </cell>
          <cell r="L117" t="str">
            <v>H604-113</v>
          </cell>
          <cell r="M117" t="str">
            <v>A01</v>
          </cell>
          <cell r="U117" t="str">
            <v>U</v>
          </cell>
        </row>
        <row r="118">
          <cell r="A118">
            <v>5900</v>
          </cell>
          <cell r="B118" t="str">
            <v>6</v>
          </cell>
          <cell r="C118" t="str">
            <v>6</v>
          </cell>
          <cell r="D118" t="str">
            <v>경   사   계</v>
          </cell>
          <cell r="E118" t="str">
            <v>연약지반</v>
          </cell>
          <cell r="F118">
            <v>46</v>
          </cell>
          <cell r="H118" t="str">
            <v>개소</v>
          </cell>
          <cell r="I118">
            <v>0</v>
          </cell>
          <cell r="J118">
            <v>0</v>
          </cell>
          <cell r="L118" t="str">
            <v>H604-114</v>
          </cell>
          <cell r="M118" t="str">
            <v>A01</v>
          </cell>
          <cell r="U118" t="str">
            <v>U</v>
          </cell>
        </row>
        <row r="119">
          <cell r="A119">
            <v>5950</v>
          </cell>
          <cell r="B119" t="str">
            <v>6</v>
          </cell>
          <cell r="C119" t="str">
            <v>4</v>
          </cell>
          <cell r="D119" t="str">
            <v>품 질 관리비</v>
          </cell>
          <cell r="E119" t="str">
            <v>연약지반</v>
          </cell>
          <cell r="F119">
            <v>1</v>
          </cell>
          <cell r="H119" t="str">
            <v>식</v>
          </cell>
          <cell r="I119">
            <v>0</v>
          </cell>
          <cell r="J119">
            <v>0</v>
          </cell>
          <cell r="L119" t="str">
            <v>S007-006-3</v>
          </cell>
          <cell r="M119" t="str">
            <v>A01</v>
          </cell>
          <cell r="U119" t="str">
            <v>U</v>
          </cell>
        </row>
        <row r="120">
          <cell r="A120">
            <v>6000</v>
          </cell>
          <cell r="B120" t="str">
            <v>4</v>
          </cell>
          <cell r="C120" t="str">
            <v>5</v>
          </cell>
          <cell r="D120" t="str">
            <v>2. 교          량</v>
          </cell>
          <cell r="G120">
            <v>0</v>
          </cell>
          <cell r="I120">
            <v>0</v>
          </cell>
          <cell r="J120">
            <v>0</v>
          </cell>
          <cell r="L120" t="str">
            <v>A02</v>
          </cell>
          <cell r="M120" t="str">
            <v>A</v>
          </cell>
          <cell r="U120" t="str">
            <v>U</v>
          </cell>
        </row>
        <row r="121">
          <cell r="A121">
            <v>6050</v>
          </cell>
          <cell r="B121" t="str">
            <v>5</v>
          </cell>
          <cell r="C121" t="str">
            <v>5</v>
          </cell>
          <cell r="D121" t="str">
            <v>깍        기</v>
          </cell>
          <cell r="E121" t="str">
            <v>토  사</v>
          </cell>
          <cell r="F121">
            <v>5467</v>
          </cell>
          <cell r="H121" t="str">
            <v>㎥</v>
          </cell>
          <cell r="I121">
            <v>0</v>
          </cell>
          <cell r="J121">
            <v>0</v>
          </cell>
          <cell r="L121" t="str">
            <v>S002-001-1</v>
          </cell>
          <cell r="M121" t="str">
            <v>A02</v>
          </cell>
          <cell r="U121" t="str">
            <v>U</v>
          </cell>
        </row>
        <row r="122">
          <cell r="A122">
            <v>6100</v>
          </cell>
          <cell r="B122" t="str">
            <v>5</v>
          </cell>
          <cell r="C122" t="str">
            <v>5</v>
          </cell>
          <cell r="D122" t="str">
            <v>돋        기</v>
          </cell>
          <cell r="E122" t="str">
            <v>유용토,ℓ=5,120m</v>
          </cell>
          <cell r="F122">
            <v>5862</v>
          </cell>
          <cell r="H122" t="str">
            <v>㎥</v>
          </cell>
          <cell r="I122">
            <v>0</v>
          </cell>
          <cell r="J122">
            <v>0</v>
          </cell>
          <cell r="L122" t="str">
            <v>H030-009</v>
          </cell>
          <cell r="M122" t="str">
            <v>A02</v>
          </cell>
          <cell r="U122" t="str">
            <v>U</v>
          </cell>
        </row>
        <row r="123">
          <cell r="A123">
            <v>6150</v>
          </cell>
          <cell r="B123" t="str">
            <v>5</v>
          </cell>
          <cell r="C123" t="str">
            <v>5</v>
          </cell>
          <cell r="D123" t="str">
            <v>압   성   토</v>
          </cell>
          <cell r="E123" t="str">
            <v>토  사</v>
          </cell>
          <cell r="F123">
            <v>6926</v>
          </cell>
          <cell r="H123" t="str">
            <v>㎥</v>
          </cell>
          <cell r="I123">
            <v>0</v>
          </cell>
          <cell r="J123">
            <v>0</v>
          </cell>
          <cell r="L123" t="str">
            <v>H605-001</v>
          </cell>
          <cell r="M123" t="str">
            <v>A02</v>
          </cell>
          <cell r="U123" t="str">
            <v>U</v>
          </cell>
        </row>
        <row r="124">
          <cell r="A124">
            <v>6200</v>
          </cell>
          <cell r="B124" t="str">
            <v>5</v>
          </cell>
          <cell r="C124" t="str">
            <v>5</v>
          </cell>
          <cell r="D124" t="str">
            <v>토 사  치 환</v>
          </cell>
          <cell r="F124">
            <v>62878</v>
          </cell>
          <cell r="H124" t="str">
            <v>㎥</v>
          </cell>
          <cell r="I124">
            <v>0</v>
          </cell>
          <cell r="J124">
            <v>0</v>
          </cell>
          <cell r="L124" t="str">
            <v>H605-001-1</v>
          </cell>
          <cell r="M124" t="str">
            <v>A02</v>
          </cell>
          <cell r="U124" t="str">
            <v>U</v>
          </cell>
        </row>
        <row r="125">
          <cell r="A125">
            <v>6250</v>
          </cell>
          <cell r="B125" t="str">
            <v>5</v>
          </cell>
          <cell r="C125" t="str">
            <v>5</v>
          </cell>
          <cell r="D125" t="str">
            <v>보조도상깔기</v>
          </cell>
          <cell r="E125" t="str">
            <v>T = 30㎝</v>
          </cell>
          <cell r="F125">
            <v>3507</v>
          </cell>
          <cell r="H125" t="str">
            <v>㎥</v>
          </cell>
          <cell r="I125">
            <v>0</v>
          </cell>
          <cell r="J125">
            <v>0</v>
          </cell>
          <cell r="L125" t="str">
            <v>S004-000-1</v>
          </cell>
          <cell r="M125" t="str">
            <v>A02</v>
          </cell>
          <cell r="U125" t="str">
            <v>U</v>
          </cell>
        </row>
        <row r="126">
          <cell r="A126">
            <v>6300</v>
          </cell>
          <cell r="B126" t="str">
            <v>5</v>
          </cell>
          <cell r="C126" t="str">
            <v>5</v>
          </cell>
          <cell r="D126" t="str">
            <v>기초막돌다짐</v>
          </cell>
          <cell r="E126" t="str">
            <v>막  돌</v>
          </cell>
          <cell r="F126">
            <v>5176</v>
          </cell>
          <cell r="H126" t="str">
            <v>㎥</v>
          </cell>
          <cell r="I126">
            <v>0</v>
          </cell>
          <cell r="J126">
            <v>0</v>
          </cell>
          <cell r="L126" t="str">
            <v>S002-020-1</v>
          </cell>
          <cell r="M126" t="str">
            <v>A02</v>
          </cell>
          <cell r="U126" t="str">
            <v>U</v>
          </cell>
        </row>
        <row r="127">
          <cell r="A127">
            <v>6350</v>
          </cell>
          <cell r="B127" t="str">
            <v>5</v>
          </cell>
          <cell r="C127" t="str">
            <v>5</v>
          </cell>
          <cell r="D127" t="str">
            <v>수 로 뚝쌓기</v>
          </cell>
          <cell r="E127" t="str">
            <v>토  사</v>
          </cell>
          <cell r="F127">
            <v>87</v>
          </cell>
          <cell r="H127" t="str">
            <v>㎥</v>
          </cell>
          <cell r="I127">
            <v>0</v>
          </cell>
          <cell r="J127">
            <v>0</v>
          </cell>
          <cell r="L127" t="str">
            <v>H030-002</v>
          </cell>
          <cell r="M127" t="str">
            <v>A02</v>
          </cell>
          <cell r="U127" t="str">
            <v>U</v>
          </cell>
        </row>
        <row r="128">
          <cell r="A128">
            <v>6400</v>
          </cell>
          <cell r="B128" t="str">
            <v>5</v>
          </cell>
          <cell r="C128" t="str">
            <v>5</v>
          </cell>
          <cell r="D128" t="str">
            <v>터   파   기</v>
          </cell>
          <cell r="E128" t="str">
            <v>육상,토사</v>
          </cell>
          <cell r="F128">
            <v>210988</v>
          </cell>
          <cell r="H128" t="str">
            <v>㎥</v>
          </cell>
          <cell r="I128">
            <v>0</v>
          </cell>
          <cell r="J128">
            <v>0</v>
          </cell>
          <cell r="L128" t="str">
            <v>S002-005-1</v>
          </cell>
          <cell r="M128" t="str">
            <v>A02</v>
          </cell>
          <cell r="U128" t="str">
            <v>U</v>
          </cell>
        </row>
        <row r="129">
          <cell r="A129">
            <v>6450</v>
          </cell>
          <cell r="B129" t="str">
            <v>5</v>
          </cell>
          <cell r="C129" t="str">
            <v>5</v>
          </cell>
          <cell r="D129" t="str">
            <v>터   파   기</v>
          </cell>
          <cell r="E129" t="str">
            <v>육상,풍화암</v>
          </cell>
          <cell r="F129">
            <v>7174</v>
          </cell>
          <cell r="H129" t="str">
            <v>㎥</v>
          </cell>
          <cell r="I129">
            <v>0</v>
          </cell>
          <cell r="J129">
            <v>0</v>
          </cell>
          <cell r="L129" t="str">
            <v>S002-005-3</v>
          </cell>
          <cell r="M129" t="str">
            <v>A02</v>
          </cell>
          <cell r="U129" t="str">
            <v>U</v>
          </cell>
        </row>
        <row r="130">
          <cell r="A130">
            <v>6500</v>
          </cell>
          <cell r="B130" t="str">
            <v>5</v>
          </cell>
          <cell r="C130" t="str">
            <v>5</v>
          </cell>
          <cell r="D130" t="str">
            <v>터   파   기</v>
          </cell>
          <cell r="E130" t="str">
            <v>육상,연암</v>
          </cell>
          <cell r="F130">
            <v>2471</v>
          </cell>
          <cell r="H130" t="str">
            <v>㎥</v>
          </cell>
          <cell r="I130">
            <v>0</v>
          </cell>
          <cell r="J130">
            <v>0</v>
          </cell>
          <cell r="L130" t="str">
            <v>S002-005-4</v>
          </cell>
          <cell r="M130" t="str">
            <v>A02</v>
          </cell>
          <cell r="U130" t="str">
            <v>U</v>
          </cell>
        </row>
        <row r="131">
          <cell r="A131">
            <v>6550</v>
          </cell>
          <cell r="B131" t="str">
            <v>5</v>
          </cell>
          <cell r="C131" t="str">
            <v>5</v>
          </cell>
          <cell r="D131" t="str">
            <v>우물통터파기</v>
          </cell>
          <cell r="E131" t="str">
            <v>토  사</v>
          </cell>
          <cell r="F131">
            <v>3924</v>
          </cell>
          <cell r="H131" t="str">
            <v>㎥</v>
          </cell>
          <cell r="I131">
            <v>0</v>
          </cell>
          <cell r="J131">
            <v>0</v>
          </cell>
          <cell r="L131" t="str">
            <v>H605-002</v>
          </cell>
          <cell r="M131" t="str">
            <v>A02</v>
          </cell>
          <cell r="U131" t="str">
            <v>U</v>
          </cell>
        </row>
        <row r="132">
          <cell r="A132">
            <v>6600</v>
          </cell>
          <cell r="B132" t="str">
            <v>5</v>
          </cell>
          <cell r="C132" t="str">
            <v>5</v>
          </cell>
          <cell r="D132" t="str">
            <v>우물통터파기</v>
          </cell>
          <cell r="E132" t="str">
            <v>풍화암</v>
          </cell>
          <cell r="F132">
            <v>2048</v>
          </cell>
          <cell r="H132" t="str">
            <v>㎥</v>
          </cell>
          <cell r="I132">
            <v>0</v>
          </cell>
          <cell r="J132">
            <v>0</v>
          </cell>
          <cell r="L132" t="str">
            <v>H605-003</v>
          </cell>
          <cell r="M132" t="str">
            <v>A02</v>
          </cell>
          <cell r="U132" t="str">
            <v>U</v>
          </cell>
        </row>
        <row r="133">
          <cell r="A133">
            <v>6650</v>
          </cell>
          <cell r="B133" t="str">
            <v>5</v>
          </cell>
          <cell r="C133" t="str">
            <v>5</v>
          </cell>
          <cell r="D133" t="str">
            <v>우물통터파기</v>
          </cell>
          <cell r="E133" t="str">
            <v>연  암</v>
          </cell>
          <cell r="F133">
            <v>2808</v>
          </cell>
          <cell r="H133" t="str">
            <v>㎥</v>
          </cell>
          <cell r="I133">
            <v>0</v>
          </cell>
          <cell r="J133">
            <v>0</v>
          </cell>
          <cell r="L133" t="str">
            <v>H605-004</v>
          </cell>
          <cell r="M133" t="str">
            <v>A02</v>
          </cell>
          <cell r="U133" t="str">
            <v>U</v>
          </cell>
        </row>
        <row r="134">
          <cell r="A134">
            <v>6700</v>
          </cell>
          <cell r="B134" t="str">
            <v>5</v>
          </cell>
          <cell r="C134" t="str">
            <v>5</v>
          </cell>
          <cell r="D134" t="str">
            <v>우물통터파기</v>
          </cell>
          <cell r="E134" t="str">
            <v>경  암</v>
          </cell>
          <cell r="F134">
            <v>225</v>
          </cell>
          <cell r="H134" t="str">
            <v>㎥</v>
          </cell>
          <cell r="I134">
            <v>0</v>
          </cell>
          <cell r="J134">
            <v>0</v>
          </cell>
          <cell r="L134" t="str">
            <v>H605-004-1</v>
          </cell>
          <cell r="M134" t="str">
            <v>A02</v>
          </cell>
          <cell r="U134" t="str">
            <v>U</v>
          </cell>
        </row>
        <row r="135">
          <cell r="A135">
            <v>6750</v>
          </cell>
          <cell r="B135" t="str">
            <v>5</v>
          </cell>
          <cell r="C135" t="str">
            <v>5</v>
          </cell>
          <cell r="D135" t="str">
            <v>되 메  우 기</v>
          </cell>
          <cell r="E135" t="str">
            <v>토  사</v>
          </cell>
          <cell r="F135">
            <v>169008</v>
          </cell>
          <cell r="H135" t="str">
            <v>㎥</v>
          </cell>
          <cell r="I135">
            <v>0</v>
          </cell>
          <cell r="J135">
            <v>0</v>
          </cell>
          <cell r="L135" t="str">
            <v>S002-006-1</v>
          </cell>
          <cell r="M135" t="str">
            <v>A02</v>
          </cell>
          <cell r="U135" t="str">
            <v>U</v>
          </cell>
        </row>
        <row r="136">
          <cell r="A136">
            <v>6800</v>
          </cell>
          <cell r="B136" t="str">
            <v>5</v>
          </cell>
          <cell r="C136" t="str">
            <v>5</v>
          </cell>
          <cell r="D136" t="str">
            <v>구조물뒷채움</v>
          </cell>
          <cell r="E136" t="str">
            <v>혼합골재</v>
          </cell>
          <cell r="F136">
            <v>32405</v>
          </cell>
          <cell r="H136" t="str">
            <v>㎥</v>
          </cell>
          <cell r="I136">
            <v>0</v>
          </cell>
          <cell r="J136">
            <v>0</v>
          </cell>
          <cell r="L136" t="str">
            <v>S002-018-1</v>
          </cell>
          <cell r="M136" t="str">
            <v>A02</v>
          </cell>
          <cell r="U136" t="str">
            <v>U</v>
          </cell>
        </row>
        <row r="137">
          <cell r="A137">
            <v>6850</v>
          </cell>
          <cell r="B137" t="str">
            <v>5</v>
          </cell>
          <cell r="C137" t="str">
            <v>5</v>
          </cell>
          <cell r="D137" t="str">
            <v>물   푸   기</v>
          </cell>
          <cell r="F137">
            <v>410</v>
          </cell>
          <cell r="H137" t="str">
            <v>시간</v>
          </cell>
          <cell r="I137">
            <v>0</v>
          </cell>
          <cell r="J137">
            <v>0</v>
          </cell>
          <cell r="L137" t="str">
            <v>S003-022-1</v>
          </cell>
          <cell r="M137" t="str">
            <v>A02</v>
          </cell>
          <cell r="U137" t="str">
            <v>U</v>
          </cell>
        </row>
        <row r="138">
          <cell r="A138">
            <v>6900</v>
          </cell>
          <cell r="B138" t="str">
            <v>5</v>
          </cell>
          <cell r="C138" t="str">
            <v>5</v>
          </cell>
          <cell r="D138" t="str">
            <v>강관말뚝박기</v>
          </cell>
          <cell r="E138" t="str">
            <v>φ609㎜,T = 12㎜</v>
          </cell>
          <cell r="F138">
            <v>53543</v>
          </cell>
          <cell r="H138" t="str">
            <v>m</v>
          </cell>
          <cell r="I138">
            <v>0</v>
          </cell>
          <cell r="J138">
            <v>0</v>
          </cell>
          <cell r="L138" t="str">
            <v>H605-005</v>
          </cell>
          <cell r="M138" t="str">
            <v>A02</v>
          </cell>
          <cell r="U138" t="str">
            <v>U</v>
          </cell>
        </row>
        <row r="139">
          <cell r="A139">
            <v>6950</v>
          </cell>
          <cell r="B139" t="str">
            <v>5</v>
          </cell>
          <cell r="C139" t="str">
            <v>5</v>
          </cell>
          <cell r="D139" t="str">
            <v>강관말뚝박기</v>
          </cell>
          <cell r="E139" t="str">
            <v>φ406㎜,T = 9㎜</v>
          </cell>
          <cell r="F139">
            <v>10808</v>
          </cell>
          <cell r="H139" t="str">
            <v>m</v>
          </cell>
          <cell r="I139">
            <v>0</v>
          </cell>
          <cell r="J139">
            <v>0</v>
          </cell>
          <cell r="L139" t="str">
            <v>H605-006</v>
          </cell>
          <cell r="M139" t="str">
            <v>A02</v>
          </cell>
          <cell r="U139" t="str">
            <v>U</v>
          </cell>
        </row>
        <row r="140">
          <cell r="A140">
            <v>7000</v>
          </cell>
          <cell r="B140" t="str">
            <v>5</v>
          </cell>
          <cell r="C140" t="str">
            <v>5</v>
          </cell>
          <cell r="D140" t="str">
            <v>PHC 말뚝박기</v>
          </cell>
          <cell r="E140" t="str">
            <v>φ600㎜,T = 90㎜</v>
          </cell>
          <cell r="F140">
            <v>8640</v>
          </cell>
          <cell r="H140" t="str">
            <v>m</v>
          </cell>
          <cell r="I140">
            <v>0</v>
          </cell>
          <cell r="J140">
            <v>0</v>
          </cell>
          <cell r="L140" t="str">
            <v>H605-007</v>
          </cell>
          <cell r="M140" t="str">
            <v>A02</v>
          </cell>
          <cell r="U140" t="str">
            <v>U</v>
          </cell>
        </row>
        <row r="141">
          <cell r="A141">
            <v>7050</v>
          </cell>
          <cell r="B141" t="str">
            <v>5</v>
          </cell>
          <cell r="C141" t="str">
            <v>5</v>
          </cell>
          <cell r="D141" t="str">
            <v>PHC 말뚝박기</v>
          </cell>
          <cell r="E141" t="str">
            <v>φ500㎜,T = 80㎜</v>
          </cell>
          <cell r="F141">
            <v>2226</v>
          </cell>
          <cell r="H141" t="str">
            <v>m</v>
          </cell>
          <cell r="I141">
            <v>0</v>
          </cell>
          <cell r="J141">
            <v>0</v>
          </cell>
          <cell r="L141" t="str">
            <v>H605-008</v>
          </cell>
          <cell r="M141" t="str">
            <v>A02</v>
          </cell>
          <cell r="U141" t="str">
            <v>U</v>
          </cell>
        </row>
        <row r="142">
          <cell r="A142">
            <v>7100</v>
          </cell>
          <cell r="B142" t="str">
            <v>5</v>
          </cell>
          <cell r="C142" t="str">
            <v>5</v>
          </cell>
          <cell r="D142" t="str">
            <v>바닥콘크리트</v>
          </cell>
          <cell r="E142" t="str">
            <v>σck = 150㎏/㎠</v>
          </cell>
          <cell r="F142">
            <v>1988</v>
          </cell>
          <cell r="H142" t="str">
            <v>㎥</v>
          </cell>
          <cell r="I142">
            <v>0</v>
          </cell>
          <cell r="J142">
            <v>0</v>
          </cell>
          <cell r="L142" t="str">
            <v>H605-009</v>
          </cell>
          <cell r="M142" t="str">
            <v>A02</v>
          </cell>
          <cell r="U142" t="str">
            <v>U</v>
          </cell>
        </row>
        <row r="143">
          <cell r="A143">
            <v>7150</v>
          </cell>
          <cell r="B143" t="str">
            <v>5</v>
          </cell>
          <cell r="C143" t="str">
            <v>5</v>
          </cell>
          <cell r="D143" t="str">
            <v>속채움콘크리트</v>
          </cell>
          <cell r="E143" t="str">
            <v>σck = 150㎏/㎠</v>
          </cell>
          <cell r="F143">
            <v>1079</v>
          </cell>
          <cell r="H143" t="str">
            <v>㎥</v>
          </cell>
          <cell r="I143">
            <v>0</v>
          </cell>
          <cell r="J143">
            <v>0</v>
          </cell>
          <cell r="L143" t="str">
            <v>H605-010</v>
          </cell>
          <cell r="M143" t="str">
            <v>A02</v>
          </cell>
          <cell r="U143" t="str">
            <v>U</v>
          </cell>
        </row>
        <row r="144">
          <cell r="A144">
            <v>7200</v>
          </cell>
          <cell r="B144" t="str">
            <v>5</v>
          </cell>
          <cell r="C144" t="str">
            <v>5</v>
          </cell>
          <cell r="D144" t="str">
            <v>Mass콘크리트</v>
          </cell>
          <cell r="E144" t="str">
            <v>σck = 180㎏/㎠</v>
          </cell>
          <cell r="F144">
            <v>1797</v>
          </cell>
          <cell r="H144" t="str">
            <v>㎥</v>
          </cell>
          <cell r="I144">
            <v>0</v>
          </cell>
          <cell r="J144">
            <v>0</v>
          </cell>
          <cell r="L144" t="str">
            <v>H605-011</v>
          </cell>
          <cell r="M144" t="str">
            <v>A02</v>
          </cell>
          <cell r="U144" t="str">
            <v>U</v>
          </cell>
        </row>
        <row r="145">
          <cell r="A145">
            <v>7250</v>
          </cell>
          <cell r="B145" t="str">
            <v>5</v>
          </cell>
          <cell r="C145" t="str">
            <v>5</v>
          </cell>
          <cell r="D145" t="str">
            <v>라멘철근콘크리트</v>
          </cell>
          <cell r="E145" t="str">
            <v>σck = 240㎏/㎠</v>
          </cell>
          <cell r="F145">
            <v>6952</v>
          </cell>
          <cell r="H145" t="str">
            <v>㎥</v>
          </cell>
          <cell r="I145">
            <v>0</v>
          </cell>
          <cell r="J145">
            <v>0</v>
          </cell>
          <cell r="L145" t="str">
            <v>H605-012</v>
          </cell>
          <cell r="M145" t="str">
            <v>A02</v>
          </cell>
          <cell r="U145" t="str">
            <v>U</v>
          </cell>
        </row>
        <row r="146">
          <cell r="A146">
            <v>7300</v>
          </cell>
          <cell r="B146" t="str">
            <v>5</v>
          </cell>
          <cell r="C146" t="str">
            <v>5</v>
          </cell>
          <cell r="D146" t="str">
            <v>익벽철근콘크리트</v>
          </cell>
          <cell r="E146" t="str">
            <v>σck = 240㎏/㎠</v>
          </cell>
          <cell r="F146">
            <v>1860</v>
          </cell>
          <cell r="H146" t="str">
            <v>㎥</v>
          </cell>
          <cell r="I146">
            <v>0</v>
          </cell>
          <cell r="J146">
            <v>0</v>
          </cell>
          <cell r="L146" t="str">
            <v>H605-013</v>
          </cell>
          <cell r="M146" t="str">
            <v>A02</v>
          </cell>
          <cell r="U146" t="str">
            <v>U</v>
          </cell>
        </row>
        <row r="147">
          <cell r="A147">
            <v>7350</v>
          </cell>
          <cell r="B147" t="str">
            <v>5</v>
          </cell>
          <cell r="C147" t="str">
            <v>5</v>
          </cell>
          <cell r="D147" t="str">
            <v>포장콘크리트</v>
          </cell>
          <cell r="E147" t="str">
            <v>σck = 240㎏/㎠</v>
          </cell>
          <cell r="F147">
            <v>205</v>
          </cell>
          <cell r="H147" t="str">
            <v>㎥</v>
          </cell>
          <cell r="I147">
            <v>0</v>
          </cell>
          <cell r="J147">
            <v>0</v>
          </cell>
          <cell r="L147" t="str">
            <v>H605-014</v>
          </cell>
          <cell r="M147" t="str">
            <v>A02</v>
          </cell>
          <cell r="U147" t="str">
            <v>U</v>
          </cell>
        </row>
        <row r="148">
          <cell r="A148">
            <v>7400</v>
          </cell>
          <cell r="B148" t="str">
            <v>5</v>
          </cell>
          <cell r="C148" t="str">
            <v>5</v>
          </cell>
          <cell r="D148" t="str">
            <v>쉬 트  방 수</v>
          </cell>
          <cell r="E148" t="str">
            <v>상부,T = 3㎜</v>
          </cell>
          <cell r="F148">
            <v>832</v>
          </cell>
          <cell r="H148" t="str">
            <v>㎡</v>
          </cell>
          <cell r="I148">
            <v>0</v>
          </cell>
          <cell r="J148">
            <v>0</v>
          </cell>
          <cell r="L148" t="str">
            <v>H605-015</v>
          </cell>
          <cell r="M148" t="str">
            <v>A02</v>
          </cell>
          <cell r="U148" t="str">
            <v>U</v>
          </cell>
        </row>
        <row r="149">
          <cell r="A149">
            <v>7450</v>
          </cell>
          <cell r="B149" t="str">
            <v>5</v>
          </cell>
          <cell r="C149" t="str">
            <v>5</v>
          </cell>
          <cell r="D149" t="str">
            <v>쉬 트  방 수</v>
          </cell>
          <cell r="E149" t="str">
            <v>측벽,T = 3㎜</v>
          </cell>
          <cell r="F149">
            <v>1773</v>
          </cell>
          <cell r="H149" t="str">
            <v>㎡</v>
          </cell>
          <cell r="I149">
            <v>0</v>
          </cell>
          <cell r="J149">
            <v>0</v>
          </cell>
          <cell r="L149" t="str">
            <v>H605-016</v>
          </cell>
          <cell r="M149" t="str">
            <v>A02</v>
          </cell>
          <cell r="U149" t="str">
            <v>U</v>
          </cell>
        </row>
        <row r="150">
          <cell r="A150">
            <v>7500</v>
          </cell>
          <cell r="B150" t="str">
            <v>5</v>
          </cell>
          <cell r="C150" t="str">
            <v>5</v>
          </cell>
          <cell r="D150" t="str">
            <v>쉬 트  방 수</v>
          </cell>
          <cell r="E150" t="str">
            <v>하부,T = 3㎜</v>
          </cell>
          <cell r="F150">
            <v>2253</v>
          </cell>
          <cell r="H150" t="str">
            <v>㎡</v>
          </cell>
          <cell r="I150">
            <v>0</v>
          </cell>
          <cell r="J150">
            <v>0</v>
          </cell>
          <cell r="L150" t="str">
            <v>H605-017</v>
          </cell>
          <cell r="M150" t="str">
            <v>A02</v>
          </cell>
          <cell r="U150" t="str">
            <v>U</v>
          </cell>
        </row>
        <row r="151">
          <cell r="A151">
            <v>7550</v>
          </cell>
          <cell r="B151" t="str">
            <v>5</v>
          </cell>
          <cell r="C151" t="str">
            <v>5</v>
          </cell>
          <cell r="D151" t="str">
            <v>아스콘 포 장</v>
          </cell>
          <cell r="E151" t="str">
            <v>T = 5㎝</v>
          </cell>
          <cell r="F151">
            <v>2322</v>
          </cell>
          <cell r="H151" t="str">
            <v>㎡</v>
          </cell>
          <cell r="I151">
            <v>0</v>
          </cell>
          <cell r="J151">
            <v>0</v>
          </cell>
          <cell r="L151" t="str">
            <v>H605-018</v>
          </cell>
          <cell r="M151" t="str">
            <v>A02</v>
          </cell>
          <cell r="U151" t="str">
            <v>U</v>
          </cell>
        </row>
        <row r="152">
          <cell r="A152">
            <v>7600</v>
          </cell>
          <cell r="B152" t="str">
            <v>5</v>
          </cell>
          <cell r="C152" t="str">
            <v>5</v>
          </cell>
          <cell r="D152" t="str">
            <v>램프철근콘크리트</v>
          </cell>
          <cell r="E152" t="str">
            <v>σck = 240㎏/㎠</v>
          </cell>
          <cell r="F152">
            <v>1699</v>
          </cell>
          <cell r="H152" t="str">
            <v>㎥</v>
          </cell>
          <cell r="I152">
            <v>0</v>
          </cell>
          <cell r="J152">
            <v>0</v>
          </cell>
          <cell r="L152" t="str">
            <v>H605-019</v>
          </cell>
          <cell r="M152" t="str">
            <v>A02</v>
          </cell>
          <cell r="U152" t="str">
            <v>U</v>
          </cell>
        </row>
        <row r="153">
          <cell r="A153">
            <v>7650</v>
          </cell>
          <cell r="B153" t="str">
            <v>5</v>
          </cell>
          <cell r="C153" t="str">
            <v>5</v>
          </cell>
          <cell r="D153" t="str">
            <v>아스콘 포 장</v>
          </cell>
          <cell r="E153" t="str">
            <v>T = 10㎝</v>
          </cell>
          <cell r="F153">
            <v>3491</v>
          </cell>
          <cell r="H153" t="str">
            <v>㎡</v>
          </cell>
          <cell r="I153">
            <v>0</v>
          </cell>
          <cell r="J153">
            <v>0</v>
          </cell>
          <cell r="L153" t="str">
            <v>H605-020</v>
          </cell>
          <cell r="M153" t="str">
            <v>A02</v>
          </cell>
          <cell r="U153" t="str">
            <v>U</v>
          </cell>
        </row>
        <row r="154">
          <cell r="A154">
            <v>7700</v>
          </cell>
          <cell r="B154" t="str">
            <v>5</v>
          </cell>
          <cell r="C154" t="str">
            <v>5</v>
          </cell>
          <cell r="D154" t="str">
            <v>아스콘 철 거</v>
          </cell>
          <cell r="F154">
            <v>3491</v>
          </cell>
          <cell r="H154" t="str">
            <v>㎡</v>
          </cell>
          <cell r="I154">
            <v>0</v>
          </cell>
          <cell r="J154">
            <v>0</v>
          </cell>
          <cell r="L154" t="str">
            <v>H605-021</v>
          </cell>
          <cell r="M154" t="str">
            <v>A02</v>
          </cell>
          <cell r="U154" t="str">
            <v>U</v>
          </cell>
        </row>
        <row r="155">
          <cell r="A155">
            <v>7750</v>
          </cell>
          <cell r="B155" t="str">
            <v>5</v>
          </cell>
          <cell r="C155" t="str">
            <v>5</v>
          </cell>
          <cell r="D155" t="str">
            <v>흄 관  부 설</v>
          </cell>
          <cell r="E155" t="str">
            <v>칼라식,φ45㎝</v>
          </cell>
          <cell r="F155">
            <v>22</v>
          </cell>
          <cell r="H155" t="str">
            <v>m</v>
          </cell>
          <cell r="I155">
            <v>0</v>
          </cell>
          <cell r="J155">
            <v>0</v>
          </cell>
          <cell r="L155" t="str">
            <v>H013-001-E</v>
          </cell>
          <cell r="M155" t="str">
            <v>A02</v>
          </cell>
          <cell r="U155" t="str">
            <v>U</v>
          </cell>
        </row>
        <row r="156">
          <cell r="A156">
            <v>7800</v>
          </cell>
          <cell r="B156" t="str">
            <v>5</v>
          </cell>
          <cell r="C156" t="str">
            <v>5</v>
          </cell>
          <cell r="D156" t="str">
            <v>흄 관  부 설</v>
          </cell>
          <cell r="E156" t="str">
            <v>칼라식,φ60㎝</v>
          </cell>
          <cell r="F156">
            <v>4</v>
          </cell>
          <cell r="H156" t="str">
            <v>m</v>
          </cell>
          <cell r="I156">
            <v>0</v>
          </cell>
          <cell r="J156">
            <v>0</v>
          </cell>
          <cell r="L156" t="str">
            <v>H013-001-G</v>
          </cell>
          <cell r="M156" t="str">
            <v>A02</v>
          </cell>
          <cell r="U156" t="str">
            <v>U</v>
          </cell>
        </row>
        <row r="157">
          <cell r="A157">
            <v>7850</v>
          </cell>
          <cell r="B157" t="str">
            <v>5</v>
          </cell>
          <cell r="C157" t="str">
            <v>5</v>
          </cell>
          <cell r="D157" t="str">
            <v>흄 관  부 설</v>
          </cell>
          <cell r="E157" t="str">
            <v>칼라식,φ100㎝</v>
          </cell>
          <cell r="F157">
            <v>1180</v>
          </cell>
          <cell r="H157" t="str">
            <v>m</v>
          </cell>
          <cell r="I157">
            <v>0</v>
          </cell>
          <cell r="J157">
            <v>0</v>
          </cell>
          <cell r="L157" t="str">
            <v>H013-001-K</v>
          </cell>
          <cell r="M157" t="str">
            <v>A02</v>
          </cell>
          <cell r="U157" t="str">
            <v>U</v>
          </cell>
        </row>
        <row r="158">
          <cell r="A158">
            <v>7900</v>
          </cell>
          <cell r="B158" t="str">
            <v>5</v>
          </cell>
          <cell r="C158" t="str">
            <v>5</v>
          </cell>
          <cell r="D158" t="str">
            <v>접속슬라브철근콘크리트</v>
          </cell>
          <cell r="E158" t="str">
            <v>σck = 240㎏/㎠</v>
          </cell>
          <cell r="F158">
            <v>296</v>
          </cell>
          <cell r="H158" t="str">
            <v>㎥</v>
          </cell>
          <cell r="I158">
            <v>0</v>
          </cell>
          <cell r="J158">
            <v>0</v>
          </cell>
          <cell r="L158" t="str">
            <v>H605-022</v>
          </cell>
          <cell r="M158" t="str">
            <v>A02</v>
          </cell>
          <cell r="U158" t="str">
            <v>U</v>
          </cell>
        </row>
        <row r="159">
          <cell r="A159">
            <v>7950</v>
          </cell>
          <cell r="B159" t="str">
            <v>5</v>
          </cell>
          <cell r="C159" t="str">
            <v>5</v>
          </cell>
          <cell r="D159" t="str">
            <v>교대기초철근콘크리트</v>
          </cell>
          <cell r="E159" t="str">
            <v>σck = 240㎏/㎠</v>
          </cell>
          <cell r="F159">
            <v>2982</v>
          </cell>
          <cell r="H159" t="str">
            <v>㎥</v>
          </cell>
          <cell r="I159">
            <v>0</v>
          </cell>
          <cell r="J159">
            <v>0</v>
          </cell>
          <cell r="L159" t="str">
            <v>H605-023</v>
          </cell>
          <cell r="M159" t="str">
            <v>A02</v>
          </cell>
          <cell r="U159" t="str">
            <v>U</v>
          </cell>
        </row>
        <row r="160">
          <cell r="A160">
            <v>8000</v>
          </cell>
          <cell r="B160" t="str">
            <v>5</v>
          </cell>
          <cell r="C160" t="str">
            <v>5</v>
          </cell>
          <cell r="D160" t="str">
            <v>교대구체철근콘크리트</v>
          </cell>
          <cell r="E160" t="str">
            <v>σck = 240㎏/㎠</v>
          </cell>
          <cell r="F160">
            <v>5043</v>
          </cell>
          <cell r="H160" t="str">
            <v>㎥</v>
          </cell>
          <cell r="I160">
            <v>0</v>
          </cell>
          <cell r="J160">
            <v>0</v>
          </cell>
          <cell r="L160" t="str">
            <v>H605-024</v>
          </cell>
          <cell r="M160" t="str">
            <v>A02</v>
          </cell>
          <cell r="U160" t="str">
            <v>U</v>
          </cell>
        </row>
        <row r="161">
          <cell r="A161">
            <v>8050</v>
          </cell>
          <cell r="B161" t="str">
            <v>5</v>
          </cell>
          <cell r="C161" t="str">
            <v>5</v>
          </cell>
          <cell r="D161" t="str">
            <v>교각기초철근콘크리트</v>
          </cell>
          <cell r="E161" t="str">
            <v>σck = 240㎏/㎠</v>
          </cell>
          <cell r="F161">
            <v>23319</v>
          </cell>
          <cell r="H161" t="str">
            <v>㎥</v>
          </cell>
          <cell r="I161">
            <v>0</v>
          </cell>
          <cell r="J161">
            <v>0</v>
          </cell>
          <cell r="L161" t="str">
            <v>H605-025</v>
          </cell>
          <cell r="M161" t="str">
            <v>A02</v>
          </cell>
          <cell r="U161" t="str">
            <v>U</v>
          </cell>
        </row>
        <row r="162">
          <cell r="A162">
            <v>8100</v>
          </cell>
          <cell r="B162" t="str">
            <v>5</v>
          </cell>
          <cell r="C162" t="str">
            <v>5</v>
          </cell>
          <cell r="D162" t="str">
            <v>교각구체철근콘크리트</v>
          </cell>
          <cell r="E162" t="str">
            <v>σck = 240㎏/㎠</v>
          </cell>
          <cell r="F162">
            <v>20239</v>
          </cell>
          <cell r="H162" t="str">
            <v>㎥</v>
          </cell>
          <cell r="I162">
            <v>0</v>
          </cell>
          <cell r="J162">
            <v>0</v>
          </cell>
          <cell r="L162" t="str">
            <v>H605-026</v>
          </cell>
          <cell r="M162" t="str">
            <v>A02</v>
          </cell>
          <cell r="U162" t="str">
            <v>U</v>
          </cell>
        </row>
        <row r="163">
          <cell r="A163">
            <v>8150</v>
          </cell>
          <cell r="B163" t="str">
            <v>5</v>
          </cell>
          <cell r="C163" t="str">
            <v>5</v>
          </cell>
          <cell r="D163" t="str">
            <v>우물통구체철근콘크리트</v>
          </cell>
          <cell r="E163" t="str">
            <v>σck = 240㎏/㎠</v>
          </cell>
          <cell r="F163">
            <v>7629</v>
          </cell>
          <cell r="H163" t="str">
            <v>㎥</v>
          </cell>
          <cell r="I163">
            <v>0</v>
          </cell>
          <cell r="J163">
            <v>0</v>
          </cell>
          <cell r="L163" t="str">
            <v>H605-027</v>
          </cell>
          <cell r="M163" t="str">
            <v>A02</v>
          </cell>
          <cell r="U163" t="str">
            <v>U</v>
          </cell>
        </row>
        <row r="164">
          <cell r="A164">
            <v>8200</v>
          </cell>
          <cell r="B164" t="str">
            <v>5</v>
          </cell>
          <cell r="C164" t="str">
            <v>5</v>
          </cell>
          <cell r="D164" t="str">
            <v>우물통속채움콘크리트</v>
          </cell>
          <cell r="E164" t="str">
            <v>σck = 210㎏/㎠</v>
          </cell>
          <cell r="F164">
            <v>4097</v>
          </cell>
          <cell r="H164" t="str">
            <v>㎥</v>
          </cell>
          <cell r="I164">
            <v>0</v>
          </cell>
          <cell r="J164">
            <v>0</v>
          </cell>
          <cell r="L164" t="str">
            <v>H605-028</v>
          </cell>
          <cell r="M164" t="str">
            <v>A02</v>
          </cell>
          <cell r="U164" t="str">
            <v>U</v>
          </cell>
        </row>
        <row r="165">
          <cell r="A165">
            <v>8250</v>
          </cell>
          <cell r="B165" t="str">
            <v>5</v>
          </cell>
          <cell r="C165" t="str">
            <v>5</v>
          </cell>
          <cell r="D165" t="str">
            <v>수중콘크리트타설</v>
          </cell>
          <cell r="E165" t="str">
            <v>σck = 240㎏/㎠</v>
          </cell>
          <cell r="F165">
            <v>6116</v>
          </cell>
          <cell r="H165" t="str">
            <v>㎥</v>
          </cell>
          <cell r="I165">
            <v>0</v>
          </cell>
          <cell r="J165">
            <v>0</v>
          </cell>
          <cell r="L165" t="str">
            <v>S003-001-6</v>
          </cell>
          <cell r="M165" t="str">
            <v>A02</v>
          </cell>
          <cell r="U165" t="str">
            <v>U</v>
          </cell>
        </row>
        <row r="166">
          <cell r="A166">
            <v>8300</v>
          </cell>
          <cell r="B166" t="str">
            <v>5</v>
          </cell>
          <cell r="C166" t="str">
            <v>5</v>
          </cell>
          <cell r="D166" t="str">
            <v>우물통슈제작</v>
          </cell>
          <cell r="F166">
            <v>13</v>
          </cell>
          <cell r="H166" t="str">
            <v>기</v>
          </cell>
          <cell r="I166">
            <v>0</v>
          </cell>
          <cell r="J166">
            <v>0</v>
          </cell>
          <cell r="L166" t="str">
            <v>S003-033-1</v>
          </cell>
          <cell r="M166" t="str">
            <v>A02</v>
          </cell>
          <cell r="U166" t="str">
            <v>U</v>
          </cell>
        </row>
        <row r="167">
          <cell r="A167">
            <v>8350</v>
          </cell>
          <cell r="B167" t="str">
            <v>5</v>
          </cell>
          <cell r="C167" t="str">
            <v>5</v>
          </cell>
          <cell r="D167" t="str">
            <v>PSC합성슬래브철근콘크리트</v>
          </cell>
          <cell r="E167" t="str">
            <v>σck = 270㎏/㎠</v>
          </cell>
          <cell r="F167">
            <v>12597</v>
          </cell>
          <cell r="H167" t="str">
            <v>㎥</v>
          </cell>
          <cell r="I167">
            <v>0</v>
          </cell>
          <cell r="J167">
            <v>0</v>
          </cell>
          <cell r="L167" t="str">
            <v>H605-029</v>
          </cell>
          <cell r="M167" t="str">
            <v>A02</v>
          </cell>
          <cell r="U167" t="str">
            <v>U</v>
          </cell>
        </row>
        <row r="168">
          <cell r="A168">
            <v>8400</v>
          </cell>
          <cell r="B168" t="str">
            <v>5</v>
          </cell>
          <cell r="C168" t="str">
            <v>5</v>
          </cell>
          <cell r="D168" t="str">
            <v>PF합성슬래브철근콘크리트</v>
          </cell>
          <cell r="E168" t="str">
            <v>σck = 350㎏/㎠</v>
          </cell>
          <cell r="F168">
            <v>2375</v>
          </cell>
          <cell r="H168" t="str">
            <v>㎥</v>
          </cell>
          <cell r="I168">
            <v>0</v>
          </cell>
          <cell r="J168">
            <v>0</v>
          </cell>
          <cell r="L168" t="str">
            <v>H605-030</v>
          </cell>
          <cell r="M168" t="str">
            <v>A02</v>
          </cell>
          <cell r="U168" t="str">
            <v>U</v>
          </cell>
        </row>
        <row r="169">
          <cell r="A169">
            <v>8450</v>
          </cell>
          <cell r="B169" t="str">
            <v>5</v>
          </cell>
          <cell r="C169" t="str">
            <v>5</v>
          </cell>
          <cell r="D169" t="str">
            <v>강합성슬래브철근콘크리트</v>
          </cell>
          <cell r="E169" t="str">
            <v>σck = 350㎏/㎠</v>
          </cell>
          <cell r="F169">
            <v>3184</v>
          </cell>
          <cell r="H169" t="str">
            <v>㎥</v>
          </cell>
          <cell r="I169">
            <v>0</v>
          </cell>
          <cell r="J169">
            <v>0</v>
          </cell>
          <cell r="L169" t="str">
            <v>H605-031</v>
          </cell>
          <cell r="M169" t="str">
            <v>A02</v>
          </cell>
          <cell r="U169" t="str">
            <v>U</v>
          </cell>
        </row>
        <row r="170">
          <cell r="A170">
            <v>8500</v>
          </cell>
          <cell r="B170" t="str">
            <v>5</v>
          </cell>
          <cell r="C170" t="str">
            <v>5</v>
          </cell>
          <cell r="D170" t="str">
            <v>PSC빔 제  작</v>
          </cell>
          <cell r="E170" t="str">
            <v>ℓ = 24.90m</v>
          </cell>
          <cell r="F170">
            <v>684</v>
          </cell>
          <cell r="H170" t="str">
            <v>본</v>
          </cell>
          <cell r="I170">
            <v>0</v>
          </cell>
          <cell r="J170">
            <v>0</v>
          </cell>
          <cell r="L170" t="str">
            <v>H005-031-3</v>
          </cell>
          <cell r="M170" t="str">
            <v>A02</v>
          </cell>
          <cell r="U170" t="str">
            <v>U</v>
          </cell>
        </row>
        <row r="171">
          <cell r="A171">
            <v>8550</v>
          </cell>
          <cell r="B171" t="str">
            <v>5</v>
          </cell>
          <cell r="C171" t="str">
            <v>5</v>
          </cell>
          <cell r="D171" t="str">
            <v>PSC빔 설  치</v>
          </cell>
          <cell r="E171" t="str">
            <v>ℓ = 24.90m</v>
          </cell>
          <cell r="F171">
            <v>684</v>
          </cell>
          <cell r="H171" t="str">
            <v>본</v>
          </cell>
          <cell r="I171">
            <v>0</v>
          </cell>
          <cell r="J171">
            <v>0</v>
          </cell>
          <cell r="L171" t="str">
            <v>H005-032-4</v>
          </cell>
          <cell r="M171" t="str">
            <v>A02</v>
          </cell>
          <cell r="U171" t="str">
            <v>U</v>
          </cell>
        </row>
        <row r="172">
          <cell r="A172">
            <v>8600</v>
          </cell>
          <cell r="B172" t="str">
            <v>5</v>
          </cell>
          <cell r="C172" t="str">
            <v>5</v>
          </cell>
          <cell r="D172" t="str">
            <v>P F 빔 제 작</v>
          </cell>
          <cell r="E172" t="str">
            <v>ℓ = 29.90m</v>
          </cell>
          <cell r="F172">
            <v>6</v>
          </cell>
          <cell r="H172" t="str">
            <v>본</v>
          </cell>
          <cell r="I172">
            <v>0</v>
          </cell>
          <cell r="J172">
            <v>0</v>
          </cell>
          <cell r="L172" t="str">
            <v>H005-037-5</v>
          </cell>
          <cell r="M172" t="str">
            <v>A02</v>
          </cell>
          <cell r="U172" t="str">
            <v>U</v>
          </cell>
        </row>
        <row r="173">
          <cell r="A173">
            <v>8650</v>
          </cell>
          <cell r="B173" t="str">
            <v>5</v>
          </cell>
          <cell r="C173" t="str">
            <v>5</v>
          </cell>
          <cell r="D173" t="str">
            <v>P F 빔 설 치</v>
          </cell>
          <cell r="E173" t="str">
            <v>ℓ = 29.90m</v>
          </cell>
          <cell r="F173">
            <v>6</v>
          </cell>
          <cell r="H173" t="str">
            <v>본</v>
          </cell>
          <cell r="I173">
            <v>0</v>
          </cell>
          <cell r="J173">
            <v>0</v>
          </cell>
          <cell r="L173" t="str">
            <v>H005-037-6</v>
          </cell>
          <cell r="M173" t="str">
            <v>A02</v>
          </cell>
          <cell r="U173" t="str">
            <v>U</v>
          </cell>
        </row>
        <row r="174">
          <cell r="A174">
            <v>8700</v>
          </cell>
          <cell r="B174" t="str">
            <v>5</v>
          </cell>
          <cell r="C174" t="str">
            <v>5</v>
          </cell>
          <cell r="D174" t="str">
            <v>P F 빔 제 작</v>
          </cell>
          <cell r="E174" t="str">
            <v>ℓ = 34.94m</v>
          </cell>
          <cell r="F174">
            <v>50</v>
          </cell>
          <cell r="H174" t="str">
            <v>본</v>
          </cell>
          <cell r="I174">
            <v>0</v>
          </cell>
          <cell r="J174">
            <v>0</v>
          </cell>
          <cell r="L174" t="str">
            <v>H005-03711</v>
          </cell>
          <cell r="M174" t="str">
            <v>A02</v>
          </cell>
          <cell r="U174" t="str">
            <v>U</v>
          </cell>
        </row>
        <row r="175">
          <cell r="A175">
            <v>8750</v>
          </cell>
          <cell r="B175" t="str">
            <v>5</v>
          </cell>
          <cell r="C175" t="str">
            <v>5</v>
          </cell>
          <cell r="D175" t="str">
            <v>P F 빔 설 치</v>
          </cell>
          <cell r="E175" t="str">
            <v>ℓ = 34.94m</v>
          </cell>
          <cell r="F175">
            <v>50</v>
          </cell>
          <cell r="H175" t="str">
            <v>본</v>
          </cell>
          <cell r="I175">
            <v>0</v>
          </cell>
          <cell r="J175">
            <v>0</v>
          </cell>
          <cell r="L175" t="str">
            <v>H005-03712</v>
          </cell>
          <cell r="M175" t="str">
            <v>A02</v>
          </cell>
          <cell r="U175" t="str">
            <v>U</v>
          </cell>
        </row>
        <row r="176">
          <cell r="A176">
            <v>8800</v>
          </cell>
          <cell r="B176" t="str">
            <v>5</v>
          </cell>
          <cell r="C176" t="str">
            <v>5</v>
          </cell>
          <cell r="D176" t="str">
            <v>강 Box 제 작</v>
          </cell>
          <cell r="E176" t="str">
            <v>ℓ = 45.00m</v>
          </cell>
          <cell r="F176">
            <v>4</v>
          </cell>
          <cell r="H176" t="str">
            <v>기</v>
          </cell>
          <cell r="I176">
            <v>0</v>
          </cell>
          <cell r="J176">
            <v>0</v>
          </cell>
          <cell r="L176" t="str">
            <v>H005-03318</v>
          </cell>
          <cell r="M176" t="str">
            <v>A02</v>
          </cell>
          <cell r="U176" t="str">
            <v>U</v>
          </cell>
        </row>
        <row r="177">
          <cell r="A177">
            <v>8850</v>
          </cell>
          <cell r="B177" t="str">
            <v>5</v>
          </cell>
          <cell r="C177" t="str">
            <v>5</v>
          </cell>
          <cell r="D177" t="str">
            <v>강 Box 설 치</v>
          </cell>
          <cell r="E177" t="str">
            <v>ℓ = 45.00m</v>
          </cell>
          <cell r="F177">
            <v>4</v>
          </cell>
          <cell r="H177" t="str">
            <v>기</v>
          </cell>
          <cell r="I177">
            <v>0</v>
          </cell>
          <cell r="J177">
            <v>0</v>
          </cell>
          <cell r="L177" t="str">
            <v>H005-03319</v>
          </cell>
          <cell r="M177" t="str">
            <v>A02</v>
          </cell>
          <cell r="U177" t="str">
            <v>U</v>
          </cell>
        </row>
        <row r="178">
          <cell r="A178">
            <v>8900</v>
          </cell>
          <cell r="B178" t="str">
            <v>5</v>
          </cell>
          <cell r="C178" t="str">
            <v>5</v>
          </cell>
          <cell r="D178" t="str">
            <v>강 Box 제 작</v>
          </cell>
          <cell r="E178" t="str">
            <v>ℓ = 100.00m</v>
          </cell>
          <cell r="F178">
            <v>14</v>
          </cell>
          <cell r="H178" t="str">
            <v>기</v>
          </cell>
          <cell r="I178">
            <v>0</v>
          </cell>
          <cell r="J178">
            <v>0</v>
          </cell>
          <cell r="L178" t="str">
            <v>H005-03321</v>
          </cell>
          <cell r="M178" t="str">
            <v>A02</v>
          </cell>
          <cell r="U178" t="str">
            <v>U</v>
          </cell>
        </row>
        <row r="179">
          <cell r="A179">
            <v>8950</v>
          </cell>
          <cell r="B179" t="str">
            <v>5</v>
          </cell>
          <cell r="C179" t="str">
            <v>5</v>
          </cell>
          <cell r="D179" t="str">
            <v>강 Box 설 치</v>
          </cell>
          <cell r="E179" t="str">
            <v>ℓ = 100.00m</v>
          </cell>
          <cell r="F179">
            <v>14</v>
          </cell>
          <cell r="H179" t="str">
            <v>기</v>
          </cell>
          <cell r="I179">
            <v>0</v>
          </cell>
          <cell r="J179">
            <v>0</v>
          </cell>
          <cell r="L179" t="str">
            <v>H005-03322</v>
          </cell>
          <cell r="M179" t="str">
            <v>A02</v>
          </cell>
          <cell r="U179" t="str">
            <v>U</v>
          </cell>
        </row>
        <row r="180">
          <cell r="A180">
            <v>9000</v>
          </cell>
          <cell r="B180" t="str">
            <v>5</v>
          </cell>
          <cell r="C180" t="str">
            <v>5</v>
          </cell>
          <cell r="D180" t="str">
            <v>강 교  도 장</v>
          </cell>
          <cell r="E180" t="str">
            <v>중방식</v>
          </cell>
          <cell r="F180">
            <v>86428</v>
          </cell>
          <cell r="H180" t="str">
            <v>㎡</v>
          </cell>
          <cell r="I180">
            <v>0</v>
          </cell>
          <cell r="J180">
            <v>0</v>
          </cell>
          <cell r="L180" t="str">
            <v>H605-032</v>
          </cell>
          <cell r="M180" t="str">
            <v>A02</v>
          </cell>
          <cell r="U180" t="str">
            <v>U</v>
          </cell>
        </row>
        <row r="181">
          <cell r="A181">
            <v>9050</v>
          </cell>
          <cell r="B181" t="str">
            <v>5</v>
          </cell>
          <cell r="C181" t="str">
            <v>5</v>
          </cell>
          <cell r="D181" t="str">
            <v>교 좌  장 치</v>
          </cell>
          <cell r="E181" t="str">
            <v>PSC빔용,175Ton</v>
          </cell>
          <cell r="F181">
            <v>1368</v>
          </cell>
          <cell r="H181" t="str">
            <v>개</v>
          </cell>
          <cell r="I181">
            <v>0</v>
          </cell>
          <cell r="J181">
            <v>0</v>
          </cell>
          <cell r="L181" t="str">
            <v>H605-033</v>
          </cell>
          <cell r="M181" t="str">
            <v>A02</v>
          </cell>
          <cell r="U181" t="str">
            <v>U</v>
          </cell>
        </row>
        <row r="182">
          <cell r="A182">
            <v>9100</v>
          </cell>
          <cell r="B182" t="str">
            <v>5</v>
          </cell>
          <cell r="C182" t="str">
            <v>5</v>
          </cell>
          <cell r="D182" t="str">
            <v>교 좌  장 치</v>
          </cell>
          <cell r="E182" t="str">
            <v>PF빔용,200Ton</v>
          </cell>
          <cell r="F182">
            <v>12</v>
          </cell>
          <cell r="H182" t="str">
            <v>개</v>
          </cell>
          <cell r="I182">
            <v>0</v>
          </cell>
          <cell r="J182">
            <v>0</v>
          </cell>
          <cell r="L182" t="str">
            <v>H605-034</v>
          </cell>
          <cell r="M182" t="str">
            <v>A02</v>
          </cell>
          <cell r="U182" t="str">
            <v>U</v>
          </cell>
        </row>
        <row r="183">
          <cell r="A183">
            <v>9150</v>
          </cell>
          <cell r="B183" t="str">
            <v>5</v>
          </cell>
          <cell r="C183" t="str">
            <v>5</v>
          </cell>
          <cell r="D183" t="str">
            <v>교 좌  장 치</v>
          </cell>
          <cell r="E183" t="str">
            <v>PF빔용,250Ton,C종</v>
          </cell>
          <cell r="F183">
            <v>24</v>
          </cell>
          <cell r="H183" t="str">
            <v>개</v>
          </cell>
          <cell r="I183">
            <v>0</v>
          </cell>
          <cell r="J183">
            <v>0</v>
          </cell>
          <cell r="L183" t="str">
            <v>H605-035</v>
          </cell>
          <cell r="M183" t="str">
            <v>A02</v>
          </cell>
          <cell r="U183" t="str">
            <v>U</v>
          </cell>
        </row>
        <row r="184">
          <cell r="A184">
            <v>9200</v>
          </cell>
          <cell r="B184" t="str">
            <v>5</v>
          </cell>
          <cell r="C184" t="str">
            <v>5</v>
          </cell>
          <cell r="D184" t="str">
            <v>교 좌  장 치</v>
          </cell>
          <cell r="E184" t="str">
            <v>PF빔용,250Ton,A종</v>
          </cell>
          <cell r="F184">
            <v>76</v>
          </cell>
          <cell r="H184" t="str">
            <v>개</v>
          </cell>
          <cell r="I184">
            <v>0</v>
          </cell>
          <cell r="J184">
            <v>0</v>
          </cell>
          <cell r="L184" t="str">
            <v>H605-035-1</v>
          </cell>
          <cell r="M184" t="str">
            <v>A02</v>
          </cell>
          <cell r="U184" t="str">
            <v>U</v>
          </cell>
        </row>
        <row r="185">
          <cell r="A185">
            <v>9250</v>
          </cell>
          <cell r="B185" t="str">
            <v>5</v>
          </cell>
          <cell r="C185" t="str">
            <v>5</v>
          </cell>
          <cell r="D185" t="str">
            <v>교 좌  장 치</v>
          </cell>
          <cell r="E185" t="str">
            <v>강Box용,400Ton</v>
          </cell>
          <cell r="F185">
            <v>56</v>
          </cell>
          <cell r="H185" t="str">
            <v>개</v>
          </cell>
          <cell r="I185">
            <v>0</v>
          </cell>
          <cell r="J185">
            <v>0</v>
          </cell>
          <cell r="L185" t="str">
            <v>H605-036</v>
          </cell>
          <cell r="M185" t="str">
            <v>A02</v>
          </cell>
          <cell r="U185" t="str">
            <v>U</v>
          </cell>
        </row>
        <row r="186">
          <cell r="A186">
            <v>9300</v>
          </cell>
          <cell r="B186" t="str">
            <v>5</v>
          </cell>
          <cell r="C186" t="str">
            <v>5</v>
          </cell>
          <cell r="D186" t="str">
            <v>교 좌  장 치</v>
          </cell>
          <cell r="E186" t="str">
            <v>강Box용,450Ton</v>
          </cell>
          <cell r="F186">
            <v>16</v>
          </cell>
          <cell r="H186" t="str">
            <v>개</v>
          </cell>
          <cell r="I186">
            <v>0</v>
          </cell>
          <cell r="J186">
            <v>0</v>
          </cell>
          <cell r="L186" t="str">
            <v>H605-037</v>
          </cell>
          <cell r="M186" t="str">
            <v>A02</v>
          </cell>
          <cell r="U186" t="str">
            <v>U</v>
          </cell>
        </row>
        <row r="187">
          <cell r="A187">
            <v>9350</v>
          </cell>
          <cell r="B187" t="str">
            <v>5</v>
          </cell>
          <cell r="C187" t="str">
            <v>5</v>
          </cell>
          <cell r="D187" t="str">
            <v>교 좌  장 치</v>
          </cell>
          <cell r="E187" t="str">
            <v>강Box용,1000Ton</v>
          </cell>
          <cell r="F187">
            <v>28</v>
          </cell>
          <cell r="H187" t="str">
            <v>개</v>
          </cell>
          <cell r="I187">
            <v>0</v>
          </cell>
          <cell r="J187">
            <v>0</v>
          </cell>
          <cell r="L187" t="str">
            <v>H605-038</v>
          </cell>
          <cell r="M187" t="str">
            <v>A02</v>
          </cell>
          <cell r="U187" t="str">
            <v>U</v>
          </cell>
        </row>
        <row r="188">
          <cell r="A188">
            <v>9400</v>
          </cell>
          <cell r="B188" t="str">
            <v>5</v>
          </cell>
          <cell r="C188" t="str">
            <v>5</v>
          </cell>
          <cell r="D188" t="str">
            <v>교좌장치점검통로</v>
          </cell>
          <cell r="F188">
            <v>57</v>
          </cell>
          <cell r="H188" t="str">
            <v>기</v>
          </cell>
          <cell r="I188">
            <v>0</v>
          </cell>
          <cell r="J188">
            <v>0</v>
          </cell>
          <cell r="L188" t="str">
            <v>H605-039</v>
          </cell>
          <cell r="M188" t="str">
            <v>A02</v>
          </cell>
          <cell r="U188" t="str">
            <v>U</v>
          </cell>
        </row>
        <row r="189">
          <cell r="A189">
            <v>9450</v>
          </cell>
          <cell r="B189" t="str">
            <v>5</v>
          </cell>
          <cell r="C189" t="str">
            <v>5</v>
          </cell>
          <cell r="D189" t="str">
            <v>가벤트 설 치</v>
          </cell>
          <cell r="E189" t="str">
            <v>강 Box용</v>
          </cell>
          <cell r="F189">
            <v>30</v>
          </cell>
          <cell r="H189" t="str">
            <v>개소</v>
          </cell>
          <cell r="I189">
            <v>0</v>
          </cell>
          <cell r="J189">
            <v>0</v>
          </cell>
          <cell r="L189" t="str">
            <v>H605-040</v>
          </cell>
          <cell r="M189" t="str">
            <v>A02</v>
          </cell>
          <cell r="U189" t="str">
            <v>U</v>
          </cell>
        </row>
        <row r="190">
          <cell r="A190">
            <v>9500</v>
          </cell>
          <cell r="B190" t="str">
            <v>5</v>
          </cell>
          <cell r="C190" t="str">
            <v>5</v>
          </cell>
          <cell r="D190" t="str">
            <v>가벤트 철 거</v>
          </cell>
          <cell r="E190" t="str">
            <v>강 Box용</v>
          </cell>
          <cell r="F190">
            <v>30</v>
          </cell>
          <cell r="H190" t="str">
            <v>개소</v>
          </cell>
          <cell r="I190">
            <v>0</v>
          </cell>
          <cell r="J190">
            <v>0</v>
          </cell>
          <cell r="L190" t="str">
            <v>H605-041</v>
          </cell>
          <cell r="M190" t="str">
            <v>A02</v>
          </cell>
          <cell r="U190" t="str">
            <v>U</v>
          </cell>
        </row>
        <row r="191">
          <cell r="A191">
            <v>9550</v>
          </cell>
          <cell r="B191" t="str">
            <v>5</v>
          </cell>
          <cell r="C191" t="str">
            <v>5</v>
          </cell>
          <cell r="D191" t="str">
            <v>신 축  이 음</v>
          </cell>
          <cell r="E191" t="str">
            <v>궤도부+보도부</v>
          </cell>
          <cell r="F191">
            <v>1664</v>
          </cell>
          <cell r="H191" t="str">
            <v>m</v>
          </cell>
          <cell r="I191">
            <v>0</v>
          </cell>
          <cell r="J191">
            <v>0</v>
          </cell>
          <cell r="L191" t="str">
            <v>H605-042</v>
          </cell>
          <cell r="M191" t="str">
            <v>A02</v>
          </cell>
          <cell r="U191" t="str">
            <v>U</v>
          </cell>
        </row>
        <row r="192">
          <cell r="A192">
            <v>9600</v>
          </cell>
          <cell r="B192" t="str">
            <v>5</v>
          </cell>
          <cell r="C192" t="str">
            <v>5</v>
          </cell>
          <cell r="D192" t="str">
            <v>법면보호블럭</v>
          </cell>
          <cell r="E192" t="str">
            <v>40㎝×40㎝×10㎝</v>
          </cell>
          <cell r="F192">
            <v>325</v>
          </cell>
          <cell r="H192" t="str">
            <v>㎡</v>
          </cell>
          <cell r="I192">
            <v>0</v>
          </cell>
          <cell r="J192">
            <v>0</v>
          </cell>
          <cell r="L192" t="str">
            <v>H605-043</v>
          </cell>
          <cell r="M192" t="str">
            <v>A02</v>
          </cell>
          <cell r="U192" t="str">
            <v>U</v>
          </cell>
        </row>
        <row r="193">
          <cell r="A193">
            <v>9650</v>
          </cell>
          <cell r="B193" t="str">
            <v>5</v>
          </cell>
          <cell r="C193" t="str">
            <v>5</v>
          </cell>
          <cell r="D193" t="str">
            <v>방   수   공</v>
          </cell>
          <cell r="E193" t="str">
            <v>침투식교면방수</v>
          </cell>
          <cell r="F193">
            <v>35396</v>
          </cell>
          <cell r="H193" t="str">
            <v>㎡</v>
          </cell>
          <cell r="I193">
            <v>0</v>
          </cell>
          <cell r="J193">
            <v>0</v>
          </cell>
          <cell r="L193" t="str">
            <v>H605-044</v>
          </cell>
          <cell r="M193" t="str">
            <v>A02</v>
          </cell>
          <cell r="U193" t="str">
            <v>U</v>
          </cell>
        </row>
        <row r="194">
          <cell r="A194">
            <v>9700</v>
          </cell>
          <cell r="B194" t="str">
            <v>5</v>
          </cell>
          <cell r="C194" t="str">
            <v>5</v>
          </cell>
          <cell r="D194" t="str">
            <v>공동구뚜껑설치</v>
          </cell>
          <cell r="E194" t="str">
            <v>490×300×80㎜</v>
          </cell>
          <cell r="F194">
            <v>22818</v>
          </cell>
          <cell r="H194" t="str">
            <v>개</v>
          </cell>
          <cell r="I194">
            <v>0</v>
          </cell>
          <cell r="J194">
            <v>0</v>
          </cell>
          <cell r="L194" t="str">
            <v>H605-045</v>
          </cell>
          <cell r="M194" t="str">
            <v>A02</v>
          </cell>
          <cell r="U194" t="str">
            <v>U</v>
          </cell>
        </row>
        <row r="195">
          <cell r="A195">
            <v>9750</v>
          </cell>
          <cell r="B195" t="str">
            <v>5</v>
          </cell>
          <cell r="C195" t="str">
            <v>5</v>
          </cell>
          <cell r="D195" t="str">
            <v>난 간  설 치</v>
          </cell>
          <cell r="E195" t="str">
            <v>알루미늄,H=1.10m</v>
          </cell>
          <cell r="F195">
            <v>7795</v>
          </cell>
          <cell r="H195" t="str">
            <v>m</v>
          </cell>
          <cell r="I195">
            <v>0</v>
          </cell>
          <cell r="J195">
            <v>0</v>
          </cell>
          <cell r="L195" t="str">
            <v>H008-020-3</v>
          </cell>
          <cell r="M195" t="str">
            <v>A02</v>
          </cell>
          <cell r="U195" t="str">
            <v>U</v>
          </cell>
        </row>
        <row r="196">
          <cell r="A196">
            <v>9800</v>
          </cell>
          <cell r="B196" t="str">
            <v>5</v>
          </cell>
          <cell r="C196" t="str">
            <v>5</v>
          </cell>
          <cell r="D196" t="str">
            <v>교대출입문설치</v>
          </cell>
          <cell r="F196">
            <v>4</v>
          </cell>
          <cell r="H196" t="str">
            <v>개소</v>
          </cell>
          <cell r="I196">
            <v>0</v>
          </cell>
          <cell r="J196">
            <v>0</v>
          </cell>
          <cell r="L196" t="str">
            <v>H605-047-1</v>
          </cell>
          <cell r="M196" t="str">
            <v>A02</v>
          </cell>
          <cell r="U196" t="str">
            <v>U</v>
          </cell>
        </row>
        <row r="197">
          <cell r="A197">
            <v>9850</v>
          </cell>
          <cell r="B197" t="str">
            <v>5</v>
          </cell>
          <cell r="C197" t="str">
            <v>5</v>
          </cell>
          <cell r="D197" t="str">
            <v>낙하물방지망</v>
          </cell>
          <cell r="E197" t="str">
            <v>#21아연도철망</v>
          </cell>
          <cell r="F197">
            <v>6109</v>
          </cell>
          <cell r="H197" t="str">
            <v>㎡</v>
          </cell>
          <cell r="I197">
            <v>0</v>
          </cell>
          <cell r="J197">
            <v>0</v>
          </cell>
          <cell r="L197" t="str">
            <v>H001-007</v>
          </cell>
          <cell r="M197" t="str">
            <v>A02</v>
          </cell>
          <cell r="U197" t="str">
            <v>U</v>
          </cell>
        </row>
        <row r="198">
          <cell r="A198">
            <v>9900</v>
          </cell>
          <cell r="B198" t="str">
            <v>5</v>
          </cell>
          <cell r="C198" t="str">
            <v>5</v>
          </cell>
          <cell r="D198" t="str">
            <v>반사형방음벽</v>
          </cell>
          <cell r="E198" t="str">
            <v>H = 2.0m,W = 4.0m</v>
          </cell>
          <cell r="F198">
            <v>160</v>
          </cell>
          <cell r="H198" t="str">
            <v>m</v>
          </cell>
          <cell r="I198">
            <v>0</v>
          </cell>
          <cell r="J198">
            <v>0</v>
          </cell>
          <cell r="L198" t="str">
            <v>H008-01938</v>
          </cell>
          <cell r="M198" t="str">
            <v>A02</v>
          </cell>
          <cell r="U198" t="str">
            <v>U</v>
          </cell>
        </row>
        <row r="199">
          <cell r="A199">
            <v>9950</v>
          </cell>
          <cell r="B199" t="str">
            <v>5</v>
          </cell>
          <cell r="C199" t="str">
            <v>5</v>
          </cell>
          <cell r="D199" t="str">
            <v>배 수  설 비</v>
          </cell>
          <cell r="E199" t="str">
            <v>스텐레스,φ100㎜</v>
          </cell>
          <cell r="F199">
            <v>888</v>
          </cell>
          <cell r="H199" t="str">
            <v>개소</v>
          </cell>
          <cell r="I199">
            <v>0</v>
          </cell>
          <cell r="J199">
            <v>0</v>
          </cell>
          <cell r="L199" t="str">
            <v>H605-046</v>
          </cell>
          <cell r="M199" t="str">
            <v>A02</v>
          </cell>
          <cell r="U199" t="str">
            <v>U</v>
          </cell>
        </row>
        <row r="200">
          <cell r="A200">
            <v>10000</v>
          </cell>
          <cell r="B200" t="str">
            <v>5</v>
          </cell>
          <cell r="C200" t="str">
            <v>5</v>
          </cell>
          <cell r="D200" t="str">
            <v>교량명판설치</v>
          </cell>
          <cell r="E200" t="str">
            <v>각  종</v>
          </cell>
          <cell r="F200">
            <v>272</v>
          </cell>
          <cell r="H200" t="str">
            <v>개</v>
          </cell>
          <cell r="I200">
            <v>0</v>
          </cell>
          <cell r="J200">
            <v>0</v>
          </cell>
          <cell r="L200" t="str">
            <v>H605-047</v>
          </cell>
          <cell r="M200" t="str">
            <v>A02</v>
          </cell>
          <cell r="U200" t="str">
            <v>U</v>
          </cell>
        </row>
        <row r="201">
          <cell r="A201">
            <v>10050</v>
          </cell>
          <cell r="B201" t="str">
            <v>5</v>
          </cell>
          <cell r="C201" t="str">
            <v>5</v>
          </cell>
          <cell r="D201" t="str">
            <v>가도로돋기설치</v>
          </cell>
          <cell r="E201" t="str">
            <v>유용토</v>
          </cell>
          <cell r="F201">
            <v>226463</v>
          </cell>
          <cell r="H201" t="str">
            <v>㎥</v>
          </cell>
          <cell r="I201">
            <v>0</v>
          </cell>
          <cell r="J201">
            <v>0</v>
          </cell>
          <cell r="L201" t="str">
            <v>H605-048</v>
          </cell>
          <cell r="M201" t="str">
            <v>A02</v>
          </cell>
          <cell r="U201" t="str">
            <v>U</v>
          </cell>
        </row>
        <row r="202">
          <cell r="A202">
            <v>10100</v>
          </cell>
          <cell r="B202" t="str">
            <v>5</v>
          </cell>
          <cell r="C202" t="str">
            <v>5</v>
          </cell>
          <cell r="D202" t="str">
            <v>가도로돋기철거</v>
          </cell>
          <cell r="F202">
            <v>226463</v>
          </cell>
          <cell r="H202" t="str">
            <v>㎥</v>
          </cell>
          <cell r="I202">
            <v>0</v>
          </cell>
          <cell r="J202">
            <v>0</v>
          </cell>
          <cell r="L202" t="str">
            <v>H605-049</v>
          </cell>
          <cell r="M202" t="str">
            <v>A02</v>
          </cell>
          <cell r="U202" t="str">
            <v>U</v>
          </cell>
        </row>
        <row r="203">
          <cell r="A203">
            <v>10150</v>
          </cell>
          <cell r="B203" t="str">
            <v>5</v>
          </cell>
          <cell r="C203" t="str">
            <v>5</v>
          </cell>
          <cell r="D203" t="str">
            <v>보수용도로설치</v>
          </cell>
          <cell r="E203" t="str">
            <v>유용토</v>
          </cell>
          <cell r="F203">
            <v>7516</v>
          </cell>
          <cell r="H203" t="str">
            <v>㎥</v>
          </cell>
          <cell r="I203">
            <v>0</v>
          </cell>
          <cell r="J203">
            <v>0</v>
          </cell>
          <cell r="L203" t="str">
            <v>H605-051</v>
          </cell>
          <cell r="M203" t="str">
            <v>A02</v>
          </cell>
          <cell r="U203" t="str">
            <v>U</v>
          </cell>
        </row>
        <row r="204">
          <cell r="A204">
            <v>10200</v>
          </cell>
          <cell r="B204" t="str">
            <v>5</v>
          </cell>
          <cell r="C204" t="str">
            <v>5</v>
          </cell>
          <cell r="D204" t="str">
            <v>오탁방지망설치및철거</v>
          </cell>
          <cell r="F204">
            <v>1280</v>
          </cell>
          <cell r="H204" t="str">
            <v>m</v>
          </cell>
          <cell r="I204">
            <v>0</v>
          </cell>
          <cell r="J204">
            <v>0</v>
          </cell>
          <cell r="L204" t="str">
            <v>S004-018-3</v>
          </cell>
          <cell r="M204" t="str">
            <v>A02</v>
          </cell>
          <cell r="U204" t="str">
            <v>U</v>
          </cell>
        </row>
        <row r="205">
          <cell r="A205">
            <v>10250</v>
          </cell>
          <cell r="B205" t="str">
            <v>5</v>
          </cell>
          <cell r="C205" t="str">
            <v>4</v>
          </cell>
          <cell r="D205" t="str">
            <v>조 명  공 사</v>
          </cell>
          <cell r="F205">
            <v>3</v>
          </cell>
          <cell r="H205" t="str">
            <v>개소</v>
          </cell>
          <cell r="I205">
            <v>0</v>
          </cell>
          <cell r="J205">
            <v>0</v>
          </cell>
          <cell r="L205" t="str">
            <v>H605-050</v>
          </cell>
          <cell r="M205" t="str">
            <v>A02</v>
          </cell>
          <cell r="U205" t="str">
            <v>U</v>
          </cell>
        </row>
        <row r="206">
          <cell r="A206">
            <v>10300</v>
          </cell>
          <cell r="B206" t="str">
            <v>4</v>
          </cell>
          <cell r="C206" t="str">
            <v>5</v>
          </cell>
          <cell r="D206" t="str">
            <v>3. 구          교</v>
          </cell>
          <cell r="G206">
            <v>0</v>
          </cell>
          <cell r="I206">
            <v>0</v>
          </cell>
          <cell r="J206">
            <v>0</v>
          </cell>
          <cell r="L206" t="str">
            <v>A03</v>
          </cell>
          <cell r="M206" t="str">
            <v>A</v>
          </cell>
          <cell r="U206" t="str">
            <v>U</v>
          </cell>
        </row>
        <row r="207">
          <cell r="A207">
            <v>10350</v>
          </cell>
          <cell r="B207" t="str">
            <v>5</v>
          </cell>
          <cell r="C207" t="str">
            <v>5</v>
          </cell>
          <cell r="D207" t="str">
            <v>터   파   기</v>
          </cell>
          <cell r="E207" t="str">
            <v>육상,토사</v>
          </cell>
          <cell r="F207">
            <v>1210</v>
          </cell>
          <cell r="H207" t="str">
            <v>㎥</v>
          </cell>
          <cell r="I207">
            <v>0</v>
          </cell>
          <cell r="J207">
            <v>0</v>
          </cell>
          <cell r="L207" t="str">
            <v>S002-005-1</v>
          </cell>
          <cell r="M207" t="str">
            <v>A03</v>
          </cell>
          <cell r="U207" t="str">
            <v>U</v>
          </cell>
        </row>
        <row r="208">
          <cell r="A208">
            <v>10400</v>
          </cell>
          <cell r="B208" t="str">
            <v>5</v>
          </cell>
          <cell r="C208" t="str">
            <v>5</v>
          </cell>
          <cell r="D208" t="str">
            <v>터   파   기</v>
          </cell>
          <cell r="E208" t="str">
            <v>육상,연암</v>
          </cell>
          <cell r="F208">
            <v>283</v>
          </cell>
          <cell r="H208" t="str">
            <v>㎥</v>
          </cell>
          <cell r="I208">
            <v>0</v>
          </cell>
          <cell r="J208">
            <v>0</v>
          </cell>
          <cell r="L208" t="str">
            <v>S002-005-4</v>
          </cell>
          <cell r="M208" t="str">
            <v>A03</v>
          </cell>
          <cell r="U208" t="str">
            <v>U</v>
          </cell>
        </row>
        <row r="209">
          <cell r="A209">
            <v>10450</v>
          </cell>
          <cell r="B209" t="str">
            <v>5</v>
          </cell>
          <cell r="C209" t="str">
            <v>5</v>
          </cell>
          <cell r="D209" t="str">
            <v>되 메  우 기</v>
          </cell>
          <cell r="E209" t="str">
            <v>토  사</v>
          </cell>
          <cell r="F209">
            <v>405</v>
          </cell>
          <cell r="H209" t="str">
            <v>㎥</v>
          </cell>
          <cell r="I209">
            <v>0</v>
          </cell>
          <cell r="J209">
            <v>0</v>
          </cell>
          <cell r="L209" t="str">
            <v>S002-006-1</v>
          </cell>
          <cell r="M209" t="str">
            <v>A03</v>
          </cell>
          <cell r="U209" t="str">
            <v>U</v>
          </cell>
        </row>
        <row r="210">
          <cell r="A210">
            <v>10500</v>
          </cell>
          <cell r="B210" t="str">
            <v>5</v>
          </cell>
          <cell r="C210" t="str">
            <v>5</v>
          </cell>
          <cell r="D210" t="str">
            <v>구조물뒷채움</v>
          </cell>
          <cell r="E210" t="str">
            <v>혼합골재</v>
          </cell>
          <cell r="F210">
            <v>4245</v>
          </cell>
          <cell r="H210" t="str">
            <v>㎥</v>
          </cell>
          <cell r="I210">
            <v>0</v>
          </cell>
          <cell r="J210">
            <v>0</v>
          </cell>
          <cell r="L210" t="str">
            <v>S002-018-1</v>
          </cell>
          <cell r="M210" t="str">
            <v>A03</v>
          </cell>
          <cell r="U210" t="str">
            <v>U</v>
          </cell>
        </row>
        <row r="211">
          <cell r="A211">
            <v>10550</v>
          </cell>
          <cell r="B211" t="str">
            <v>5</v>
          </cell>
          <cell r="C211" t="str">
            <v>5</v>
          </cell>
          <cell r="D211" t="str">
            <v>기초막돌다짐</v>
          </cell>
          <cell r="E211" t="str">
            <v>막  돌</v>
          </cell>
          <cell r="F211">
            <v>262</v>
          </cell>
          <cell r="H211" t="str">
            <v>㎥</v>
          </cell>
          <cell r="I211">
            <v>0</v>
          </cell>
          <cell r="J211">
            <v>0</v>
          </cell>
          <cell r="L211" t="str">
            <v>S002-020-1</v>
          </cell>
          <cell r="M211" t="str">
            <v>A03</v>
          </cell>
          <cell r="U211" t="str">
            <v>U</v>
          </cell>
        </row>
        <row r="212">
          <cell r="A212">
            <v>10600</v>
          </cell>
          <cell r="B212" t="str">
            <v>5</v>
          </cell>
          <cell r="C212" t="str">
            <v>5</v>
          </cell>
          <cell r="D212" t="str">
            <v>면 고  르 기</v>
          </cell>
          <cell r="F212">
            <v>558</v>
          </cell>
          <cell r="H212" t="str">
            <v>㎡</v>
          </cell>
          <cell r="I212">
            <v>0</v>
          </cell>
          <cell r="J212">
            <v>0</v>
          </cell>
          <cell r="L212" t="str">
            <v>H606-000</v>
          </cell>
          <cell r="M212" t="str">
            <v>A03</v>
          </cell>
          <cell r="U212" t="str">
            <v>U</v>
          </cell>
        </row>
        <row r="213">
          <cell r="A213">
            <v>10650</v>
          </cell>
          <cell r="B213" t="str">
            <v>5</v>
          </cell>
          <cell r="C213" t="str">
            <v>5</v>
          </cell>
          <cell r="D213" t="str">
            <v>강관말뚝박기</v>
          </cell>
          <cell r="E213" t="str">
            <v>φ406㎜,T = 9㎜</v>
          </cell>
          <cell r="F213">
            <v>540</v>
          </cell>
          <cell r="H213" t="str">
            <v>m</v>
          </cell>
          <cell r="I213">
            <v>0</v>
          </cell>
          <cell r="J213">
            <v>0</v>
          </cell>
          <cell r="L213" t="str">
            <v>H606-000-1</v>
          </cell>
          <cell r="M213" t="str">
            <v>A03</v>
          </cell>
          <cell r="U213" t="str">
            <v>U</v>
          </cell>
        </row>
        <row r="214">
          <cell r="A214">
            <v>10700</v>
          </cell>
          <cell r="B214" t="str">
            <v>5</v>
          </cell>
          <cell r="C214" t="str">
            <v>5</v>
          </cell>
          <cell r="D214" t="str">
            <v>바닥콘크리트</v>
          </cell>
          <cell r="E214" t="str">
            <v>σck = 150㎏/㎠</v>
          </cell>
          <cell r="F214">
            <v>106</v>
          </cell>
          <cell r="H214" t="str">
            <v>㎥</v>
          </cell>
          <cell r="I214">
            <v>0</v>
          </cell>
          <cell r="J214">
            <v>0</v>
          </cell>
          <cell r="L214" t="str">
            <v>H606-001</v>
          </cell>
          <cell r="M214" t="str">
            <v>A03</v>
          </cell>
          <cell r="U214" t="str">
            <v>U</v>
          </cell>
        </row>
        <row r="215">
          <cell r="A215">
            <v>10750</v>
          </cell>
          <cell r="B215" t="str">
            <v>5</v>
          </cell>
          <cell r="C215" t="str">
            <v>5</v>
          </cell>
          <cell r="D215" t="str">
            <v>라멘철근콘크리트</v>
          </cell>
          <cell r="E215" t="str">
            <v>σck = 240㎏/㎠</v>
          </cell>
          <cell r="F215">
            <v>1076</v>
          </cell>
          <cell r="H215" t="str">
            <v>㎥</v>
          </cell>
          <cell r="I215">
            <v>0</v>
          </cell>
          <cell r="J215">
            <v>0</v>
          </cell>
          <cell r="L215" t="str">
            <v>H606-002</v>
          </cell>
          <cell r="M215" t="str">
            <v>A03</v>
          </cell>
          <cell r="U215" t="str">
            <v>U</v>
          </cell>
        </row>
        <row r="216">
          <cell r="A216">
            <v>10800</v>
          </cell>
          <cell r="B216" t="str">
            <v>5</v>
          </cell>
          <cell r="C216" t="str">
            <v>5</v>
          </cell>
          <cell r="D216" t="str">
            <v>램프철근콘크리트</v>
          </cell>
          <cell r="E216" t="str">
            <v>σck = 240㎏/㎠</v>
          </cell>
          <cell r="F216">
            <v>108</v>
          </cell>
          <cell r="H216" t="str">
            <v>㎥</v>
          </cell>
          <cell r="I216">
            <v>0</v>
          </cell>
          <cell r="J216">
            <v>0</v>
          </cell>
          <cell r="L216" t="str">
            <v>H606-003</v>
          </cell>
          <cell r="M216" t="str">
            <v>A03</v>
          </cell>
          <cell r="U216" t="str">
            <v>U</v>
          </cell>
        </row>
        <row r="217">
          <cell r="A217">
            <v>10850</v>
          </cell>
          <cell r="B217" t="str">
            <v>5</v>
          </cell>
          <cell r="C217" t="str">
            <v>5</v>
          </cell>
          <cell r="D217" t="str">
            <v>익벽철근콘크리트</v>
          </cell>
          <cell r="E217" t="str">
            <v>σck = 240㎏/㎠</v>
          </cell>
          <cell r="F217">
            <v>137</v>
          </cell>
          <cell r="H217" t="str">
            <v>㎥</v>
          </cell>
          <cell r="I217">
            <v>0</v>
          </cell>
          <cell r="J217">
            <v>0</v>
          </cell>
          <cell r="L217" t="str">
            <v>H606-004</v>
          </cell>
          <cell r="M217" t="str">
            <v>A03</v>
          </cell>
          <cell r="U217" t="str">
            <v>U</v>
          </cell>
        </row>
        <row r="218">
          <cell r="A218">
            <v>10900</v>
          </cell>
          <cell r="B218" t="str">
            <v>5</v>
          </cell>
          <cell r="C218" t="str">
            <v>4</v>
          </cell>
          <cell r="D218" t="str">
            <v>포장콘크리트</v>
          </cell>
          <cell r="E218" t="str">
            <v>σck = 240㎏/㎠</v>
          </cell>
          <cell r="F218">
            <v>13</v>
          </cell>
          <cell r="H218" t="str">
            <v>㎥</v>
          </cell>
          <cell r="I218">
            <v>0</v>
          </cell>
          <cell r="J218">
            <v>0</v>
          </cell>
          <cell r="L218" t="str">
            <v>H606-005</v>
          </cell>
          <cell r="M218" t="str">
            <v>A03</v>
          </cell>
          <cell r="U218" t="str">
            <v>U</v>
          </cell>
        </row>
        <row r="219">
          <cell r="A219">
            <v>10950</v>
          </cell>
          <cell r="B219" t="str">
            <v>4</v>
          </cell>
          <cell r="C219" t="str">
            <v>5</v>
          </cell>
          <cell r="D219" t="str">
            <v>4. 터          널</v>
          </cell>
          <cell r="G219">
            <v>0</v>
          </cell>
          <cell r="I219">
            <v>0</v>
          </cell>
          <cell r="J219">
            <v>0</v>
          </cell>
          <cell r="L219" t="str">
            <v>A04</v>
          </cell>
          <cell r="M219" t="str">
            <v>A</v>
          </cell>
          <cell r="U219" t="str">
            <v>U</v>
          </cell>
        </row>
        <row r="220">
          <cell r="A220">
            <v>11000</v>
          </cell>
          <cell r="B220" t="str">
            <v>5</v>
          </cell>
          <cell r="C220" t="str">
            <v>6</v>
          </cell>
          <cell r="D220" t="str">
            <v>가) 개 착 식 터 널</v>
          </cell>
          <cell r="G220">
            <v>0</v>
          </cell>
          <cell r="I220">
            <v>0</v>
          </cell>
          <cell r="J220">
            <v>0</v>
          </cell>
          <cell r="M220" t="str">
            <v>A04</v>
          </cell>
          <cell r="U220" t="str">
            <v>U</v>
          </cell>
        </row>
        <row r="221">
          <cell r="A221">
            <v>11050</v>
          </cell>
          <cell r="B221" t="str">
            <v>6</v>
          </cell>
          <cell r="C221" t="str">
            <v>6</v>
          </cell>
          <cell r="D221" t="str">
            <v>깍        기</v>
          </cell>
          <cell r="E221" t="str">
            <v>토  사</v>
          </cell>
          <cell r="F221">
            <v>166445</v>
          </cell>
          <cell r="H221" t="str">
            <v>㎥</v>
          </cell>
          <cell r="I221">
            <v>0</v>
          </cell>
          <cell r="J221">
            <v>0</v>
          </cell>
          <cell r="L221" t="str">
            <v>S002-001-1</v>
          </cell>
          <cell r="M221" t="str">
            <v>A04</v>
          </cell>
          <cell r="U221" t="str">
            <v>U</v>
          </cell>
        </row>
        <row r="222">
          <cell r="A222">
            <v>11100</v>
          </cell>
          <cell r="B222" t="str">
            <v>6</v>
          </cell>
          <cell r="C222" t="str">
            <v>6</v>
          </cell>
          <cell r="D222" t="str">
            <v>깍        기</v>
          </cell>
          <cell r="E222" t="str">
            <v>풍화암</v>
          </cell>
          <cell r="F222">
            <v>167147</v>
          </cell>
          <cell r="H222" t="str">
            <v>㎥</v>
          </cell>
          <cell r="I222">
            <v>0</v>
          </cell>
          <cell r="J222">
            <v>0</v>
          </cell>
          <cell r="L222" t="str">
            <v>S002-001-2</v>
          </cell>
          <cell r="M222" t="str">
            <v>A04</v>
          </cell>
          <cell r="U222" t="str">
            <v>U</v>
          </cell>
        </row>
        <row r="223">
          <cell r="A223">
            <v>11150</v>
          </cell>
          <cell r="B223" t="str">
            <v>6</v>
          </cell>
          <cell r="C223" t="str">
            <v>6</v>
          </cell>
          <cell r="D223" t="str">
            <v>깍        기</v>
          </cell>
          <cell r="E223" t="str">
            <v>연암,이분위소발파</v>
          </cell>
          <cell r="F223">
            <v>124083</v>
          </cell>
          <cell r="H223" t="str">
            <v>㎥</v>
          </cell>
          <cell r="I223">
            <v>0</v>
          </cell>
          <cell r="J223">
            <v>0</v>
          </cell>
          <cell r="L223" t="str">
            <v>S002-001-6</v>
          </cell>
          <cell r="M223" t="str">
            <v>A04</v>
          </cell>
          <cell r="U223" t="str">
            <v>U</v>
          </cell>
        </row>
        <row r="224">
          <cell r="A224">
            <v>11200</v>
          </cell>
          <cell r="B224" t="str">
            <v>6</v>
          </cell>
          <cell r="C224" t="str">
            <v>6</v>
          </cell>
          <cell r="D224" t="str">
            <v>깍        기</v>
          </cell>
          <cell r="E224" t="str">
            <v>경암,이분위소발파</v>
          </cell>
          <cell r="F224">
            <v>23804</v>
          </cell>
          <cell r="H224" t="str">
            <v>㎥</v>
          </cell>
          <cell r="I224">
            <v>0</v>
          </cell>
          <cell r="J224">
            <v>0</v>
          </cell>
          <cell r="L224" t="str">
            <v>S002-001-7</v>
          </cell>
          <cell r="M224" t="str">
            <v>A04</v>
          </cell>
          <cell r="U224" t="str">
            <v>U</v>
          </cell>
        </row>
        <row r="225">
          <cell r="A225">
            <v>11250</v>
          </cell>
          <cell r="B225" t="str">
            <v>6</v>
          </cell>
          <cell r="C225" t="str">
            <v>6</v>
          </cell>
          <cell r="D225" t="str">
            <v>면 고  르 기</v>
          </cell>
          <cell r="F225">
            <v>1682</v>
          </cell>
          <cell r="H225" t="str">
            <v>㎡</v>
          </cell>
          <cell r="I225">
            <v>0</v>
          </cell>
          <cell r="J225">
            <v>0</v>
          </cell>
          <cell r="L225" t="str">
            <v>H607-001</v>
          </cell>
          <cell r="M225" t="str">
            <v>A04</v>
          </cell>
          <cell r="U225" t="str">
            <v>U</v>
          </cell>
        </row>
        <row r="226">
          <cell r="A226">
            <v>11300</v>
          </cell>
          <cell r="B226" t="str">
            <v>6</v>
          </cell>
          <cell r="C226" t="str">
            <v>6</v>
          </cell>
          <cell r="D226" t="str">
            <v>터   파   기</v>
          </cell>
          <cell r="E226" t="str">
            <v>육상,토사</v>
          </cell>
          <cell r="F226">
            <v>856</v>
          </cell>
          <cell r="H226" t="str">
            <v>㎥</v>
          </cell>
          <cell r="I226">
            <v>0</v>
          </cell>
          <cell r="J226">
            <v>0</v>
          </cell>
          <cell r="L226" t="str">
            <v>S002-005-1</v>
          </cell>
          <cell r="M226" t="str">
            <v>A04</v>
          </cell>
          <cell r="U226" t="str">
            <v>U</v>
          </cell>
        </row>
        <row r="227">
          <cell r="A227">
            <v>11350</v>
          </cell>
          <cell r="B227" t="str">
            <v>6</v>
          </cell>
          <cell r="C227" t="str">
            <v>6</v>
          </cell>
          <cell r="D227" t="str">
            <v>되 메  우 기</v>
          </cell>
          <cell r="E227" t="str">
            <v>개착부</v>
          </cell>
          <cell r="F227">
            <v>365275</v>
          </cell>
          <cell r="H227" t="str">
            <v>㎥</v>
          </cell>
          <cell r="I227">
            <v>0</v>
          </cell>
          <cell r="J227">
            <v>0</v>
          </cell>
          <cell r="L227" t="str">
            <v>H607-002</v>
          </cell>
          <cell r="M227" t="str">
            <v>A04</v>
          </cell>
          <cell r="U227" t="str">
            <v>U</v>
          </cell>
        </row>
        <row r="228">
          <cell r="A228">
            <v>11400</v>
          </cell>
          <cell r="B228" t="str">
            <v>6</v>
          </cell>
          <cell r="C228" t="str">
            <v>6</v>
          </cell>
          <cell r="D228" t="str">
            <v>산마루 측 구</v>
          </cell>
          <cell r="E228" t="str">
            <v>토  사</v>
          </cell>
          <cell r="F228">
            <v>3522</v>
          </cell>
          <cell r="H228" t="str">
            <v>㎥</v>
          </cell>
          <cell r="I228">
            <v>0</v>
          </cell>
          <cell r="J228">
            <v>0</v>
          </cell>
          <cell r="L228" t="str">
            <v>S002-001-5</v>
          </cell>
          <cell r="M228" t="str">
            <v>A04</v>
          </cell>
          <cell r="U228" t="str">
            <v>U</v>
          </cell>
        </row>
        <row r="229">
          <cell r="A229">
            <v>11450</v>
          </cell>
          <cell r="B229" t="str">
            <v>6</v>
          </cell>
          <cell r="C229" t="str">
            <v>6</v>
          </cell>
          <cell r="D229" t="str">
            <v>측 구 터파기</v>
          </cell>
          <cell r="F229">
            <v>145</v>
          </cell>
          <cell r="H229" t="str">
            <v>㎥</v>
          </cell>
          <cell r="I229">
            <v>0</v>
          </cell>
          <cell r="J229">
            <v>0</v>
          </cell>
          <cell r="L229" t="str">
            <v>H607-003</v>
          </cell>
          <cell r="M229" t="str">
            <v>A04</v>
          </cell>
          <cell r="U229" t="str">
            <v>U</v>
          </cell>
        </row>
        <row r="230">
          <cell r="A230">
            <v>11500</v>
          </cell>
          <cell r="B230" t="str">
            <v>6</v>
          </cell>
          <cell r="C230" t="str">
            <v>6</v>
          </cell>
          <cell r="D230" t="str">
            <v>떼 입  히 기</v>
          </cell>
          <cell r="E230" t="str">
            <v>줄  떼</v>
          </cell>
          <cell r="F230">
            <v>1467</v>
          </cell>
          <cell r="H230" t="str">
            <v>㎡</v>
          </cell>
          <cell r="I230">
            <v>0</v>
          </cell>
          <cell r="J230">
            <v>0</v>
          </cell>
          <cell r="L230" t="str">
            <v>H003-002</v>
          </cell>
          <cell r="M230" t="str">
            <v>A04</v>
          </cell>
          <cell r="U230" t="str">
            <v>U</v>
          </cell>
        </row>
        <row r="231">
          <cell r="A231">
            <v>11550</v>
          </cell>
          <cell r="B231" t="str">
            <v>6</v>
          </cell>
          <cell r="C231" t="str">
            <v>6</v>
          </cell>
          <cell r="D231" t="str">
            <v>떼 입  히 기</v>
          </cell>
          <cell r="E231" t="str">
            <v>평  떼</v>
          </cell>
          <cell r="F231">
            <v>846</v>
          </cell>
          <cell r="H231" t="str">
            <v>㎡</v>
          </cell>
          <cell r="I231">
            <v>0</v>
          </cell>
          <cell r="J231">
            <v>0</v>
          </cell>
          <cell r="L231" t="str">
            <v>H003-001</v>
          </cell>
          <cell r="M231" t="str">
            <v>A04</v>
          </cell>
          <cell r="U231" t="str">
            <v>U</v>
          </cell>
        </row>
        <row r="232">
          <cell r="A232">
            <v>11600</v>
          </cell>
          <cell r="B232" t="str">
            <v>6</v>
          </cell>
          <cell r="C232" t="str">
            <v>6</v>
          </cell>
          <cell r="D232" t="str">
            <v>벌 개  제 근</v>
          </cell>
          <cell r="F232">
            <v>60027</v>
          </cell>
          <cell r="H232" t="str">
            <v>㎡</v>
          </cell>
          <cell r="I232">
            <v>0</v>
          </cell>
          <cell r="J232">
            <v>0</v>
          </cell>
          <cell r="L232" t="str">
            <v>S002-001-0</v>
          </cell>
          <cell r="M232" t="str">
            <v>A04</v>
          </cell>
          <cell r="U232" t="str">
            <v>U</v>
          </cell>
        </row>
        <row r="233">
          <cell r="A233">
            <v>11650</v>
          </cell>
          <cell r="B233" t="str">
            <v>6</v>
          </cell>
          <cell r="C233" t="str">
            <v>6</v>
          </cell>
          <cell r="D233" t="str">
            <v>바닥콘크리트</v>
          </cell>
          <cell r="E233" t="str">
            <v>σck = 150㎏/㎠</v>
          </cell>
          <cell r="F233">
            <v>1258</v>
          </cell>
          <cell r="H233" t="str">
            <v>㎥</v>
          </cell>
          <cell r="I233">
            <v>0</v>
          </cell>
          <cell r="J233">
            <v>0</v>
          </cell>
          <cell r="L233" t="str">
            <v>H607-004</v>
          </cell>
          <cell r="M233" t="str">
            <v>A04</v>
          </cell>
          <cell r="U233" t="str">
            <v>U</v>
          </cell>
        </row>
        <row r="234">
          <cell r="A234">
            <v>11700</v>
          </cell>
          <cell r="B234" t="str">
            <v>6</v>
          </cell>
          <cell r="C234" t="str">
            <v>6</v>
          </cell>
          <cell r="D234" t="str">
            <v>라이닝철근콘크리트</v>
          </cell>
          <cell r="E234" t="str">
            <v>σck = 240㎏/㎠</v>
          </cell>
          <cell r="F234">
            <v>33379</v>
          </cell>
          <cell r="H234" t="str">
            <v>㎥</v>
          </cell>
          <cell r="I234">
            <v>0</v>
          </cell>
          <cell r="J234">
            <v>0</v>
          </cell>
          <cell r="L234" t="str">
            <v>H607-005</v>
          </cell>
          <cell r="M234" t="str">
            <v>A04</v>
          </cell>
          <cell r="U234" t="str">
            <v>U</v>
          </cell>
        </row>
        <row r="235">
          <cell r="A235">
            <v>11750</v>
          </cell>
          <cell r="B235" t="str">
            <v>6</v>
          </cell>
          <cell r="C235" t="str">
            <v>6</v>
          </cell>
          <cell r="D235" t="str">
            <v>대피소철근콘크리트</v>
          </cell>
          <cell r="E235" t="str">
            <v>σck = 240㎏/㎠</v>
          </cell>
          <cell r="F235">
            <v>155</v>
          </cell>
          <cell r="H235" t="str">
            <v>㎥</v>
          </cell>
          <cell r="I235">
            <v>0</v>
          </cell>
          <cell r="J235">
            <v>0</v>
          </cell>
          <cell r="L235" t="str">
            <v>H607-006</v>
          </cell>
          <cell r="M235" t="str">
            <v>A04</v>
          </cell>
          <cell r="U235" t="str">
            <v>U</v>
          </cell>
        </row>
        <row r="236">
          <cell r="A236">
            <v>11800</v>
          </cell>
          <cell r="B236" t="str">
            <v>6</v>
          </cell>
          <cell r="C236" t="str">
            <v>6</v>
          </cell>
          <cell r="D236" t="str">
            <v>갱문철근콘크리트</v>
          </cell>
          <cell r="E236" t="str">
            <v>σck = 240㎏/㎠</v>
          </cell>
          <cell r="F236">
            <v>3485</v>
          </cell>
          <cell r="H236" t="str">
            <v>㎥</v>
          </cell>
          <cell r="I236">
            <v>0</v>
          </cell>
          <cell r="J236">
            <v>0</v>
          </cell>
          <cell r="L236" t="str">
            <v>H607-007</v>
          </cell>
          <cell r="M236" t="str">
            <v>A04</v>
          </cell>
          <cell r="U236" t="str">
            <v>U</v>
          </cell>
        </row>
        <row r="237">
          <cell r="A237">
            <v>11850</v>
          </cell>
          <cell r="B237" t="str">
            <v>6</v>
          </cell>
          <cell r="C237" t="str">
            <v>6</v>
          </cell>
          <cell r="D237" t="str">
            <v>공사용갱문기초콘크리트</v>
          </cell>
          <cell r="E237" t="str">
            <v>σck = 240㎏/㎠</v>
          </cell>
          <cell r="F237">
            <v>29</v>
          </cell>
          <cell r="H237" t="str">
            <v>㎥</v>
          </cell>
          <cell r="I237">
            <v>0</v>
          </cell>
          <cell r="J237">
            <v>0</v>
          </cell>
          <cell r="L237" t="str">
            <v>H607-008</v>
          </cell>
          <cell r="M237" t="str">
            <v>A04</v>
          </cell>
          <cell r="U237" t="str">
            <v>U</v>
          </cell>
        </row>
        <row r="238">
          <cell r="A238">
            <v>11900</v>
          </cell>
          <cell r="B238" t="str">
            <v>6</v>
          </cell>
          <cell r="C238" t="str">
            <v>6</v>
          </cell>
          <cell r="D238" t="str">
            <v>검사구철근콘크리트</v>
          </cell>
          <cell r="E238" t="str">
            <v>σck = 240㎏/㎠</v>
          </cell>
          <cell r="F238">
            <v>13</v>
          </cell>
          <cell r="H238" t="str">
            <v>㎥</v>
          </cell>
          <cell r="I238">
            <v>0</v>
          </cell>
          <cell r="J238">
            <v>0</v>
          </cell>
          <cell r="L238" t="str">
            <v>H607-009</v>
          </cell>
          <cell r="M238" t="str">
            <v>A04</v>
          </cell>
          <cell r="U238" t="str">
            <v>U</v>
          </cell>
        </row>
        <row r="239">
          <cell r="A239">
            <v>11950</v>
          </cell>
          <cell r="B239" t="str">
            <v>6</v>
          </cell>
          <cell r="C239" t="str">
            <v>6</v>
          </cell>
          <cell r="D239" t="str">
            <v>배수로철근콘크리트</v>
          </cell>
          <cell r="E239" t="str">
            <v>σck = 210㎏/㎠</v>
          </cell>
          <cell r="F239">
            <v>192</v>
          </cell>
          <cell r="H239" t="str">
            <v>㎥</v>
          </cell>
          <cell r="I239">
            <v>0</v>
          </cell>
          <cell r="J239">
            <v>0</v>
          </cell>
          <cell r="L239" t="str">
            <v>H607-010</v>
          </cell>
          <cell r="M239" t="str">
            <v>A04</v>
          </cell>
          <cell r="U239" t="str">
            <v>U</v>
          </cell>
        </row>
        <row r="240">
          <cell r="A240">
            <v>12000</v>
          </cell>
          <cell r="B240" t="str">
            <v>6</v>
          </cell>
          <cell r="C240" t="str">
            <v>6</v>
          </cell>
          <cell r="D240" t="str">
            <v>방   수   공</v>
          </cell>
          <cell r="E240" t="str">
            <v>E.C.B 쉬트,T = 2㎜</v>
          </cell>
          <cell r="F240">
            <v>23410</v>
          </cell>
          <cell r="H240" t="str">
            <v>㎡</v>
          </cell>
          <cell r="I240">
            <v>0</v>
          </cell>
          <cell r="J240">
            <v>0</v>
          </cell>
          <cell r="L240" t="str">
            <v>H607-011</v>
          </cell>
          <cell r="M240" t="str">
            <v>A04</v>
          </cell>
          <cell r="U240" t="str">
            <v>U</v>
          </cell>
        </row>
        <row r="241">
          <cell r="A241">
            <v>12050</v>
          </cell>
          <cell r="B241" t="str">
            <v>6</v>
          </cell>
          <cell r="C241" t="str">
            <v>6</v>
          </cell>
          <cell r="D241" t="str">
            <v>배수로뚜껑제작</v>
          </cell>
          <cell r="E241" t="str">
            <v>600×495×100㎜</v>
          </cell>
          <cell r="F241">
            <v>4342</v>
          </cell>
          <cell r="H241" t="str">
            <v>개</v>
          </cell>
          <cell r="I241">
            <v>0</v>
          </cell>
          <cell r="J241">
            <v>0</v>
          </cell>
          <cell r="L241" t="str">
            <v>S012-018-2</v>
          </cell>
          <cell r="M241" t="str">
            <v>A04</v>
          </cell>
          <cell r="U241" t="str">
            <v>U</v>
          </cell>
        </row>
        <row r="242">
          <cell r="A242">
            <v>12100</v>
          </cell>
          <cell r="B242" t="str">
            <v>6</v>
          </cell>
          <cell r="C242" t="str">
            <v>6</v>
          </cell>
          <cell r="D242" t="str">
            <v>아연도강관부설</v>
          </cell>
          <cell r="E242" t="str">
            <v>φ300㎜</v>
          </cell>
          <cell r="F242">
            <v>207</v>
          </cell>
          <cell r="H242" t="str">
            <v>m</v>
          </cell>
          <cell r="I242">
            <v>0</v>
          </cell>
          <cell r="J242">
            <v>0</v>
          </cell>
          <cell r="L242" t="str">
            <v>H607-012</v>
          </cell>
          <cell r="M242" t="str">
            <v>A04</v>
          </cell>
          <cell r="U242" t="str">
            <v>U</v>
          </cell>
        </row>
        <row r="243">
          <cell r="A243">
            <v>12150</v>
          </cell>
          <cell r="B243" t="str">
            <v>6</v>
          </cell>
          <cell r="C243" t="str">
            <v>6</v>
          </cell>
          <cell r="D243" t="str">
            <v>집수정뚜껑설치</v>
          </cell>
          <cell r="E243" t="str">
            <v>500×1000㎜</v>
          </cell>
          <cell r="F243">
            <v>1</v>
          </cell>
          <cell r="H243" t="str">
            <v>개</v>
          </cell>
          <cell r="I243">
            <v>0</v>
          </cell>
          <cell r="J243">
            <v>0</v>
          </cell>
          <cell r="L243" t="str">
            <v>H607-012-1</v>
          </cell>
          <cell r="M243" t="str">
            <v>A04</v>
          </cell>
          <cell r="U243" t="str">
            <v>U</v>
          </cell>
        </row>
        <row r="244">
          <cell r="A244">
            <v>12200</v>
          </cell>
          <cell r="B244" t="str">
            <v>6</v>
          </cell>
          <cell r="C244" t="str">
            <v>6</v>
          </cell>
          <cell r="D244" t="str">
            <v>배수관 부 설</v>
          </cell>
          <cell r="E244" t="str">
            <v>아연도유공관,φ300㎜</v>
          </cell>
          <cell r="F244">
            <v>1808</v>
          </cell>
          <cell r="H244" t="str">
            <v>m</v>
          </cell>
          <cell r="I244">
            <v>0</v>
          </cell>
          <cell r="J244">
            <v>0</v>
          </cell>
          <cell r="L244" t="str">
            <v>H607-014</v>
          </cell>
          <cell r="M244" t="str">
            <v>A04</v>
          </cell>
          <cell r="U244" t="str">
            <v>U</v>
          </cell>
        </row>
        <row r="245">
          <cell r="A245">
            <v>12250</v>
          </cell>
          <cell r="B245" t="str">
            <v>6</v>
          </cell>
          <cell r="C245" t="str">
            <v>6</v>
          </cell>
          <cell r="D245" t="str">
            <v>배수관 부 설</v>
          </cell>
          <cell r="E245" t="str">
            <v>T.H.P유공관,φ100㎜</v>
          </cell>
          <cell r="F245">
            <v>360</v>
          </cell>
          <cell r="H245" t="str">
            <v>m</v>
          </cell>
          <cell r="I245">
            <v>0</v>
          </cell>
          <cell r="J245">
            <v>0</v>
          </cell>
          <cell r="L245" t="str">
            <v>H407-146</v>
          </cell>
          <cell r="M245" t="str">
            <v>A04</v>
          </cell>
          <cell r="U245" t="str">
            <v>U</v>
          </cell>
        </row>
        <row r="246">
          <cell r="A246">
            <v>12300</v>
          </cell>
          <cell r="B246" t="str">
            <v>6</v>
          </cell>
          <cell r="C246" t="str">
            <v>6</v>
          </cell>
          <cell r="D246" t="str">
            <v>갱구보호울타리설치</v>
          </cell>
          <cell r="E246" t="str">
            <v>용융아연도금,H = 1.8m</v>
          </cell>
          <cell r="F246">
            <v>198</v>
          </cell>
          <cell r="H246" t="str">
            <v>m</v>
          </cell>
          <cell r="I246">
            <v>0</v>
          </cell>
          <cell r="J246">
            <v>0</v>
          </cell>
          <cell r="L246" t="str">
            <v>H607-016</v>
          </cell>
          <cell r="M246" t="str">
            <v>A04</v>
          </cell>
          <cell r="U246" t="str">
            <v>U</v>
          </cell>
        </row>
        <row r="247">
          <cell r="A247">
            <v>12350</v>
          </cell>
          <cell r="B247" t="str">
            <v>6</v>
          </cell>
          <cell r="C247" t="str">
            <v>6</v>
          </cell>
          <cell r="D247" t="str">
            <v>신 축  이 음</v>
          </cell>
          <cell r="F247">
            <v>1119</v>
          </cell>
          <cell r="H247" t="str">
            <v>m</v>
          </cell>
          <cell r="I247">
            <v>0</v>
          </cell>
          <cell r="J247">
            <v>0</v>
          </cell>
          <cell r="L247" t="str">
            <v>H607-017</v>
          </cell>
          <cell r="M247" t="str">
            <v>A04</v>
          </cell>
          <cell r="U247" t="str">
            <v>U</v>
          </cell>
        </row>
        <row r="248">
          <cell r="A248">
            <v>12400</v>
          </cell>
          <cell r="B248" t="str">
            <v>6</v>
          </cell>
          <cell r="C248" t="str">
            <v>6</v>
          </cell>
          <cell r="D248" t="str">
            <v>열차대피손잡이설치</v>
          </cell>
          <cell r="E248" t="str">
            <v>STS Pipe,φ30.8㎜</v>
          </cell>
          <cell r="F248">
            <v>1737</v>
          </cell>
          <cell r="H248" t="str">
            <v>m</v>
          </cell>
          <cell r="I248">
            <v>0</v>
          </cell>
          <cell r="J248">
            <v>0</v>
          </cell>
          <cell r="L248" t="str">
            <v>S012-015-1</v>
          </cell>
          <cell r="M248" t="str">
            <v>A04</v>
          </cell>
          <cell r="U248" t="str">
            <v>U</v>
          </cell>
        </row>
        <row r="249">
          <cell r="A249">
            <v>12450</v>
          </cell>
          <cell r="B249" t="str">
            <v>6</v>
          </cell>
          <cell r="C249" t="str">
            <v>6</v>
          </cell>
          <cell r="D249" t="str">
            <v>공사용갱문설치</v>
          </cell>
          <cell r="F249">
            <v>18</v>
          </cell>
          <cell r="H249" t="str">
            <v>개소</v>
          </cell>
          <cell r="I249">
            <v>0</v>
          </cell>
          <cell r="J249">
            <v>0</v>
          </cell>
          <cell r="L249" t="str">
            <v>H607-018</v>
          </cell>
          <cell r="M249" t="str">
            <v>A04</v>
          </cell>
          <cell r="U249" t="str">
            <v>U</v>
          </cell>
        </row>
        <row r="250">
          <cell r="A250">
            <v>12500</v>
          </cell>
          <cell r="B250" t="str">
            <v>6</v>
          </cell>
          <cell r="C250" t="str">
            <v>6</v>
          </cell>
          <cell r="D250" t="str">
            <v>공사용갱문철거</v>
          </cell>
          <cell r="F250">
            <v>18</v>
          </cell>
          <cell r="H250" t="str">
            <v>개소</v>
          </cell>
          <cell r="I250">
            <v>0</v>
          </cell>
          <cell r="J250">
            <v>0</v>
          </cell>
          <cell r="L250" t="str">
            <v>H607-019</v>
          </cell>
          <cell r="M250" t="str">
            <v>A04</v>
          </cell>
          <cell r="U250" t="str">
            <v>U</v>
          </cell>
        </row>
        <row r="251">
          <cell r="A251">
            <v>12550</v>
          </cell>
          <cell r="B251" t="str">
            <v>6</v>
          </cell>
          <cell r="C251" t="str">
            <v>6</v>
          </cell>
          <cell r="D251" t="str">
            <v>갱 구  보 강</v>
          </cell>
          <cell r="F251">
            <v>18</v>
          </cell>
          <cell r="H251" t="str">
            <v>개소</v>
          </cell>
          <cell r="I251">
            <v>0</v>
          </cell>
          <cell r="J251">
            <v>0</v>
          </cell>
          <cell r="L251" t="str">
            <v>H607-020</v>
          </cell>
          <cell r="M251" t="str">
            <v>A04</v>
          </cell>
          <cell r="U251" t="str">
            <v>U</v>
          </cell>
        </row>
        <row r="252">
          <cell r="A252">
            <v>12600</v>
          </cell>
          <cell r="B252" t="str">
            <v>6</v>
          </cell>
          <cell r="C252" t="str">
            <v>6</v>
          </cell>
          <cell r="D252" t="str">
            <v>환기구철근콘크리트</v>
          </cell>
          <cell r="E252" t="str">
            <v>σck = 240㎏/㎠</v>
          </cell>
          <cell r="F252">
            <v>91</v>
          </cell>
          <cell r="H252" t="str">
            <v>㎥</v>
          </cell>
          <cell r="I252">
            <v>0</v>
          </cell>
          <cell r="J252">
            <v>0</v>
          </cell>
          <cell r="L252" t="str">
            <v>H607-021</v>
          </cell>
          <cell r="M252" t="str">
            <v>A04</v>
          </cell>
          <cell r="U252" t="str">
            <v>U</v>
          </cell>
        </row>
        <row r="253">
          <cell r="A253">
            <v>12650</v>
          </cell>
          <cell r="B253" t="str">
            <v>6</v>
          </cell>
          <cell r="C253" t="str">
            <v>6</v>
          </cell>
          <cell r="D253" t="str">
            <v>산마루측구콘크리트</v>
          </cell>
          <cell r="E253" t="str">
            <v>σck = 180㎏/㎠</v>
          </cell>
          <cell r="F253">
            <v>366</v>
          </cell>
          <cell r="H253" t="str">
            <v>㎥</v>
          </cell>
          <cell r="I253">
            <v>0</v>
          </cell>
          <cell r="J253">
            <v>0</v>
          </cell>
          <cell r="L253" t="str">
            <v>H607-022</v>
          </cell>
          <cell r="M253" t="str">
            <v>A04</v>
          </cell>
          <cell r="U253" t="str">
            <v>U</v>
          </cell>
        </row>
        <row r="254">
          <cell r="A254">
            <v>12700</v>
          </cell>
          <cell r="B254" t="str">
            <v>6</v>
          </cell>
          <cell r="C254" t="str">
            <v>6</v>
          </cell>
          <cell r="D254" t="str">
            <v>강관다단그라우팅</v>
          </cell>
          <cell r="E254" t="str">
            <v>φ60.5㎜,ℓ = 12m</v>
          </cell>
          <cell r="F254">
            <v>343</v>
          </cell>
          <cell r="H254" t="str">
            <v>공</v>
          </cell>
          <cell r="I254">
            <v>0</v>
          </cell>
          <cell r="J254">
            <v>0</v>
          </cell>
          <cell r="L254" t="str">
            <v>H607-023</v>
          </cell>
          <cell r="M254" t="str">
            <v>A04</v>
          </cell>
          <cell r="U254" t="str">
            <v>U</v>
          </cell>
        </row>
        <row r="255">
          <cell r="A255">
            <v>12750</v>
          </cell>
          <cell r="B255" t="str">
            <v>6</v>
          </cell>
          <cell r="C255" t="str">
            <v>6</v>
          </cell>
          <cell r="D255" t="str">
            <v>접합부 보 강</v>
          </cell>
          <cell r="F255">
            <v>18</v>
          </cell>
          <cell r="H255" t="str">
            <v>개소</v>
          </cell>
          <cell r="I255">
            <v>0</v>
          </cell>
          <cell r="J255">
            <v>0</v>
          </cell>
          <cell r="L255" t="str">
            <v>H607-024</v>
          </cell>
          <cell r="M255" t="str">
            <v>A04</v>
          </cell>
          <cell r="U255" t="str">
            <v>U</v>
          </cell>
        </row>
        <row r="256">
          <cell r="A256">
            <v>12800</v>
          </cell>
          <cell r="B256" t="str">
            <v>6</v>
          </cell>
          <cell r="C256" t="str">
            <v>6</v>
          </cell>
          <cell r="D256" t="str">
            <v>터널명판설치</v>
          </cell>
          <cell r="E256" t="str">
            <v>황동,450×200×10㎜</v>
          </cell>
          <cell r="F256">
            <v>12</v>
          </cell>
          <cell r="H256" t="str">
            <v>개</v>
          </cell>
          <cell r="I256">
            <v>0</v>
          </cell>
          <cell r="J256">
            <v>0</v>
          </cell>
          <cell r="L256" t="str">
            <v>S04-18-02</v>
          </cell>
          <cell r="M256" t="str">
            <v>A04</v>
          </cell>
          <cell r="U256" t="str">
            <v>U</v>
          </cell>
        </row>
        <row r="257">
          <cell r="A257">
            <v>12850</v>
          </cell>
          <cell r="B257" t="str">
            <v>6</v>
          </cell>
          <cell r="C257" t="str">
            <v>5</v>
          </cell>
          <cell r="D257" t="str">
            <v>조경수목이식</v>
          </cell>
          <cell r="E257" t="str">
            <v>각종</v>
          </cell>
          <cell r="F257">
            <v>145</v>
          </cell>
          <cell r="H257" t="str">
            <v>주</v>
          </cell>
          <cell r="I257">
            <v>0</v>
          </cell>
          <cell r="J257">
            <v>0</v>
          </cell>
          <cell r="L257" t="str">
            <v>H613-003-1</v>
          </cell>
          <cell r="M257" t="str">
            <v>A04</v>
          </cell>
          <cell r="U257" t="str">
            <v>U</v>
          </cell>
        </row>
        <row r="258">
          <cell r="A258">
            <v>12900</v>
          </cell>
          <cell r="B258" t="str">
            <v>5</v>
          </cell>
          <cell r="C258" t="str">
            <v>6</v>
          </cell>
          <cell r="D258" t="str">
            <v>나) N A T M  터 널</v>
          </cell>
          <cell r="G258">
            <v>0</v>
          </cell>
          <cell r="I258">
            <v>0</v>
          </cell>
          <cell r="J258">
            <v>0</v>
          </cell>
          <cell r="M258" t="str">
            <v>A04</v>
          </cell>
          <cell r="U258" t="str">
            <v>U</v>
          </cell>
        </row>
        <row r="259">
          <cell r="A259">
            <v>12950</v>
          </cell>
          <cell r="B259" t="str">
            <v>6</v>
          </cell>
          <cell r="C259" t="str">
            <v>6</v>
          </cell>
          <cell r="D259" t="str">
            <v>전단면 굴 착</v>
          </cell>
          <cell r="E259" t="str">
            <v>PD - 1</v>
          </cell>
          <cell r="F259">
            <v>68519</v>
          </cell>
          <cell r="H259" t="str">
            <v>㎥</v>
          </cell>
          <cell r="I259">
            <v>0</v>
          </cell>
          <cell r="J259">
            <v>0</v>
          </cell>
          <cell r="L259" t="str">
            <v>H608-001</v>
          </cell>
          <cell r="M259" t="str">
            <v>A04</v>
          </cell>
          <cell r="U259" t="str">
            <v>U</v>
          </cell>
        </row>
        <row r="260">
          <cell r="A260">
            <v>13000</v>
          </cell>
          <cell r="B260" t="str">
            <v>6</v>
          </cell>
          <cell r="C260" t="str">
            <v>6</v>
          </cell>
          <cell r="D260" t="str">
            <v>전단면 굴 착</v>
          </cell>
          <cell r="E260" t="str">
            <v>PD - 2</v>
          </cell>
          <cell r="F260">
            <v>150728</v>
          </cell>
          <cell r="H260" t="str">
            <v>㎥</v>
          </cell>
          <cell r="I260">
            <v>0</v>
          </cell>
          <cell r="J260">
            <v>0</v>
          </cell>
          <cell r="L260" t="str">
            <v>H608-002</v>
          </cell>
          <cell r="M260" t="str">
            <v>A04</v>
          </cell>
          <cell r="U260" t="str">
            <v>U</v>
          </cell>
        </row>
        <row r="261">
          <cell r="A261">
            <v>13050</v>
          </cell>
          <cell r="B261" t="str">
            <v>6</v>
          </cell>
          <cell r="C261" t="str">
            <v>6</v>
          </cell>
          <cell r="D261" t="str">
            <v>상 반  굴 착</v>
          </cell>
          <cell r="E261" t="str">
            <v>PD - 3</v>
          </cell>
          <cell r="F261">
            <v>89616</v>
          </cell>
          <cell r="H261" t="str">
            <v>㎥</v>
          </cell>
          <cell r="I261">
            <v>0</v>
          </cell>
          <cell r="J261">
            <v>0</v>
          </cell>
          <cell r="L261" t="str">
            <v>H608-003</v>
          </cell>
          <cell r="M261" t="str">
            <v>A04</v>
          </cell>
          <cell r="U261" t="str">
            <v>U</v>
          </cell>
        </row>
        <row r="262">
          <cell r="A262">
            <v>13100</v>
          </cell>
          <cell r="B262" t="str">
            <v>6</v>
          </cell>
          <cell r="C262" t="str">
            <v>6</v>
          </cell>
          <cell r="D262" t="str">
            <v>상 반  굴 착</v>
          </cell>
          <cell r="E262" t="str">
            <v>PD - 4</v>
          </cell>
          <cell r="F262">
            <v>66237</v>
          </cell>
          <cell r="H262" t="str">
            <v>㎥</v>
          </cell>
          <cell r="I262">
            <v>0</v>
          </cell>
          <cell r="J262">
            <v>0</v>
          </cell>
          <cell r="L262" t="str">
            <v>H608-004</v>
          </cell>
          <cell r="M262" t="str">
            <v>A04</v>
          </cell>
          <cell r="U262" t="str">
            <v>U</v>
          </cell>
        </row>
        <row r="263">
          <cell r="A263">
            <v>13150</v>
          </cell>
          <cell r="B263" t="str">
            <v>6</v>
          </cell>
          <cell r="C263" t="str">
            <v>6</v>
          </cell>
          <cell r="D263" t="str">
            <v>상 반  굴 착</v>
          </cell>
          <cell r="E263" t="str">
            <v>PD - 5</v>
          </cell>
          <cell r="F263">
            <v>35333</v>
          </cell>
          <cell r="H263" t="str">
            <v>㎥</v>
          </cell>
          <cell r="I263">
            <v>0</v>
          </cell>
          <cell r="J263">
            <v>0</v>
          </cell>
          <cell r="L263" t="str">
            <v>H608-005</v>
          </cell>
          <cell r="M263" t="str">
            <v>A04</v>
          </cell>
          <cell r="U263" t="str">
            <v>U</v>
          </cell>
        </row>
        <row r="264">
          <cell r="A264">
            <v>13200</v>
          </cell>
          <cell r="B264" t="str">
            <v>6</v>
          </cell>
          <cell r="C264" t="str">
            <v>6</v>
          </cell>
          <cell r="D264" t="str">
            <v>상 반  굴 착</v>
          </cell>
          <cell r="E264" t="str">
            <v>PD - 6</v>
          </cell>
          <cell r="F264">
            <v>1110</v>
          </cell>
          <cell r="H264" t="str">
            <v>㎥</v>
          </cell>
          <cell r="I264">
            <v>0</v>
          </cell>
          <cell r="J264">
            <v>0</v>
          </cell>
          <cell r="L264" t="str">
            <v>H608-006</v>
          </cell>
          <cell r="M264" t="str">
            <v>A04</v>
          </cell>
          <cell r="U264" t="str">
            <v>U</v>
          </cell>
        </row>
        <row r="265">
          <cell r="A265">
            <v>13250</v>
          </cell>
          <cell r="B265" t="str">
            <v>6</v>
          </cell>
          <cell r="C265" t="str">
            <v>6</v>
          </cell>
          <cell r="D265" t="str">
            <v>하 반  굴 착</v>
          </cell>
          <cell r="E265" t="str">
            <v>PD - 3</v>
          </cell>
          <cell r="F265">
            <v>73926</v>
          </cell>
          <cell r="H265" t="str">
            <v>㎥</v>
          </cell>
          <cell r="I265">
            <v>0</v>
          </cell>
          <cell r="J265">
            <v>0</v>
          </cell>
          <cell r="L265" t="str">
            <v>H608-007</v>
          </cell>
          <cell r="M265" t="str">
            <v>A04</v>
          </cell>
          <cell r="U265" t="str">
            <v>U</v>
          </cell>
        </row>
        <row r="266">
          <cell r="A266">
            <v>13300</v>
          </cell>
          <cell r="B266" t="str">
            <v>6</v>
          </cell>
          <cell r="C266" t="str">
            <v>6</v>
          </cell>
          <cell r="D266" t="str">
            <v>하 반  굴 착</v>
          </cell>
          <cell r="E266" t="str">
            <v>PD - 4</v>
          </cell>
          <cell r="F266">
            <v>54367</v>
          </cell>
          <cell r="H266" t="str">
            <v>㎥</v>
          </cell>
          <cell r="I266">
            <v>0</v>
          </cell>
          <cell r="J266">
            <v>0</v>
          </cell>
          <cell r="L266" t="str">
            <v>H608-008</v>
          </cell>
          <cell r="M266" t="str">
            <v>A04</v>
          </cell>
          <cell r="U266" t="str">
            <v>U</v>
          </cell>
        </row>
        <row r="267">
          <cell r="A267">
            <v>13350</v>
          </cell>
          <cell r="B267" t="str">
            <v>6</v>
          </cell>
          <cell r="C267" t="str">
            <v>6</v>
          </cell>
          <cell r="D267" t="str">
            <v>하 반  굴 착</v>
          </cell>
          <cell r="E267" t="str">
            <v>PD - 5</v>
          </cell>
          <cell r="F267">
            <v>28892</v>
          </cell>
          <cell r="H267" t="str">
            <v>㎥</v>
          </cell>
          <cell r="I267">
            <v>0</v>
          </cell>
          <cell r="J267">
            <v>0</v>
          </cell>
          <cell r="L267" t="str">
            <v>H608-009</v>
          </cell>
          <cell r="M267" t="str">
            <v>A04</v>
          </cell>
          <cell r="U267" t="str">
            <v>U</v>
          </cell>
        </row>
        <row r="268">
          <cell r="A268">
            <v>13400</v>
          </cell>
          <cell r="B268" t="str">
            <v>6</v>
          </cell>
          <cell r="C268" t="str">
            <v>6</v>
          </cell>
          <cell r="D268" t="str">
            <v>하 반  굴 착</v>
          </cell>
          <cell r="E268" t="str">
            <v>PD - 6</v>
          </cell>
          <cell r="F268">
            <v>642</v>
          </cell>
          <cell r="H268" t="str">
            <v>㎥</v>
          </cell>
          <cell r="I268">
            <v>0</v>
          </cell>
          <cell r="J268">
            <v>0</v>
          </cell>
          <cell r="L268" t="str">
            <v>H608-010</v>
          </cell>
          <cell r="M268" t="str">
            <v>A04</v>
          </cell>
          <cell r="U268" t="str">
            <v>U</v>
          </cell>
        </row>
        <row r="269">
          <cell r="A269">
            <v>13450</v>
          </cell>
          <cell r="B269" t="str">
            <v>6</v>
          </cell>
          <cell r="C269" t="str">
            <v>6</v>
          </cell>
          <cell r="D269" t="str">
            <v>버 력  처 리</v>
          </cell>
          <cell r="E269" t="str">
            <v>모암상태</v>
          </cell>
          <cell r="F269">
            <v>592335</v>
          </cell>
          <cell r="H269" t="str">
            <v>㎥</v>
          </cell>
          <cell r="I269">
            <v>0</v>
          </cell>
          <cell r="J269">
            <v>0</v>
          </cell>
          <cell r="L269" t="str">
            <v>H608-011</v>
          </cell>
          <cell r="M269" t="str">
            <v>A04</v>
          </cell>
          <cell r="U269" t="str">
            <v>U</v>
          </cell>
        </row>
        <row r="270">
          <cell r="A270">
            <v>13500</v>
          </cell>
          <cell r="B270" t="str">
            <v>6</v>
          </cell>
          <cell r="C270" t="str">
            <v>6</v>
          </cell>
          <cell r="D270" t="str">
            <v>숏 크  리 트</v>
          </cell>
          <cell r="E270" t="str">
            <v>PD - 1</v>
          </cell>
          <cell r="F270">
            <v>3278</v>
          </cell>
          <cell r="H270" t="str">
            <v>㎥</v>
          </cell>
          <cell r="I270">
            <v>0</v>
          </cell>
          <cell r="J270">
            <v>0</v>
          </cell>
          <cell r="L270" t="str">
            <v>H608-012</v>
          </cell>
          <cell r="M270" t="str">
            <v>A04</v>
          </cell>
          <cell r="U270" t="str">
            <v>U</v>
          </cell>
        </row>
        <row r="271">
          <cell r="A271">
            <v>13550</v>
          </cell>
          <cell r="B271" t="str">
            <v>6</v>
          </cell>
          <cell r="C271" t="str">
            <v>6</v>
          </cell>
          <cell r="D271" t="str">
            <v>숏 크  리 트</v>
          </cell>
          <cell r="E271" t="str">
            <v>PD - 2</v>
          </cell>
          <cell r="F271">
            <v>7940</v>
          </cell>
          <cell r="H271" t="str">
            <v>㎥</v>
          </cell>
          <cell r="I271">
            <v>0</v>
          </cell>
          <cell r="J271">
            <v>0</v>
          </cell>
          <cell r="L271" t="str">
            <v>H608-013</v>
          </cell>
          <cell r="M271" t="str">
            <v>A04</v>
          </cell>
          <cell r="U271" t="str">
            <v>U</v>
          </cell>
        </row>
        <row r="272">
          <cell r="A272">
            <v>13600</v>
          </cell>
          <cell r="B272" t="str">
            <v>6</v>
          </cell>
          <cell r="C272" t="str">
            <v>6</v>
          </cell>
          <cell r="D272" t="str">
            <v>숏 크  리 트</v>
          </cell>
          <cell r="E272" t="str">
            <v>PD - 3</v>
          </cell>
          <cell r="F272">
            <v>10646</v>
          </cell>
          <cell r="H272" t="str">
            <v>㎥</v>
          </cell>
          <cell r="I272">
            <v>0</v>
          </cell>
          <cell r="J272">
            <v>0</v>
          </cell>
          <cell r="L272" t="str">
            <v>H608-014</v>
          </cell>
          <cell r="M272" t="str">
            <v>A04</v>
          </cell>
          <cell r="U272" t="str">
            <v>U</v>
          </cell>
        </row>
        <row r="273">
          <cell r="A273">
            <v>13650</v>
          </cell>
          <cell r="B273" t="str">
            <v>6</v>
          </cell>
          <cell r="C273" t="str">
            <v>6</v>
          </cell>
          <cell r="D273" t="str">
            <v>숏 크  리 트</v>
          </cell>
          <cell r="E273" t="str">
            <v>PD - 4</v>
          </cell>
          <cell r="F273">
            <v>10114</v>
          </cell>
          <cell r="H273" t="str">
            <v>㎥</v>
          </cell>
          <cell r="I273">
            <v>0</v>
          </cell>
          <cell r="J273">
            <v>0</v>
          </cell>
          <cell r="L273" t="str">
            <v>H608-015</v>
          </cell>
          <cell r="M273" t="str">
            <v>A04</v>
          </cell>
          <cell r="U273" t="str">
            <v>U</v>
          </cell>
        </row>
        <row r="274">
          <cell r="A274">
            <v>13700</v>
          </cell>
          <cell r="B274" t="str">
            <v>6</v>
          </cell>
          <cell r="C274" t="str">
            <v>6</v>
          </cell>
          <cell r="D274" t="str">
            <v>숏 크  리 트</v>
          </cell>
          <cell r="E274" t="str">
            <v>PD - 5</v>
          </cell>
          <cell r="F274">
            <v>7543</v>
          </cell>
          <cell r="H274" t="str">
            <v>㎥</v>
          </cell>
          <cell r="I274">
            <v>0</v>
          </cell>
          <cell r="J274">
            <v>0</v>
          </cell>
          <cell r="L274" t="str">
            <v>H608-016</v>
          </cell>
          <cell r="M274" t="str">
            <v>A04</v>
          </cell>
          <cell r="U274" t="str">
            <v>U</v>
          </cell>
        </row>
        <row r="275">
          <cell r="A275">
            <v>13750</v>
          </cell>
          <cell r="B275" t="str">
            <v>6</v>
          </cell>
          <cell r="C275" t="str">
            <v>6</v>
          </cell>
          <cell r="D275" t="str">
            <v>숏 크  리 트</v>
          </cell>
          <cell r="E275" t="str">
            <v>PD - 6</v>
          </cell>
          <cell r="F275">
            <v>183</v>
          </cell>
          <cell r="H275" t="str">
            <v>㎥</v>
          </cell>
          <cell r="I275">
            <v>0</v>
          </cell>
          <cell r="J275">
            <v>0</v>
          </cell>
          <cell r="L275" t="str">
            <v>H608-017</v>
          </cell>
          <cell r="M275" t="str">
            <v>A04</v>
          </cell>
          <cell r="U275" t="str">
            <v>U</v>
          </cell>
        </row>
        <row r="276">
          <cell r="A276">
            <v>13800</v>
          </cell>
          <cell r="B276" t="str">
            <v>6</v>
          </cell>
          <cell r="C276" t="str">
            <v>6</v>
          </cell>
          <cell r="D276" t="str">
            <v>숏크리트반발재</v>
          </cell>
          <cell r="F276">
            <v>5694</v>
          </cell>
          <cell r="H276" t="str">
            <v>㎥</v>
          </cell>
          <cell r="I276">
            <v>0</v>
          </cell>
          <cell r="J276">
            <v>0</v>
          </cell>
          <cell r="L276" t="str">
            <v>S012-001-4</v>
          </cell>
          <cell r="M276" t="str">
            <v>A04</v>
          </cell>
          <cell r="U276" t="str">
            <v>U</v>
          </cell>
        </row>
        <row r="277">
          <cell r="A277">
            <v>13850</v>
          </cell>
          <cell r="B277" t="str">
            <v>6</v>
          </cell>
          <cell r="C277" t="str">
            <v>6</v>
          </cell>
          <cell r="D277" t="str">
            <v>격자지보설치</v>
          </cell>
          <cell r="E277" t="str">
            <v>PD - 3</v>
          </cell>
          <cell r="F277">
            <v>1405</v>
          </cell>
          <cell r="H277" t="str">
            <v>기</v>
          </cell>
          <cell r="I277">
            <v>0</v>
          </cell>
          <cell r="J277">
            <v>0</v>
          </cell>
          <cell r="L277" t="str">
            <v>H608-018</v>
          </cell>
          <cell r="M277" t="str">
            <v>A04</v>
          </cell>
          <cell r="U277" t="str">
            <v>U</v>
          </cell>
        </row>
        <row r="278">
          <cell r="A278">
            <v>13900</v>
          </cell>
          <cell r="B278" t="str">
            <v>6</v>
          </cell>
          <cell r="C278" t="str">
            <v>6</v>
          </cell>
          <cell r="D278" t="str">
            <v>격자지보설치</v>
          </cell>
          <cell r="E278" t="str">
            <v>PD - 4</v>
          </cell>
          <cell r="F278">
            <v>1267</v>
          </cell>
          <cell r="H278" t="str">
            <v>기</v>
          </cell>
          <cell r="I278">
            <v>0</v>
          </cell>
          <cell r="J278">
            <v>0</v>
          </cell>
          <cell r="L278" t="str">
            <v>H608-019</v>
          </cell>
          <cell r="M278" t="str">
            <v>A04</v>
          </cell>
          <cell r="U278" t="str">
            <v>U</v>
          </cell>
        </row>
        <row r="279">
          <cell r="A279">
            <v>13950</v>
          </cell>
          <cell r="B279" t="str">
            <v>6</v>
          </cell>
          <cell r="C279" t="str">
            <v>6</v>
          </cell>
          <cell r="D279" t="str">
            <v>격자지보설치</v>
          </cell>
          <cell r="E279" t="str">
            <v>PD - 5</v>
          </cell>
          <cell r="F279">
            <v>810</v>
          </cell>
          <cell r="H279" t="str">
            <v>기</v>
          </cell>
          <cell r="I279">
            <v>0</v>
          </cell>
          <cell r="J279">
            <v>0</v>
          </cell>
          <cell r="L279" t="str">
            <v>H608-020</v>
          </cell>
          <cell r="M279" t="str">
            <v>A04</v>
          </cell>
          <cell r="U279" t="str">
            <v>U</v>
          </cell>
        </row>
        <row r="280">
          <cell r="A280">
            <v>14000</v>
          </cell>
          <cell r="B280" t="str">
            <v>6</v>
          </cell>
          <cell r="C280" t="str">
            <v>6</v>
          </cell>
          <cell r="D280" t="str">
            <v>격자지보설치</v>
          </cell>
          <cell r="E280" t="str">
            <v>PD - 6</v>
          </cell>
          <cell r="F280">
            <v>44</v>
          </cell>
          <cell r="H280" t="str">
            <v>기</v>
          </cell>
          <cell r="I280">
            <v>0</v>
          </cell>
          <cell r="J280">
            <v>0</v>
          </cell>
          <cell r="L280" t="str">
            <v>H608-021</v>
          </cell>
          <cell r="M280" t="str">
            <v>A04</v>
          </cell>
          <cell r="U280" t="str">
            <v>U</v>
          </cell>
        </row>
        <row r="281">
          <cell r="A281">
            <v>14050</v>
          </cell>
          <cell r="B281" t="str">
            <v>6</v>
          </cell>
          <cell r="C281" t="str">
            <v>6</v>
          </cell>
          <cell r="D281" t="str">
            <v>격자지보설치</v>
          </cell>
          <cell r="E281" t="str">
            <v>대형대피소</v>
          </cell>
          <cell r="F281">
            <v>35</v>
          </cell>
          <cell r="H281" t="str">
            <v>기</v>
          </cell>
          <cell r="I281">
            <v>0</v>
          </cell>
          <cell r="J281">
            <v>0</v>
          </cell>
          <cell r="L281" t="str">
            <v>H608-022</v>
          </cell>
          <cell r="M281" t="str">
            <v>A04</v>
          </cell>
          <cell r="U281" t="str">
            <v>U</v>
          </cell>
        </row>
        <row r="282">
          <cell r="A282">
            <v>14100</v>
          </cell>
          <cell r="B282" t="str">
            <v>6</v>
          </cell>
          <cell r="C282" t="str">
            <v>6</v>
          </cell>
          <cell r="D282" t="str">
            <v>락   볼   트</v>
          </cell>
          <cell r="E282" t="str">
            <v>레진식,φ25×3.0m</v>
          </cell>
          <cell r="F282">
            <v>22366</v>
          </cell>
          <cell r="H282" t="str">
            <v>개</v>
          </cell>
          <cell r="I282">
            <v>0</v>
          </cell>
          <cell r="J282">
            <v>0</v>
          </cell>
          <cell r="L282" t="str">
            <v>H608-023</v>
          </cell>
          <cell r="M282" t="str">
            <v>A04</v>
          </cell>
          <cell r="U282" t="str">
            <v>U</v>
          </cell>
        </row>
        <row r="283">
          <cell r="A283">
            <v>14150</v>
          </cell>
          <cell r="B283" t="str">
            <v>6</v>
          </cell>
          <cell r="C283" t="str">
            <v>6</v>
          </cell>
          <cell r="D283" t="str">
            <v>락   볼   트</v>
          </cell>
          <cell r="E283" t="str">
            <v>레진식,φ25×3.5m</v>
          </cell>
          <cell r="F283">
            <v>16575</v>
          </cell>
          <cell r="H283" t="str">
            <v>개</v>
          </cell>
          <cell r="I283">
            <v>0</v>
          </cell>
          <cell r="J283">
            <v>0</v>
          </cell>
          <cell r="L283" t="str">
            <v>H608-024</v>
          </cell>
          <cell r="M283" t="str">
            <v>A04</v>
          </cell>
          <cell r="U283" t="str">
            <v>U</v>
          </cell>
        </row>
        <row r="284">
          <cell r="A284">
            <v>14200</v>
          </cell>
          <cell r="B284" t="str">
            <v>6</v>
          </cell>
          <cell r="C284" t="str">
            <v>6</v>
          </cell>
          <cell r="D284" t="str">
            <v>락   볼   트</v>
          </cell>
          <cell r="E284" t="str">
            <v>레진식,φ25×4.0m</v>
          </cell>
          <cell r="F284">
            <v>12480</v>
          </cell>
          <cell r="H284" t="str">
            <v>개</v>
          </cell>
          <cell r="I284">
            <v>0</v>
          </cell>
          <cell r="J284">
            <v>0</v>
          </cell>
          <cell r="L284" t="str">
            <v>H608-025</v>
          </cell>
          <cell r="M284" t="str">
            <v>A04</v>
          </cell>
          <cell r="U284" t="str">
            <v>U</v>
          </cell>
        </row>
        <row r="285">
          <cell r="A285">
            <v>14250</v>
          </cell>
          <cell r="B285" t="str">
            <v>6</v>
          </cell>
          <cell r="C285" t="str">
            <v>6</v>
          </cell>
          <cell r="D285" t="str">
            <v>락   볼   트</v>
          </cell>
          <cell r="E285" t="str">
            <v>모르터식,φ25×3.0m</v>
          </cell>
          <cell r="F285">
            <v>2813</v>
          </cell>
          <cell r="H285" t="str">
            <v>개</v>
          </cell>
          <cell r="I285">
            <v>0</v>
          </cell>
          <cell r="J285">
            <v>0</v>
          </cell>
          <cell r="L285" t="str">
            <v>H608-026</v>
          </cell>
          <cell r="M285" t="str">
            <v>A04</v>
          </cell>
          <cell r="U285" t="str">
            <v>U</v>
          </cell>
        </row>
        <row r="286">
          <cell r="A286">
            <v>14300</v>
          </cell>
          <cell r="B286" t="str">
            <v>6</v>
          </cell>
          <cell r="C286" t="str">
            <v>6</v>
          </cell>
          <cell r="D286" t="str">
            <v>락   볼   트</v>
          </cell>
          <cell r="E286" t="str">
            <v>모르터식,φ25×3.5m</v>
          </cell>
          <cell r="F286">
            <v>2550</v>
          </cell>
          <cell r="H286" t="str">
            <v>개</v>
          </cell>
          <cell r="I286">
            <v>0</v>
          </cell>
          <cell r="J286">
            <v>0</v>
          </cell>
          <cell r="L286" t="str">
            <v>H608-027</v>
          </cell>
          <cell r="M286" t="str">
            <v>A04</v>
          </cell>
          <cell r="U286" t="str">
            <v>U</v>
          </cell>
        </row>
        <row r="287">
          <cell r="A287">
            <v>14350</v>
          </cell>
          <cell r="B287" t="str">
            <v>6</v>
          </cell>
          <cell r="C287" t="str">
            <v>6</v>
          </cell>
          <cell r="D287" t="str">
            <v>락   볼   트</v>
          </cell>
          <cell r="E287" t="str">
            <v>모르터식,φ25×4.0m</v>
          </cell>
          <cell r="F287">
            <v>3328</v>
          </cell>
          <cell r="H287" t="str">
            <v>개</v>
          </cell>
          <cell r="I287">
            <v>0</v>
          </cell>
          <cell r="J287">
            <v>0</v>
          </cell>
          <cell r="L287" t="str">
            <v>H608-027-1</v>
          </cell>
          <cell r="M287" t="str">
            <v>A04</v>
          </cell>
          <cell r="U287" t="str">
            <v>U</v>
          </cell>
        </row>
        <row r="288">
          <cell r="A288">
            <v>14400</v>
          </cell>
          <cell r="B288" t="str">
            <v>6</v>
          </cell>
          <cell r="C288" t="str">
            <v>6</v>
          </cell>
          <cell r="D288" t="str">
            <v>락   볼   트</v>
          </cell>
          <cell r="E288" t="str">
            <v>대피소,φ25×2.0m</v>
          </cell>
          <cell r="F288">
            <v>583</v>
          </cell>
          <cell r="H288" t="str">
            <v>개</v>
          </cell>
          <cell r="I288">
            <v>0</v>
          </cell>
          <cell r="J288">
            <v>0</v>
          </cell>
          <cell r="L288" t="str">
            <v>H608-028</v>
          </cell>
          <cell r="M288" t="str">
            <v>A04</v>
          </cell>
          <cell r="U288" t="str">
            <v>U</v>
          </cell>
        </row>
        <row r="289">
          <cell r="A289">
            <v>14450</v>
          </cell>
          <cell r="B289" t="str">
            <v>6</v>
          </cell>
          <cell r="C289" t="str">
            <v>6</v>
          </cell>
          <cell r="D289" t="str">
            <v>락   볼   트</v>
          </cell>
          <cell r="E289" t="str">
            <v>대피소,φ25×3.0m</v>
          </cell>
          <cell r="F289">
            <v>308</v>
          </cell>
          <cell r="H289" t="str">
            <v>개</v>
          </cell>
          <cell r="I289">
            <v>0</v>
          </cell>
          <cell r="J289">
            <v>0</v>
          </cell>
          <cell r="L289" t="str">
            <v>H608-029</v>
          </cell>
          <cell r="M289" t="str">
            <v>A04</v>
          </cell>
          <cell r="U289" t="str">
            <v>U</v>
          </cell>
        </row>
        <row r="290">
          <cell r="A290">
            <v>14500</v>
          </cell>
          <cell r="B290" t="str">
            <v>6</v>
          </cell>
          <cell r="C290" t="str">
            <v>6</v>
          </cell>
          <cell r="D290" t="str">
            <v>락   볼   트</v>
          </cell>
          <cell r="E290" t="str">
            <v>대피소,φ25×5.0m</v>
          </cell>
          <cell r="F290">
            <v>918</v>
          </cell>
          <cell r="H290" t="str">
            <v>개</v>
          </cell>
          <cell r="I290">
            <v>0</v>
          </cell>
          <cell r="J290">
            <v>0</v>
          </cell>
          <cell r="L290" t="str">
            <v>H608-030</v>
          </cell>
          <cell r="M290" t="str">
            <v>A04</v>
          </cell>
          <cell r="U290" t="str">
            <v>U</v>
          </cell>
        </row>
        <row r="291">
          <cell r="A291">
            <v>14550</v>
          </cell>
          <cell r="B291" t="str">
            <v>6</v>
          </cell>
          <cell r="C291" t="str">
            <v>6</v>
          </cell>
          <cell r="D291" t="str">
            <v>퍼   플   링</v>
          </cell>
          <cell r="E291" t="str">
            <v>φ25×3.0m</v>
          </cell>
          <cell r="F291">
            <v>16632</v>
          </cell>
          <cell r="H291" t="str">
            <v>개</v>
          </cell>
          <cell r="I291">
            <v>0</v>
          </cell>
          <cell r="J291">
            <v>0</v>
          </cell>
          <cell r="L291" t="str">
            <v>H608-031</v>
          </cell>
          <cell r="M291" t="str">
            <v>A04</v>
          </cell>
          <cell r="U291" t="str">
            <v>U</v>
          </cell>
        </row>
        <row r="292">
          <cell r="A292">
            <v>14600</v>
          </cell>
          <cell r="B292" t="str">
            <v>6</v>
          </cell>
          <cell r="C292" t="str">
            <v>6</v>
          </cell>
          <cell r="D292" t="str">
            <v>라이닝철근콘크리트</v>
          </cell>
          <cell r="E292" t="str">
            <v>σck = 240㎏/㎠</v>
          </cell>
          <cell r="F292">
            <v>62074</v>
          </cell>
          <cell r="H292" t="str">
            <v>㎥</v>
          </cell>
          <cell r="I292">
            <v>0</v>
          </cell>
          <cell r="J292">
            <v>0</v>
          </cell>
          <cell r="L292" t="str">
            <v>H608-032</v>
          </cell>
          <cell r="M292" t="str">
            <v>A04</v>
          </cell>
          <cell r="U292" t="str">
            <v>U</v>
          </cell>
        </row>
        <row r="293">
          <cell r="A293">
            <v>14650</v>
          </cell>
          <cell r="B293" t="str">
            <v>6</v>
          </cell>
          <cell r="C293" t="str">
            <v>6</v>
          </cell>
          <cell r="D293" t="str">
            <v>배수콘크리트</v>
          </cell>
          <cell r="E293" t="str">
            <v>σck = 240㎏/㎠</v>
          </cell>
          <cell r="F293">
            <v>9004</v>
          </cell>
          <cell r="H293" t="str">
            <v>㎥</v>
          </cell>
          <cell r="I293">
            <v>0</v>
          </cell>
          <cell r="J293">
            <v>0</v>
          </cell>
          <cell r="L293" t="str">
            <v>H608-033</v>
          </cell>
          <cell r="M293" t="str">
            <v>A04</v>
          </cell>
          <cell r="U293" t="str">
            <v>U</v>
          </cell>
        </row>
        <row r="294">
          <cell r="A294">
            <v>14700</v>
          </cell>
          <cell r="B294" t="str">
            <v>6</v>
          </cell>
          <cell r="C294" t="str">
            <v>6</v>
          </cell>
          <cell r="D294" t="str">
            <v>필터콘크리트</v>
          </cell>
          <cell r="E294" t="str">
            <v>σck = 100㎏/㎠</v>
          </cell>
          <cell r="F294">
            <v>141</v>
          </cell>
          <cell r="H294" t="str">
            <v>㎥</v>
          </cell>
          <cell r="I294">
            <v>0</v>
          </cell>
          <cell r="J294">
            <v>0</v>
          </cell>
          <cell r="L294" t="str">
            <v>S012-021</v>
          </cell>
          <cell r="M294" t="str">
            <v>A04</v>
          </cell>
          <cell r="U294" t="str">
            <v>U</v>
          </cell>
        </row>
        <row r="295">
          <cell r="A295">
            <v>14750</v>
          </cell>
          <cell r="B295" t="str">
            <v>6</v>
          </cell>
          <cell r="C295" t="str">
            <v>6</v>
          </cell>
          <cell r="D295" t="str">
            <v>배수관 부 설</v>
          </cell>
          <cell r="E295" t="str">
            <v>아연도유공관,φ100㎜</v>
          </cell>
          <cell r="F295">
            <v>14430</v>
          </cell>
          <cell r="H295" t="str">
            <v>m</v>
          </cell>
          <cell r="I295">
            <v>0</v>
          </cell>
          <cell r="J295">
            <v>0</v>
          </cell>
          <cell r="L295" t="str">
            <v>H608-034</v>
          </cell>
          <cell r="M295" t="str">
            <v>A04</v>
          </cell>
          <cell r="U295" t="str">
            <v>U</v>
          </cell>
        </row>
        <row r="296">
          <cell r="A296">
            <v>14800</v>
          </cell>
          <cell r="B296" t="str">
            <v>6</v>
          </cell>
          <cell r="C296" t="str">
            <v>6</v>
          </cell>
          <cell r="D296" t="str">
            <v>배수로뚜껑제작</v>
          </cell>
          <cell r="E296" t="str">
            <v>500×495×100㎜</v>
          </cell>
          <cell r="F296">
            <v>28860</v>
          </cell>
          <cell r="H296" t="str">
            <v>개</v>
          </cell>
          <cell r="I296">
            <v>0</v>
          </cell>
          <cell r="J296">
            <v>0</v>
          </cell>
          <cell r="L296" t="str">
            <v>S012-018-1</v>
          </cell>
          <cell r="M296" t="str">
            <v>A04</v>
          </cell>
          <cell r="U296" t="str">
            <v>U</v>
          </cell>
        </row>
        <row r="297">
          <cell r="A297">
            <v>14850</v>
          </cell>
          <cell r="B297" t="str">
            <v>6</v>
          </cell>
          <cell r="C297" t="str">
            <v>6</v>
          </cell>
          <cell r="D297" t="str">
            <v>방   수   공</v>
          </cell>
          <cell r="E297" t="str">
            <v>E.C.B 쉬트,T = 3㎜</v>
          </cell>
          <cell r="F297">
            <v>177293</v>
          </cell>
          <cell r="H297" t="str">
            <v>㎡</v>
          </cell>
          <cell r="I297">
            <v>0</v>
          </cell>
          <cell r="J297">
            <v>0</v>
          </cell>
          <cell r="L297" t="str">
            <v>H608-035</v>
          </cell>
          <cell r="M297" t="str">
            <v>A04</v>
          </cell>
          <cell r="U297" t="str">
            <v>U</v>
          </cell>
        </row>
        <row r="298">
          <cell r="A298">
            <v>14900</v>
          </cell>
          <cell r="B298" t="str">
            <v>6</v>
          </cell>
          <cell r="C298" t="str">
            <v>6</v>
          </cell>
          <cell r="D298" t="str">
            <v>채움콘크리트</v>
          </cell>
          <cell r="E298" t="str">
            <v>σck = 180㎏/㎠</v>
          </cell>
          <cell r="F298">
            <v>37</v>
          </cell>
          <cell r="H298" t="str">
            <v>㎥</v>
          </cell>
          <cell r="I298">
            <v>0</v>
          </cell>
          <cell r="J298">
            <v>0</v>
          </cell>
          <cell r="L298" t="str">
            <v>H608-036</v>
          </cell>
          <cell r="M298" t="str">
            <v>A04</v>
          </cell>
          <cell r="U298" t="str">
            <v>U</v>
          </cell>
        </row>
        <row r="299">
          <cell r="A299">
            <v>14950</v>
          </cell>
          <cell r="B299" t="str">
            <v>6</v>
          </cell>
          <cell r="C299" t="str">
            <v>6</v>
          </cell>
          <cell r="D299" t="str">
            <v>열차대피손잡이설치</v>
          </cell>
          <cell r="E299" t="str">
            <v>STS Pipe,φ30.8㎜</v>
          </cell>
          <cell r="F299">
            <v>14430</v>
          </cell>
          <cell r="H299" t="str">
            <v>m</v>
          </cell>
          <cell r="I299">
            <v>0</v>
          </cell>
          <cell r="J299">
            <v>0</v>
          </cell>
          <cell r="L299" t="str">
            <v>S012-015-1</v>
          </cell>
          <cell r="M299" t="str">
            <v>A04</v>
          </cell>
          <cell r="U299" t="str">
            <v>U</v>
          </cell>
        </row>
        <row r="300">
          <cell r="A300">
            <v>15000</v>
          </cell>
          <cell r="B300" t="str">
            <v>6</v>
          </cell>
          <cell r="C300" t="str">
            <v>6</v>
          </cell>
          <cell r="D300" t="str">
            <v>계        측</v>
          </cell>
          <cell r="F300">
            <v>1414</v>
          </cell>
          <cell r="H300" t="str">
            <v>개소</v>
          </cell>
          <cell r="I300">
            <v>0</v>
          </cell>
          <cell r="J300">
            <v>0</v>
          </cell>
          <cell r="L300" t="str">
            <v>H608-037</v>
          </cell>
          <cell r="M300" t="str">
            <v>A04</v>
          </cell>
          <cell r="U300" t="str">
            <v>U</v>
          </cell>
        </row>
        <row r="301">
          <cell r="A301">
            <v>15050</v>
          </cell>
          <cell r="B301" t="str">
            <v>6</v>
          </cell>
          <cell r="C301" t="str">
            <v>6</v>
          </cell>
          <cell r="D301" t="str">
            <v>수전설비가설</v>
          </cell>
          <cell r="E301" t="str">
            <v>ℓ = 200m</v>
          </cell>
          <cell r="F301">
            <v>15</v>
          </cell>
          <cell r="H301" t="str">
            <v>개소</v>
          </cell>
          <cell r="I301">
            <v>0</v>
          </cell>
          <cell r="J301">
            <v>0</v>
          </cell>
          <cell r="L301" t="str">
            <v>S004-010-1</v>
          </cell>
          <cell r="M301" t="str">
            <v>A04</v>
          </cell>
          <cell r="U301" t="str">
            <v>U</v>
          </cell>
        </row>
        <row r="302">
          <cell r="A302">
            <v>15100</v>
          </cell>
          <cell r="B302" t="str">
            <v>6</v>
          </cell>
          <cell r="C302" t="str">
            <v>6</v>
          </cell>
          <cell r="D302" t="str">
            <v>수전설비철거</v>
          </cell>
          <cell r="E302" t="str">
            <v>ℓ = 200m</v>
          </cell>
          <cell r="F302">
            <v>15</v>
          </cell>
          <cell r="H302" t="str">
            <v>개소</v>
          </cell>
          <cell r="I302">
            <v>0</v>
          </cell>
          <cell r="J302">
            <v>0</v>
          </cell>
          <cell r="L302" t="str">
            <v>S004-010-2</v>
          </cell>
          <cell r="M302" t="str">
            <v>A04</v>
          </cell>
          <cell r="U302" t="str">
            <v>U</v>
          </cell>
        </row>
        <row r="303">
          <cell r="A303">
            <v>15150</v>
          </cell>
          <cell r="B303" t="str">
            <v>6</v>
          </cell>
          <cell r="C303" t="str">
            <v>6</v>
          </cell>
          <cell r="D303" t="str">
            <v>세륜세차시설</v>
          </cell>
          <cell r="F303">
            <v>15</v>
          </cell>
          <cell r="H303" t="str">
            <v>개소</v>
          </cell>
          <cell r="I303">
            <v>0</v>
          </cell>
          <cell r="J303">
            <v>0</v>
          </cell>
          <cell r="L303" t="str">
            <v>S011-004-1</v>
          </cell>
          <cell r="M303" t="str">
            <v>A04</v>
          </cell>
          <cell r="U303" t="str">
            <v>U</v>
          </cell>
        </row>
        <row r="304">
          <cell r="A304">
            <v>15200</v>
          </cell>
          <cell r="B304" t="str">
            <v>6</v>
          </cell>
          <cell r="C304" t="str">
            <v>6</v>
          </cell>
          <cell r="D304" t="str">
            <v>공사용방음문설치</v>
          </cell>
          <cell r="F304">
            <v>18</v>
          </cell>
          <cell r="H304" t="str">
            <v>개소</v>
          </cell>
          <cell r="I304">
            <v>0</v>
          </cell>
          <cell r="J304">
            <v>0</v>
          </cell>
          <cell r="L304" t="str">
            <v>S012-122-1</v>
          </cell>
          <cell r="M304" t="str">
            <v>A04</v>
          </cell>
          <cell r="U304" t="str">
            <v>U</v>
          </cell>
        </row>
        <row r="305">
          <cell r="A305">
            <v>15250</v>
          </cell>
          <cell r="B305" t="str">
            <v>6</v>
          </cell>
          <cell r="C305" t="str">
            <v>6</v>
          </cell>
          <cell r="D305" t="str">
            <v>환 기  설 비</v>
          </cell>
          <cell r="F305">
            <v>5</v>
          </cell>
          <cell r="H305" t="str">
            <v>개소</v>
          </cell>
          <cell r="I305">
            <v>0</v>
          </cell>
          <cell r="J305">
            <v>0</v>
          </cell>
          <cell r="L305" t="str">
            <v>H608-038</v>
          </cell>
          <cell r="M305" t="str">
            <v>A04</v>
          </cell>
          <cell r="U305" t="str">
            <v>U</v>
          </cell>
        </row>
        <row r="306">
          <cell r="A306">
            <v>15300</v>
          </cell>
          <cell r="B306" t="str">
            <v>6</v>
          </cell>
          <cell r="C306" t="str">
            <v>6</v>
          </cell>
          <cell r="D306" t="str">
            <v>배 수  설 비</v>
          </cell>
          <cell r="F306">
            <v>6</v>
          </cell>
          <cell r="H306" t="str">
            <v>개소</v>
          </cell>
          <cell r="I306">
            <v>0</v>
          </cell>
          <cell r="J306">
            <v>0</v>
          </cell>
          <cell r="L306" t="str">
            <v>H608-039</v>
          </cell>
          <cell r="M306" t="str">
            <v>A04</v>
          </cell>
          <cell r="U306" t="str">
            <v>U</v>
          </cell>
        </row>
        <row r="307">
          <cell r="A307">
            <v>15350</v>
          </cell>
          <cell r="B307" t="str">
            <v>6</v>
          </cell>
          <cell r="C307" t="str">
            <v>5</v>
          </cell>
          <cell r="D307" t="str">
            <v>폐수처리시설</v>
          </cell>
          <cell r="F307">
            <v>15</v>
          </cell>
          <cell r="H307" t="str">
            <v>개소</v>
          </cell>
          <cell r="I307">
            <v>0</v>
          </cell>
          <cell r="J307">
            <v>0</v>
          </cell>
          <cell r="L307" t="str">
            <v>H608-040</v>
          </cell>
          <cell r="M307" t="str">
            <v>A04</v>
          </cell>
          <cell r="U307" t="str">
            <v>U</v>
          </cell>
        </row>
        <row r="308">
          <cell r="A308">
            <v>15400</v>
          </cell>
          <cell r="B308" t="str">
            <v>5</v>
          </cell>
          <cell r="C308" t="str">
            <v>6</v>
          </cell>
          <cell r="D308" t="str">
            <v>다) 개 착 식 B o x</v>
          </cell>
          <cell r="G308">
            <v>0</v>
          </cell>
          <cell r="I308">
            <v>0</v>
          </cell>
          <cell r="J308">
            <v>0</v>
          </cell>
          <cell r="M308" t="str">
            <v>A04</v>
          </cell>
          <cell r="U308" t="str">
            <v>U</v>
          </cell>
        </row>
        <row r="309">
          <cell r="A309">
            <v>15450</v>
          </cell>
          <cell r="B309" t="str">
            <v>6</v>
          </cell>
          <cell r="C309" t="str">
            <v>6</v>
          </cell>
          <cell r="D309" t="str">
            <v>깍        기</v>
          </cell>
          <cell r="E309" t="str">
            <v>토  사</v>
          </cell>
          <cell r="F309">
            <v>6241</v>
          </cell>
          <cell r="H309" t="str">
            <v>㎥</v>
          </cell>
          <cell r="I309">
            <v>0</v>
          </cell>
          <cell r="J309">
            <v>0</v>
          </cell>
          <cell r="L309" t="str">
            <v>S002-001-1</v>
          </cell>
          <cell r="M309" t="str">
            <v>A04</v>
          </cell>
          <cell r="U309" t="str">
            <v>U</v>
          </cell>
        </row>
        <row r="310">
          <cell r="A310">
            <v>15500</v>
          </cell>
          <cell r="B310" t="str">
            <v>6</v>
          </cell>
          <cell r="C310" t="str">
            <v>6</v>
          </cell>
          <cell r="D310" t="str">
            <v>돋        기</v>
          </cell>
          <cell r="E310" t="str">
            <v>유용토,ℓ=5,120m</v>
          </cell>
          <cell r="F310">
            <v>41625</v>
          </cell>
          <cell r="H310" t="str">
            <v>㎥</v>
          </cell>
          <cell r="I310">
            <v>0</v>
          </cell>
          <cell r="J310">
            <v>0</v>
          </cell>
          <cell r="L310" t="str">
            <v>H030-009</v>
          </cell>
          <cell r="M310" t="str">
            <v>A04</v>
          </cell>
          <cell r="U310" t="str">
            <v>U</v>
          </cell>
        </row>
        <row r="311">
          <cell r="A311">
            <v>15550</v>
          </cell>
          <cell r="B311" t="str">
            <v>6</v>
          </cell>
          <cell r="C311" t="str">
            <v>6</v>
          </cell>
          <cell r="D311" t="str">
            <v>표 토  제 거</v>
          </cell>
          <cell r="E311" t="str">
            <v>답구간,T = 15㎝</v>
          </cell>
          <cell r="F311">
            <v>914</v>
          </cell>
          <cell r="H311" t="str">
            <v>㎡</v>
          </cell>
          <cell r="I311">
            <v>0</v>
          </cell>
          <cell r="J311">
            <v>0</v>
          </cell>
          <cell r="L311" t="str">
            <v>S002-015-1</v>
          </cell>
          <cell r="M311" t="str">
            <v>A04</v>
          </cell>
          <cell r="U311" t="str">
            <v>U</v>
          </cell>
        </row>
        <row r="312">
          <cell r="A312">
            <v>15600</v>
          </cell>
          <cell r="B312" t="str">
            <v>6</v>
          </cell>
          <cell r="C312" t="str">
            <v>6</v>
          </cell>
          <cell r="D312" t="str">
            <v>노 반 준비공</v>
          </cell>
          <cell r="F312">
            <v>2790</v>
          </cell>
          <cell r="H312" t="str">
            <v>㎡</v>
          </cell>
          <cell r="I312">
            <v>0</v>
          </cell>
          <cell r="J312">
            <v>0</v>
          </cell>
          <cell r="L312" t="str">
            <v>S002-014-1</v>
          </cell>
          <cell r="M312" t="str">
            <v>A04</v>
          </cell>
          <cell r="U312" t="str">
            <v>U</v>
          </cell>
        </row>
        <row r="313">
          <cell r="A313">
            <v>15650</v>
          </cell>
          <cell r="B313" t="str">
            <v>6</v>
          </cell>
          <cell r="C313" t="str">
            <v>6</v>
          </cell>
          <cell r="D313" t="str">
            <v>떼 입  히 기</v>
          </cell>
          <cell r="E313" t="str">
            <v>줄  떼</v>
          </cell>
          <cell r="F313">
            <v>5045</v>
          </cell>
          <cell r="H313" t="str">
            <v>㎡</v>
          </cell>
          <cell r="I313">
            <v>0</v>
          </cell>
          <cell r="J313">
            <v>0</v>
          </cell>
          <cell r="L313" t="str">
            <v>H003-002</v>
          </cell>
          <cell r="M313" t="str">
            <v>A04</v>
          </cell>
          <cell r="U313" t="str">
            <v>U</v>
          </cell>
        </row>
        <row r="314">
          <cell r="A314">
            <v>15700</v>
          </cell>
          <cell r="B314" t="str">
            <v>6</v>
          </cell>
          <cell r="C314" t="str">
            <v>6</v>
          </cell>
          <cell r="D314" t="str">
            <v>떼 입  히 기</v>
          </cell>
          <cell r="E314" t="str">
            <v>평  떼</v>
          </cell>
          <cell r="F314">
            <v>1004</v>
          </cell>
          <cell r="H314" t="str">
            <v>㎡</v>
          </cell>
          <cell r="I314">
            <v>0</v>
          </cell>
          <cell r="J314">
            <v>0</v>
          </cell>
          <cell r="L314" t="str">
            <v>H003-001</v>
          </cell>
          <cell r="M314" t="str">
            <v>A04</v>
          </cell>
          <cell r="U314" t="str">
            <v>U</v>
          </cell>
        </row>
        <row r="315">
          <cell r="A315">
            <v>15750</v>
          </cell>
          <cell r="B315" t="str">
            <v>6</v>
          </cell>
          <cell r="C315" t="str">
            <v>6</v>
          </cell>
          <cell r="D315" t="str">
            <v>벌 개  제 근</v>
          </cell>
          <cell r="F315">
            <v>4869</v>
          </cell>
          <cell r="H315" t="str">
            <v>㎡</v>
          </cell>
          <cell r="I315">
            <v>0</v>
          </cell>
          <cell r="J315">
            <v>0</v>
          </cell>
          <cell r="L315" t="str">
            <v>S002-001-0</v>
          </cell>
          <cell r="M315" t="str">
            <v>A04</v>
          </cell>
          <cell r="U315" t="str">
            <v>U</v>
          </cell>
        </row>
        <row r="316">
          <cell r="A316">
            <v>15800</v>
          </cell>
          <cell r="B316" t="str">
            <v>6</v>
          </cell>
          <cell r="C316" t="str">
            <v>6</v>
          </cell>
          <cell r="D316" t="str">
            <v>터   파   기</v>
          </cell>
          <cell r="E316" t="str">
            <v>육상,토사</v>
          </cell>
          <cell r="F316">
            <v>28265</v>
          </cell>
          <cell r="H316" t="str">
            <v>㎥</v>
          </cell>
          <cell r="I316">
            <v>0</v>
          </cell>
          <cell r="J316">
            <v>0</v>
          </cell>
          <cell r="L316" t="str">
            <v>S002-005-1</v>
          </cell>
          <cell r="M316" t="str">
            <v>A04</v>
          </cell>
          <cell r="U316" t="str">
            <v>U</v>
          </cell>
        </row>
        <row r="317">
          <cell r="A317">
            <v>15850</v>
          </cell>
          <cell r="B317" t="str">
            <v>6</v>
          </cell>
          <cell r="C317" t="str">
            <v>6</v>
          </cell>
          <cell r="D317" t="str">
            <v>터   파   기</v>
          </cell>
          <cell r="E317" t="str">
            <v>육상,풍화암</v>
          </cell>
          <cell r="F317">
            <v>3445</v>
          </cell>
          <cell r="H317" t="str">
            <v>㎥</v>
          </cell>
          <cell r="I317">
            <v>0</v>
          </cell>
          <cell r="J317">
            <v>0</v>
          </cell>
          <cell r="L317" t="str">
            <v>S002-005-3</v>
          </cell>
          <cell r="M317" t="str">
            <v>A04</v>
          </cell>
          <cell r="U317" t="str">
            <v>U</v>
          </cell>
        </row>
        <row r="318">
          <cell r="A318">
            <v>15900</v>
          </cell>
          <cell r="B318" t="str">
            <v>6</v>
          </cell>
          <cell r="C318" t="str">
            <v>6</v>
          </cell>
          <cell r="D318" t="str">
            <v>터   파   기</v>
          </cell>
          <cell r="E318" t="str">
            <v>육상,연암</v>
          </cell>
          <cell r="F318">
            <v>397</v>
          </cell>
          <cell r="H318" t="str">
            <v>㎥</v>
          </cell>
          <cell r="I318">
            <v>0</v>
          </cell>
          <cell r="J318">
            <v>0</v>
          </cell>
          <cell r="L318" t="str">
            <v>S002-005-4</v>
          </cell>
          <cell r="M318" t="str">
            <v>A04</v>
          </cell>
          <cell r="U318" t="str">
            <v>U</v>
          </cell>
        </row>
        <row r="319">
          <cell r="A319">
            <v>15950</v>
          </cell>
          <cell r="B319" t="str">
            <v>6</v>
          </cell>
          <cell r="C319" t="str">
            <v>6</v>
          </cell>
          <cell r="D319" t="str">
            <v>되 메  우 기</v>
          </cell>
          <cell r="E319" t="str">
            <v>토  사</v>
          </cell>
          <cell r="F319">
            <v>23718</v>
          </cell>
          <cell r="H319" t="str">
            <v>㎥</v>
          </cell>
          <cell r="I319">
            <v>0</v>
          </cell>
          <cell r="J319">
            <v>0</v>
          </cell>
          <cell r="L319" t="str">
            <v>S002-006-1</v>
          </cell>
          <cell r="M319" t="str">
            <v>A04</v>
          </cell>
          <cell r="U319" t="str">
            <v>U</v>
          </cell>
        </row>
        <row r="320">
          <cell r="A320">
            <v>16000</v>
          </cell>
          <cell r="B320" t="str">
            <v>6</v>
          </cell>
          <cell r="C320" t="str">
            <v>6</v>
          </cell>
          <cell r="D320" t="str">
            <v>바닥콘크리트</v>
          </cell>
          <cell r="E320" t="str">
            <v>σck = 150㎏/㎠</v>
          </cell>
          <cell r="F320">
            <v>321</v>
          </cell>
          <cell r="H320" t="str">
            <v>㎥</v>
          </cell>
          <cell r="I320">
            <v>0</v>
          </cell>
          <cell r="J320">
            <v>0</v>
          </cell>
          <cell r="L320" t="str">
            <v>H609-001</v>
          </cell>
          <cell r="M320" t="str">
            <v>A04</v>
          </cell>
          <cell r="U320" t="str">
            <v>U</v>
          </cell>
        </row>
        <row r="321">
          <cell r="A321">
            <v>16050</v>
          </cell>
          <cell r="B321" t="str">
            <v>6</v>
          </cell>
          <cell r="C321" t="str">
            <v>6</v>
          </cell>
          <cell r="D321" t="str">
            <v>접속슬래브철근콘크리트</v>
          </cell>
          <cell r="E321" t="str">
            <v>σck = 240㎏/㎠</v>
          </cell>
          <cell r="F321">
            <v>384</v>
          </cell>
          <cell r="H321" t="str">
            <v>㎥</v>
          </cell>
          <cell r="I321">
            <v>0</v>
          </cell>
          <cell r="J321">
            <v>0</v>
          </cell>
          <cell r="L321" t="str">
            <v>H609-002</v>
          </cell>
          <cell r="M321" t="str">
            <v>A04</v>
          </cell>
          <cell r="U321" t="str">
            <v>U</v>
          </cell>
        </row>
        <row r="322">
          <cell r="A322">
            <v>16100</v>
          </cell>
          <cell r="B322" t="str">
            <v>6</v>
          </cell>
          <cell r="C322" t="str">
            <v>6</v>
          </cell>
          <cell r="D322" t="str">
            <v>Box철근콘크리트</v>
          </cell>
          <cell r="E322" t="str">
            <v>σck = 240㎏/㎠</v>
          </cell>
          <cell r="F322">
            <v>5626</v>
          </cell>
          <cell r="H322" t="str">
            <v>㎥</v>
          </cell>
          <cell r="I322">
            <v>0</v>
          </cell>
          <cell r="J322">
            <v>0</v>
          </cell>
          <cell r="L322" t="str">
            <v>H609-003</v>
          </cell>
          <cell r="M322" t="str">
            <v>A04</v>
          </cell>
          <cell r="U322" t="str">
            <v>U</v>
          </cell>
        </row>
        <row r="323">
          <cell r="A323">
            <v>16150</v>
          </cell>
          <cell r="B323" t="str">
            <v>6</v>
          </cell>
          <cell r="C323" t="str">
            <v>6</v>
          </cell>
          <cell r="D323" t="str">
            <v>쉬 트  방 수</v>
          </cell>
          <cell r="E323" t="str">
            <v>상부,T = 3㎜</v>
          </cell>
          <cell r="F323">
            <v>1249</v>
          </cell>
          <cell r="H323" t="str">
            <v>㎡</v>
          </cell>
          <cell r="I323">
            <v>0</v>
          </cell>
          <cell r="J323">
            <v>0</v>
          </cell>
          <cell r="L323" t="str">
            <v>H609-005</v>
          </cell>
          <cell r="M323" t="str">
            <v>A04</v>
          </cell>
          <cell r="U323" t="str">
            <v>U</v>
          </cell>
        </row>
        <row r="324">
          <cell r="A324">
            <v>16200</v>
          </cell>
          <cell r="B324" t="str">
            <v>6</v>
          </cell>
          <cell r="C324" t="str">
            <v>6</v>
          </cell>
          <cell r="D324" t="str">
            <v>쉬 트  방 수</v>
          </cell>
          <cell r="E324" t="str">
            <v>측벽,T = 3㎜</v>
          </cell>
          <cell r="F324">
            <v>2773</v>
          </cell>
          <cell r="H324" t="str">
            <v>㎡</v>
          </cell>
          <cell r="I324">
            <v>0</v>
          </cell>
          <cell r="J324">
            <v>0</v>
          </cell>
          <cell r="L324" t="str">
            <v>H609-006</v>
          </cell>
          <cell r="M324" t="str">
            <v>A04</v>
          </cell>
          <cell r="U324" t="str">
            <v>U</v>
          </cell>
        </row>
        <row r="325">
          <cell r="A325">
            <v>16250</v>
          </cell>
          <cell r="B325" t="str">
            <v>6</v>
          </cell>
          <cell r="C325" t="str">
            <v>6</v>
          </cell>
          <cell r="D325" t="str">
            <v>쉬 트  방 수</v>
          </cell>
          <cell r="E325" t="str">
            <v>하부,T = 3㎜</v>
          </cell>
          <cell r="F325">
            <v>1893</v>
          </cell>
          <cell r="H325" t="str">
            <v>㎡</v>
          </cell>
          <cell r="I325">
            <v>0</v>
          </cell>
          <cell r="J325">
            <v>0</v>
          </cell>
          <cell r="L325" t="str">
            <v>H609-007</v>
          </cell>
          <cell r="M325" t="str">
            <v>A04</v>
          </cell>
          <cell r="U325" t="str">
            <v>U</v>
          </cell>
        </row>
        <row r="326">
          <cell r="A326">
            <v>16300</v>
          </cell>
          <cell r="B326" t="str">
            <v>6</v>
          </cell>
          <cell r="C326" t="str">
            <v>6</v>
          </cell>
          <cell r="D326" t="str">
            <v>배수콘크리트</v>
          </cell>
          <cell r="E326" t="str">
            <v>σck = 240㎏/㎠</v>
          </cell>
          <cell r="F326">
            <v>409</v>
          </cell>
          <cell r="H326" t="str">
            <v>㎥</v>
          </cell>
          <cell r="I326">
            <v>0</v>
          </cell>
          <cell r="J326">
            <v>0</v>
          </cell>
          <cell r="L326" t="str">
            <v>H609-008</v>
          </cell>
          <cell r="M326" t="str">
            <v>A04</v>
          </cell>
          <cell r="U326" t="str">
            <v>U</v>
          </cell>
        </row>
        <row r="327">
          <cell r="A327">
            <v>16350</v>
          </cell>
          <cell r="B327" t="str">
            <v>6</v>
          </cell>
          <cell r="C327" t="str">
            <v>6</v>
          </cell>
          <cell r="D327" t="str">
            <v>반사형방음벽</v>
          </cell>
          <cell r="E327" t="str">
            <v>H = 4.0m,W = 4.0m</v>
          </cell>
          <cell r="F327">
            <v>408</v>
          </cell>
          <cell r="H327" t="str">
            <v>m</v>
          </cell>
          <cell r="I327">
            <v>0</v>
          </cell>
          <cell r="J327">
            <v>0</v>
          </cell>
          <cell r="L327" t="str">
            <v>H008-01940</v>
          </cell>
          <cell r="M327" t="str">
            <v>A04</v>
          </cell>
          <cell r="U327" t="str">
            <v>U</v>
          </cell>
        </row>
        <row r="328">
          <cell r="A328">
            <v>16400</v>
          </cell>
          <cell r="B328" t="str">
            <v>6</v>
          </cell>
          <cell r="C328" t="str">
            <v>6</v>
          </cell>
          <cell r="D328" t="str">
            <v>기존방음벽철거</v>
          </cell>
          <cell r="E328" t="str">
            <v>H = 4.0m,W = 4.0m</v>
          </cell>
          <cell r="F328">
            <v>408</v>
          </cell>
          <cell r="H328" t="str">
            <v>m</v>
          </cell>
          <cell r="I328">
            <v>0</v>
          </cell>
          <cell r="J328">
            <v>0</v>
          </cell>
          <cell r="L328" t="str">
            <v>H08-19-991</v>
          </cell>
          <cell r="M328" t="str">
            <v>A04</v>
          </cell>
          <cell r="U328" t="str">
            <v>U</v>
          </cell>
        </row>
        <row r="329">
          <cell r="A329">
            <v>16450</v>
          </cell>
          <cell r="B329" t="str">
            <v>6</v>
          </cell>
          <cell r="C329" t="str">
            <v>6</v>
          </cell>
          <cell r="D329" t="str">
            <v>방음벽기초철근콘크리트</v>
          </cell>
          <cell r="E329" t="str">
            <v>σck = 240㎏/㎠</v>
          </cell>
          <cell r="F329">
            <v>694</v>
          </cell>
          <cell r="H329" t="str">
            <v>㎥</v>
          </cell>
          <cell r="I329">
            <v>0</v>
          </cell>
          <cell r="J329">
            <v>0</v>
          </cell>
          <cell r="L329" t="str">
            <v>H609-009</v>
          </cell>
          <cell r="M329" t="str">
            <v>A04</v>
          </cell>
          <cell r="U329" t="str">
            <v>U</v>
          </cell>
        </row>
        <row r="330">
          <cell r="A330">
            <v>16500</v>
          </cell>
          <cell r="B330" t="str">
            <v>6</v>
          </cell>
          <cell r="C330" t="str">
            <v>6</v>
          </cell>
          <cell r="D330" t="str">
            <v>가설방음벽설치</v>
          </cell>
          <cell r="F330">
            <v>1360</v>
          </cell>
          <cell r="H330" t="str">
            <v>㎡</v>
          </cell>
          <cell r="I330">
            <v>0</v>
          </cell>
          <cell r="J330">
            <v>0</v>
          </cell>
          <cell r="L330" t="str">
            <v>H024-004-5</v>
          </cell>
          <cell r="M330" t="str">
            <v>A04</v>
          </cell>
          <cell r="U330" t="str">
            <v>U</v>
          </cell>
        </row>
        <row r="331">
          <cell r="A331">
            <v>16550</v>
          </cell>
          <cell r="B331" t="str">
            <v>6</v>
          </cell>
          <cell r="C331" t="str">
            <v>6</v>
          </cell>
          <cell r="D331" t="str">
            <v>가설방음벽철거</v>
          </cell>
          <cell r="F331">
            <v>1360</v>
          </cell>
          <cell r="H331" t="str">
            <v>㎡</v>
          </cell>
          <cell r="I331">
            <v>0</v>
          </cell>
          <cell r="J331">
            <v>0</v>
          </cell>
          <cell r="L331" t="str">
            <v>H024-004-6</v>
          </cell>
          <cell r="M331" t="str">
            <v>A04</v>
          </cell>
          <cell r="U331" t="str">
            <v>U</v>
          </cell>
        </row>
        <row r="332">
          <cell r="A332">
            <v>16600</v>
          </cell>
          <cell r="B332" t="str">
            <v>6</v>
          </cell>
          <cell r="C332" t="str">
            <v>6</v>
          </cell>
          <cell r="D332" t="str">
            <v>가드레일설치</v>
          </cell>
          <cell r="E332" t="str">
            <v>ℓ = 4m</v>
          </cell>
          <cell r="F332">
            <v>132</v>
          </cell>
          <cell r="H332" t="str">
            <v>m</v>
          </cell>
          <cell r="I332">
            <v>0</v>
          </cell>
          <cell r="J332">
            <v>0</v>
          </cell>
          <cell r="L332" t="str">
            <v>H609-010</v>
          </cell>
          <cell r="M332" t="str">
            <v>A04</v>
          </cell>
          <cell r="U332" t="str">
            <v>U</v>
          </cell>
        </row>
        <row r="333">
          <cell r="A333">
            <v>16650</v>
          </cell>
          <cell r="B333" t="str">
            <v>6</v>
          </cell>
          <cell r="C333" t="str">
            <v>6</v>
          </cell>
          <cell r="D333" t="str">
            <v>중앙분리대콘크리트</v>
          </cell>
          <cell r="E333" t="str">
            <v>σck = 240㎏/㎠</v>
          </cell>
          <cell r="F333">
            <v>106</v>
          </cell>
          <cell r="H333" t="str">
            <v>㎥</v>
          </cell>
          <cell r="I333">
            <v>0</v>
          </cell>
          <cell r="J333">
            <v>0</v>
          </cell>
          <cell r="L333" t="str">
            <v>H609-011</v>
          </cell>
          <cell r="M333" t="str">
            <v>A04</v>
          </cell>
          <cell r="U333" t="str">
            <v>U</v>
          </cell>
        </row>
        <row r="334">
          <cell r="A334">
            <v>16700</v>
          </cell>
          <cell r="B334" t="str">
            <v>6</v>
          </cell>
          <cell r="C334" t="str">
            <v>6</v>
          </cell>
          <cell r="D334" t="str">
            <v>아스콘 포 장</v>
          </cell>
          <cell r="E334" t="str">
            <v>T = 25㎝</v>
          </cell>
          <cell r="F334">
            <v>8786</v>
          </cell>
          <cell r="H334" t="str">
            <v>㎡</v>
          </cell>
          <cell r="I334">
            <v>0</v>
          </cell>
          <cell r="J334">
            <v>0</v>
          </cell>
          <cell r="L334" t="str">
            <v>H609-012</v>
          </cell>
          <cell r="M334" t="str">
            <v>A04</v>
          </cell>
          <cell r="U334" t="str">
            <v>U</v>
          </cell>
        </row>
        <row r="335">
          <cell r="A335">
            <v>16750</v>
          </cell>
          <cell r="B335" t="str">
            <v>6</v>
          </cell>
          <cell r="C335" t="str">
            <v>6</v>
          </cell>
          <cell r="D335" t="str">
            <v>포장콘크리트</v>
          </cell>
          <cell r="E335" t="str">
            <v>T = 45㎝</v>
          </cell>
          <cell r="F335">
            <v>1660</v>
          </cell>
          <cell r="H335" t="str">
            <v>㎡</v>
          </cell>
          <cell r="I335">
            <v>0</v>
          </cell>
          <cell r="J335">
            <v>0</v>
          </cell>
          <cell r="L335" t="str">
            <v>H609-013</v>
          </cell>
          <cell r="M335" t="str">
            <v>A04</v>
          </cell>
          <cell r="U335" t="str">
            <v>U</v>
          </cell>
        </row>
        <row r="336">
          <cell r="A336">
            <v>16800</v>
          </cell>
          <cell r="B336" t="str">
            <v>6</v>
          </cell>
          <cell r="C336" t="str">
            <v>6</v>
          </cell>
          <cell r="D336" t="str">
            <v>방호벽 설 치</v>
          </cell>
          <cell r="F336">
            <v>685</v>
          </cell>
          <cell r="H336" t="str">
            <v>m</v>
          </cell>
          <cell r="I336">
            <v>0</v>
          </cell>
          <cell r="J336">
            <v>0</v>
          </cell>
          <cell r="L336" t="str">
            <v>H609-014</v>
          </cell>
          <cell r="M336" t="str">
            <v>A04</v>
          </cell>
          <cell r="U336" t="str">
            <v>U</v>
          </cell>
        </row>
        <row r="337">
          <cell r="A337">
            <v>16850</v>
          </cell>
          <cell r="B337" t="str">
            <v>6</v>
          </cell>
          <cell r="C337" t="str">
            <v>6</v>
          </cell>
          <cell r="D337" t="str">
            <v>방호벽 철 거</v>
          </cell>
          <cell r="F337">
            <v>685</v>
          </cell>
          <cell r="H337" t="str">
            <v>m</v>
          </cell>
          <cell r="I337">
            <v>0</v>
          </cell>
          <cell r="J337">
            <v>0</v>
          </cell>
          <cell r="L337" t="str">
            <v>H609-015</v>
          </cell>
          <cell r="M337" t="str">
            <v>A04</v>
          </cell>
          <cell r="U337" t="str">
            <v>U</v>
          </cell>
        </row>
        <row r="338">
          <cell r="A338">
            <v>16900</v>
          </cell>
          <cell r="B338" t="str">
            <v>6</v>
          </cell>
          <cell r="C338" t="str">
            <v>6</v>
          </cell>
          <cell r="D338" t="str">
            <v>안전시설설치</v>
          </cell>
          <cell r="E338" t="str">
            <v>각종</v>
          </cell>
          <cell r="F338">
            <v>1</v>
          </cell>
          <cell r="H338" t="str">
            <v>식</v>
          </cell>
          <cell r="I338">
            <v>0</v>
          </cell>
          <cell r="J338">
            <v>0</v>
          </cell>
          <cell r="L338" t="str">
            <v>H609-015-1</v>
          </cell>
          <cell r="M338" t="str">
            <v>A04</v>
          </cell>
          <cell r="U338" t="str">
            <v>U</v>
          </cell>
        </row>
        <row r="339">
          <cell r="A339">
            <v>16950</v>
          </cell>
          <cell r="B339" t="str">
            <v>6</v>
          </cell>
          <cell r="C339" t="str">
            <v>6</v>
          </cell>
          <cell r="D339" t="str">
            <v>안전시설철거</v>
          </cell>
          <cell r="E339" t="str">
            <v>각종</v>
          </cell>
          <cell r="F339">
            <v>1</v>
          </cell>
          <cell r="H339" t="str">
            <v>식</v>
          </cell>
          <cell r="I339">
            <v>0</v>
          </cell>
          <cell r="J339">
            <v>0</v>
          </cell>
          <cell r="L339" t="str">
            <v>H609-015-2</v>
          </cell>
          <cell r="M339" t="str">
            <v>A04</v>
          </cell>
          <cell r="U339" t="str">
            <v>U</v>
          </cell>
        </row>
        <row r="340">
          <cell r="A340">
            <v>17000</v>
          </cell>
          <cell r="B340" t="str">
            <v>6</v>
          </cell>
          <cell r="C340" t="str">
            <v>6</v>
          </cell>
          <cell r="D340" t="str">
            <v>콘크리트철거</v>
          </cell>
          <cell r="E340" t="str">
            <v>철근조,T = 30㎝이상</v>
          </cell>
          <cell r="F340">
            <v>749</v>
          </cell>
          <cell r="H340" t="str">
            <v>㎥</v>
          </cell>
          <cell r="I340">
            <v>0</v>
          </cell>
          <cell r="J340">
            <v>0</v>
          </cell>
          <cell r="L340" t="str">
            <v>H006-005</v>
          </cell>
          <cell r="M340" t="str">
            <v>A04</v>
          </cell>
          <cell r="U340" t="str">
            <v>U</v>
          </cell>
        </row>
        <row r="341">
          <cell r="A341">
            <v>17050</v>
          </cell>
          <cell r="B341" t="str">
            <v>6</v>
          </cell>
          <cell r="C341" t="str">
            <v>6</v>
          </cell>
          <cell r="D341" t="str">
            <v>콘크리트철거</v>
          </cell>
          <cell r="E341" t="str">
            <v>무근조,T = 30㎝미만</v>
          </cell>
          <cell r="F341">
            <v>283</v>
          </cell>
          <cell r="H341" t="str">
            <v>㎥</v>
          </cell>
          <cell r="I341">
            <v>0</v>
          </cell>
          <cell r="J341">
            <v>0</v>
          </cell>
          <cell r="L341" t="str">
            <v>H006-003</v>
          </cell>
          <cell r="M341" t="str">
            <v>A04</v>
          </cell>
          <cell r="U341" t="str">
            <v>U</v>
          </cell>
        </row>
        <row r="342">
          <cell r="A342">
            <v>17100</v>
          </cell>
          <cell r="B342" t="str">
            <v>6</v>
          </cell>
          <cell r="C342" t="str">
            <v>6</v>
          </cell>
          <cell r="D342" t="str">
            <v>콘크리트철거</v>
          </cell>
          <cell r="E342" t="str">
            <v>무근조,T = 30㎝이상</v>
          </cell>
          <cell r="F342">
            <v>317</v>
          </cell>
          <cell r="H342" t="str">
            <v>㎥</v>
          </cell>
          <cell r="I342">
            <v>0</v>
          </cell>
          <cell r="J342">
            <v>0</v>
          </cell>
          <cell r="L342" t="str">
            <v>H006-004</v>
          </cell>
          <cell r="M342" t="str">
            <v>A04</v>
          </cell>
          <cell r="U342" t="str">
            <v>U</v>
          </cell>
        </row>
        <row r="343">
          <cell r="A343">
            <v>17150</v>
          </cell>
          <cell r="B343" t="str">
            <v>6</v>
          </cell>
          <cell r="C343" t="str">
            <v>6</v>
          </cell>
          <cell r="D343" t="str">
            <v>아스팔트철거</v>
          </cell>
          <cell r="F343">
            <v>2931</v>
          </cell>
          <cell r="H343" t="str">
            <v>㎥</v>
          </cell>
          <cell r="I343">
            <v>0</v>
          </cell>
          <cell r="J343">
            <v>0</v>
          </cell>
          <cell r="L343" t="str">
            <v>H006-007</v>
          </cell>
          <cell r="M343" t="str">
            <v>A04</v>
          </cell>
          <cell r="U343" t="str">
            <v>U</v>
          </cell>
        </row>
        <row r="344">
          <cell r="A344">
            <v>17200</v>
          </cell>
          <cell r="B344" t="str">
            <v>6</v>
          </cell>
          <cell r="C344" t="str">
            <v>4</v>
          </cell>
          <cell r="D344" t="str">
            <v>포장콘크리트철거</v>
          </cell>
          <cell r="F344">
            <v>615</v>
          </cell>
          <cell r="H344" t="str">
            <v>㎥</v>
          </cell>
          <cell r="I344">
            <v>0</v>
          </cell>
          <cell r="J344">
            <v>0</v>
          </cell>
          <cell r="L344" t="str">
            <v>H609-016</v>
          </cell>
          <cell r="M344" t="str">
            <v>A04</v>
          </cell>
          <cell r="U344" t="str">
            <v>U</v>
          </cell>
        </row>
        <row r="345">
          <cell r="A345">
            <v>17250</v>
          </cell>
          <cell r="B345" t="str">
            <v>4</v>
          </cell>
          <cell r="C345" t="str">
            <v>5</v>
          </cell>
          <cell r="D345" t="str">
            <v>5. 정    거    장</v>
          </cell>
          <cell r="G345">
            <v>0</v>
          </cell>
          <cell r="I345">
            <v>0</v>
          </cell>
          <cell r="J345">
            <v>0</v>
          </cell>
          <cell r="L345" t="str">
            <v>A05</v>
          </cell>
          <cell r="M345" t="str">
            <v>A</v>
          </cell>
          <cell r="U345" t="str">
            <v>U</v>
          </cell>
        </row>
        <row r="346">
          <cell r="A346">
            <v>17300</v>
          </cell>
          <cell r="B346" t="str">
            <v>5</v>
          </cell>
          <cell r="C346" t="str">
            <v>5</v>
          </cell>
          <cell r="D346" t="str">
            <v>깍        기</v>
          </cell>
          <cell r="E346" t="str">
            <v>토  사</v>
          </cell>
          <cell r="F346">
            <v>120</v>
          </cell>
          <cell r="H346" t="str">
            <v>㎥</v>
          </cell>
          <cell r="I346">
            <v>0</v>
          </cell>
          <cell r="J346">
            <v>0</v>
          </cell>
          <cell r="L346" t="str">
            <v>S002-001-1</v>
          </cell>
          <cell r="M346" t="str">
            <v>A05</v>
          </cell>
          <cell r="U346" t="str">
            <v>U</v>
          </cell>
        </row>
        <row r="347">
          <cell r="A347">
            <v>17350</v>
          </cell>
          <cell r="B347" t="str">
            <v>5</v>
          </cell>
          <cell r="C347" t="str">
            <v>5</v>
          </cell>
          <cell r="D347" t="str">
            <v>돋        기</v>
          </cell>
          <cell r="E347" t="str">
            <v>유용토,ℓ = 5,120m</v>
          </cell>
          <cell r="F347">
            <v>111422</v>
          </cell>
          <cell r="H347" t="str">
            <v>㎥</v>
          </cell>
          <cell r="I347">
            <v>0</v>
          </cell>
          <cell r="J347">
            <v>0</v>
          </cell>
          <cell r="L347" t="str">
            <v>H030-009</v>
          </cell>
          <cell r="M347" t="str">
            <v>A05</v>
          </cell>
          <cell r="U347" t="str">
            <v>U</v>
          </cell>
        </row>
        <row r="348">
          <cell r="A348">
            <v>17400</v>
          </cell>
          <cell r="B348" t="str">
            <v>5</v>
          </cell>
          <cell r="C348" t="str">
            <v>5</v>
          </cell>
          <cell r="D348" t="str">
            <v>터   파   기</v>
          </cell>
          <cell r="E348" t="str">
            <v>육상,토사</v>
          </cell>
          <cell r="F348">
            <v>15475</v>
          </cell>
          <cell r="H348" t="str">
            <v>㎥</v>
          </cell>
          <cell r="I348">
            <v>0</v>
          </cell>
          <cell r="J348">
            <v>0</v>
          </cell>
          <cell r="L348" t="str">
            <v>S002-005-1</v>
          </cell>
          <cell r="M348" t="str">
            <v>A05</v>
          </cell>
          <cell r="U348" t="str">
            <v>U</v>
          </cell>
        </row>
        <row r="349">
          <cell r="A349">
            <v>17450</v>
          </cell>
          <cell r="B349" t="str">
            <v>5</v>
          </cell>
          <cell r="C349" t="str">
            <v>5</v>
          </cell>
          <cell r="D349" t="str">
            <v>되 메  우 기</v>
          </cell>
          <cell r="E349" t="str">
            <v>토  사</v>
          </cell>
          <cell r="F349">
            <v>10180</v>
          </cell>
          <cell r="H349" t="str">
            <v>㎥</v>
          </cell>
          <cell r="I349">
            <v>0</v>
          </cell>
          <cell r="J349">
            <v>0</v>
          </cell>
          <cell r="L349" t="str">
            <v>S002-006-1</v>
          </cell>
          <cell r="M349" t="str">
            <v>A05</v>
          </cell>
          <cell r="U349" t="str">
            <v>U</v>
          </cell>
        </row>
        <row r="350">
          <cell r="A350">
            <v>17500</v>
          </cell>
          <cell r="B350" t="str">
            <v>5</v>
          </cell>
          <cell r="C350" t="str">
            <v>5</v>
          </cell>
          <cell r="D350" t="str">
            <v>표 토  제 거</v>
          </cell>
          <cell r="E350" t="str">
            <v>답외구간,T = 15㎝</v>
          </cell>
          <cell r="F350">
            <v>294</v>
          </cell>
          <cell r="H350" t="str">
            <v>㎡</v>
          </cell>
          <cell r="I350">
            <v>0</v>
          </cell>
          <cell r="J350">
            <v>0</v>
          </cell>
          <cell r="L350" t="str">
            <v>S002-015-2</v>
          </cell>
          <cell r="M350" t="str">
            <v>A05</v>
          </cell>
          <cell r="U350" t="str">
            <v>U</v>
          </cell>
        </row>
        <row r="351">
          <cell r="A351">
            <v>17550</v>
          </cell>
          <cell r="B351" t="str">
            <v>5</v>
          </cell>
          <cell r="C351" t="str">
            <v>5</v>
          </cell>
          <cell r="D351" t="str">
            <v>수 로 뚝쌓기</v>
          </cell>
          <cell r="E351" t="str">
            <v>토  사</v>
          </cell>
          <cell r="F351">
            <v>10</v>
          </cell>
          <cell r="H351" t="str">
            <v>㎥</v>
          </cell>
          <cell r="I351">
            <v>0</v>
          </cell>
          <cell r="J351">
            <v>0</v>
          </cell>
          <cell r="L351" t="str">
            <v>H030-002</v>
          </cell>
          <cell r="M351" t="str">
            <v>A05</v>
          </cell>
          <cell r="U351" t="str">
            <v>U</v>
          </cell>
        </row>
        <row r="352">
          <cell r="A352">
            <v>17600</v>
          </cell>
          <cell r="B352" t="str">
            <v>5</v>
          </cell>
          <cell r="C352" t="str">
            <v>5</v>
          </cell>
          <cell r="D352" t="str">
            <v>기초막돌깔기</v>
          </cell>
          <cell r="E352" t="str">
            <v>막  돌</v>
          </cell>
          <cell r="F352">
            <v>33</v>
          </cell>
          <cell r="H352" t="str">
            <v>㎥</v>
          </cell>
          <cell r="I352">
            <v>0</v>
          </cell>
          <cell r="J352">
            <v>0</v>
          </cell>
          <cell r="L352" t="str">
            <v>S002-021-1</v>
          </cell>
          <cell r="M352" t="str">
            <v>A05</v>
          </cell>
          <cell r="U352" t="str">
            <v>U</v>
          </cell>
        </row>
        <row r="353">
          <cell r="A353">
            <v>17650</v>
          </cell>
          <cell r="B353" t="str">
            <v>5</v>
          </cell>
          <cell r="C353" t="str">
            <v>5</v>
          </cell>
          <cell r="D353" t="str">
            <v>떼 입  히 기</v>
          </cell>
          <cell r="E353" t="str">
            <v>줄  떼</v>
          </cell>
          <cell r="F353">
            <v>4058</v>
          </cell>
          <cell r="H353" t="str">
            <v>㎡</v>
          </cell>
          <cell r="I353">
            <v>0</v>
          </cell>
          <cell r="J353">
            <v>0</v>
          </cell>
          <cell r="L353" t="str">
            <v>H003-002</v>
          </cell>
          <cell r="M353" t="str">
            <v>A05</v>
          </cell>
          <cell r="U353" t="str">
            <v>U</v>
          </cell>
        </row>
        <row r="354">
          <cell r="A354">
            <v>17700</v>
          </cell>
          <cell r="B354" t="str">
            <v>5</v>
          </cell>
          <cell r="C354" t="str">
            <v>5</v>
          </cell>
          <cell r="D354" t="str">
            <v>강관말뚝박기</v>
          </cell>
          <cell r="E354" t="str">
            <v>φ406㎜,T = 9㎜</v>
          </cell>
          <cell r="F354">
            <v>3313</v>
          </cell>
          <cell r="H354" t="str">
            <v>m</v>
          </cell>
          <cell r="I354">
            <v>0</v>
          </cell>
          <cell r="J354">
            <v>0</v>
          </cell>
          <cell r="L354" t="str">
            <v>H610-001</v>
          </cell>
          <cell r="M354" t="str">
            <v>A05</v>
          </cell>
          <cell r="U354" t="str">
            <v>U</v>
          </cell>
        </row>
        <row r="355">
          <cell r="A355">
            <v>17750</v>
          </cell>
          <cell r="B355" t="str">
            <v>5</v>
          </cell>
          <cell r="C355" t="str">
            <v>5</v>
          </cell>
          <cell r="D355" t="str">
            <v>바닥콘크리트</v>
          </cell>
          <cell r="E355" t="str">
            <v>σck = 150㎏/㎠</v>
          </cell>
          <cell r="F355">
            <v>835</v>
          </cell>
          <cell r="H355" t="str">
            <v>㎥</v>
          </cell>
          <cell r="I355">
            <v>0</v>
          </cell>
          <cell r="J355">
            <v>0</v>
          </cell>
          <cell r="L355" t="str">
            <v>H610-002</v>
          </cell>
          <cell r="M355" t="str">
            <v>A05</v>
          </cell>
          <cell r="U355" t="str">
            <v>U</v>
          </cell>
        </row>
        <row r="356">
          <cell r="A356">
            <v>17800</v>
          </cell>
          <cell r="B356" t="str">
            <v>5</v>
          </cell>
          <cell r="C356" t="str">
            <v>5</v>
          </cell>
          <cell r="D356" t="str">
            <v>승강장철근콘크리트</v>
          </cell>
          <cell r="E356" t="str">
            <v>σck = 210㎏/㎠</v>
          </cell>
          <cell r="F356">
            <v>3110</v>
          </cell>
          <cell r="H356" t="str">
            <v>㎥</v>
          </cell>
          <cell r="I356">
            <v>0</v>
          </cell>
          <cell r="J356">
            <v>0</v>
          </cell>
          <cell r="L356" t="str">
            <v>H610-003</v>
          </cell>
          <cell r="M356" t="str">
            <v>A05</v>
          </cell>
          <cell r="U356" t="str">
            <v>U</v>
          </cell>
        </row>
        <row r="357">
          <cell r="A357">
            <v>17850</v>
          </cell>
          <cell r="B357" t="str">
            <v>5</v>
          </cell>
          <cell r="C357" t="str">
            <v>5</v>
          </cell>
          <cell r="D357" t="str">
            <v>지하도라멘철근콘크리트</v>
          </cell>
          <cell r="E357" t="str">
            <v>σck = 240㎏/㎠</v>
          </cell>
          <cell r="F357">
            <v>1694</v>
          </cell>
          <cell r="H357" t="str">
            <v>㎥</v>
          </cell>
          <cell r="I357">
            <v>0</v>
          </cell>
          <cell r="J357">
            <v>0</v>
          </cell>
          <cell r="L357" t="str">
            <v>H610-004</v>
          </cell>
          <cell r="M357" t="str">
            <v>A05</v>
          </cell>
          <cell r="U357" t="str">
            <v>U</v>
          </cell>
        </row>
        <row r="358">
          <cell r="A358">
            <v>17900</v>
          </cell>
          <cell r="B358" t="str">
            <v>5</v>
          </cell>
          <cell r="C358" t="str">
            <v>5</v>
          </cell>
          <cell r="D358" t="str">
            <v>익벽철근콘크리트</v>
          </cell>
          <cell r="E358" t="str">
            <v>σck = 240㎏/㎠</v>
          </cell>
          <cell r="F358">
            <v>275</v>
          </cell>
          <cell r="H358" t="str">
            <v>㎥</v>
          </cell>
          <cell r="I358">
            <v>0</v>
          </cell>
          <cell r="J358">
            <v>0</v>
          </cell>
          <cell r="L358" t="str">
            <v>H610-005</v>
          </cell>
          <cell r="M358" t="str">
            <v>A05</v>
          </cell>
          <cell r="U358" t="str">
            <v>U</v>
          </cell>
        </row>
        <row r="359">
          <cell r="A359">
            <v>17950</v>
          </cell>
          <cell r="B359" t="str">
            <v>5</v>
          </cell>
          <cell r="C359" t="str">
            <v>5</v>
          </cell>
          <cell r="D359" t="str">
            <v>적하장콘크리트</v>
          </cell>
          <cell r="E359" t="str">
            <v>σck = 210㎏/㎠</v>
          </cell>
          <cell r="F359">
            <v>69</v>
          </cell>
          <cell r="H359" t="str">
            <v>㎥</v>
          </cell>
          <cell r="I359">
            <v>0</v>
          </cell>
          <cell r="J359">
            <v>0</v>
          </cell>
          <cell r="L359" t="str">
            <v>H610-006</v>
          </cell>
          <cell r="M359" t="str">
            <v>A05</v>
          </cell>
          <cell r="U359" t="str">
            <v>U</v>
          </cell>
        </row>
        <row r="360">
          <cell r="A360">
            <v>18000</v>
          </cell>
          <cell r="B360" t="str">
            <v>5</v>
          </cell>
          <cell r="C360" t="str">
            <v>5</v>
          </cell>
          <cell r="D360" t="str">
            <v>포장콘크리트</v>
          </cell>
          <cell r="E360" t="str">
            <v>T = 20㎝</v>
          </cell>
          <cell r="F360">
            <v>980</v>
          </cell>
          <cell r="H360" t="str">
            <v>㎡</v>
          </cell>
          <cell r="I360">
            <v>0</v>
          </cell>
          <cell r="J360">
            <v>0</v>
          </cell>
          <cell r="L360" t="str">
            <v>H610-007</v>
          </cell>
          <cell r="M360" t="str">
            <v>A05</v>
          </cell>
          <cell r="U360" t="str">
            <v>U</v>
          </cell>
        </row>
        <row r="361">
          <cell r="A361">
            <v>18050</v>
          </cell>
          <cell r="B361" t="str">
            <v>5</v>
          </cell>
          <cell r="C361" t="str">
            <v>5</v>
          </cell>
          <cell r="D361" t="str">
            <v>소형고압블럭포장</v>
          </cell>
          <cell r="E361" t="str">
            <v>I.L.P,T = 6㎝</v>
          </cell>
          <cell r="F361">
            <v>7987</v>
          </cell>
          <cell r="H361" t="str">
            <v>㎡</v>
          </cell>
          <cell r="I361">
            <v>0</v>
          </cell>
          <cell r="J361">
            <v>0</v>
          </cell>
          <cell r="L361" t="str">
            <v>H610-008</v>
          </cell>
          <cell r="M361" t="str">
            <v>A05</v>
          </cell>
          <cell r="U361" t="str">
            <v>U</v>
          </cell>
        </row>
        <row r="362">
          <cell r="A362">
            <v>18100</v>
          </cell>
          <cell r="B362" t="str">
            <v>5</v>
          </cell>
          <cell r="C362" t="str">
            <v>5</v>
          </cell>
          <cell r="D362" t="str">
            <v>도로경계블럭설치</v>
          </cell>
          <cell r="E362" t="str">
            <v>15×15×15×100㎝</v>
          </cell>
          <cell r="F362">
            <v>378</v>
          </cell>
          <cell r="H362" t="str">
            <v>m</v>
          </cell>
          <cell r="I362">
            <v>0</v>
          </cell>
          <cell r="J362">
            <v>0</v>
          </cell>
          <cell r="L362" t="str">
            <v>H610-009</v>
          </cell>
          <cell r="M362" t="str">
            <v>A05</v>
          </cell>
          <cell r="U362" t="str">
            <v>U</v>
          </cell>
        </row>
        <row r="363">
          <cell r="A363">
            <v>18150</v>
          </cell>
          <cell r="B363" t="str">
            <v>5</v>
          </cell>
          <cell r="C363" t="str">
            <v>5</v>
          </cell>
          <cell r="D363" t="str">
            <v>쉬 트  방 수</v>
          </cell>
          <cell r="E363" t="str">
            <v>상부,T = 3㎜</v>
          </cell>
          <cell r="F363">
            <v>955</v>
          </cell>
          <cell r="H363" t="str">
            <v>㎡</v>
          </cell>
          <cell r="I363">
            <v>0</v>
          </cell>
          <cell r="J363">
            <v>0</v>
          </cell>
          <cell r="L363" t="str">
            <v>H610-010</v>
          </cell>
          <cell r="M363" t="str">
            <v>A05</v>
          </cell>
          <cell r="U363" t="str">
            <v>U</v>
          </cell>
        </row>
        <row r="364">
          <cell r="A364">
            <v>18200</v>
          </cell>
          <cell r="B364" t="str">
            <v>5</v>
          </cell>
          <cell r="C364" t="str">
            <v>5</v>
          </cell>
          <cell r="D364" t="str">
            <v>쉬 트  방 수</v>
          </cell>
          <cell r="E364" t="str">
            <v>측벽,T = 3㎜</v>
          </cell>
          <cell r="F364">
            <v>1628</v>
          </cell>
          <cell r="H364" t="str">
            <v>㎡</v>
          </cell>
          <cell r="I364">
            <v>0</v>
          </cell>
          <cell r="J364">
            <v>0</v>
          </cell>
          <cell r="L364" t="str">
            <v>H610-011</v>
          </cell>
          <cell r="M364" t="str">
            <v>A05</v>
          </cell>
          <cell r="U364" t="str">
            <v>U</v>
          </cell>
        </row>
        <row r="365">
          <cell r="A365">
            <v>18250</v>
          </cell>
          <cell r="B365" t="str">
            <v>5</v>
          </cell>
          <cell r="C365" t="str">
            <v>5</v>
          </cell>
          <cell r="D365" t="str">
            <v>쉬 트  방 수</v>
          </cell>
          <cell r="E365" t="str">
            <v>하부,T = 3㎜</v>
          </cell>
          <cell r="F365">
            <v>1159</v>
          </cell>
          <cell r="H365" t="str">
            <v>㎡</v>
          </cell>
          <cell r="I365">
            <v>0</v>
          </cell>
          <cell r="J365">
            <v>0</v>
          </cell>
          <cell r="L365" t="str">
            <v>H610-012</v>
          </cell>
          <cell r="M365" t="str">
            <v>A05</v>
          </cell>
          <cell r="U365" t="str">
            <v>U</v>
          </cell>
        </row>
        <row r="366">
          <cell r="A366">
            <v>18300</v>
          </cell>
          <cell r="B366" t="str">
            <v>5</v>
          </cell>
          <cell r="C366" t="str">
            <v>5</v>
          </cell>
          <cell r="D366" t="str">
            <v>아스콘 포 장</v>
          </cell>
          <cell r="E366" t="str">
            <v>T = 20㎝</v>
          </cell>
          <cell r="F366">
            <v>2534</v>
          </cell>
          <cell r="H366" t="str">
            <v>㎡</v>
          </cell>
          <cell r="I366">
            <v>0</v>
          </cell>
          <cell r="J366">
            <v>0</v>
          </cell>
          <cell r="L366" t="str">
            <v>H610-013</v>
          </cell>
          <cell r="M366" t="str">
            <v>A05</v>
          </cell>
          <cell r="U366" t="str">
            <v>U</v>
          </cell>
        </row>
        <row r="367">
          <cell r="A367">
            <v>18350</v>
          </cell>
          <cell r="B367" t="str">
            <v>5</v>
          </cell>
          <cell r="C367" t="str">
            <v>5</v>
          </cell>
          <cell r="D367" t="str">
            <v>흡음형방음벽</v>
          </cell>
          <cell r="E367" t="str">
            <v>H = 2.5m,W = 4.0m</v>
          </cell>
          <cell r="F367">
            <v>321</v>
          </cell>
          <cell r="H367" t="str">
            <v>m</v>
          </cell>
          <cell r="I367">
            <v>0</v>
          </cell>
          <cell r="J367">
            <v>0</v>
          </cell>
          <cell r="L367" t="str">
            <v>H008-01936</v>
          </cell>
          <cell r="M367" t="str">
            <v>A05</v>
          </cell>
          <cell r="U367" t="str">
            <v>U</v>
          </cell>
        </row>
        <row r="368">
          <cell r="A368">
            <v>18400</v>
          </cell>
          <cell r="B368" t="str">
            <v>5</v>
          </cell>
          <cell r="C368" t="str">
            <v>5</v>
          </cell>
          <cell r="D368" t="str">
            <v>방음벽철근콘크리트</v>
          </cell>
          <cell r="E368" t="str">
            <v>σck = 240㎏/㎠</v>
          </cell>
          <cell r="F368">
            <v>756</v>
          </cell>
          <cell r="H368" t="str">
            <v>㎥</v>
          </cell>
          <cell r="I368">
            <v>0</v>
          </cell>
          <cell r="J368">
            <v>0</v>
          </cell>
          <cell r="L368" t="str">
            <v>H610-014</v>
          </cell>
          <cell r="M368" t="str">
            <v>A05</v>
          </cell>
          <cell r="U368" t="str">
            <v>U</v>
          </cell>
        </row>
        <row r="369">
          <cell r="A369">
            <v>18450</v>
          </cell>
          <cell r="B369" t="str">
            <v>5</v>
          </cell>
          <cell r="C369" t="str">
            <v>5</v>
          </cell>
          <cell r="D369" t="str">
            <v>집수정철근콘크리트</v>
          </cell>
          <cell r="E369" t="str">
            <v>σck = 210㎏/㎠</v>
          </cell>
          <cell r="F369">
            <v>48</v>
          </cell>
          <cell r="H369" t="str">
            <v>㎥</v>
          </cell>
          <cell r="I369">
            <v>0</v>
          </cell>
          <cell r="J369">
            <v>0</v>
          </cell>
          <cell r="L369" t="str">
            <v>H610-015</v>
          </cell>
          <cell r="M369" t="str">
            <v>A05</v>
          </cell>
          <cell r="U369" t="str">
            <v>U</v>
          </cell>
        </row>
        <row r="370">
          <cell r="A370">
            <v>18500</v>
          </cell>
          <cell r="B370" t="str">
            <v>5</v>
          </cell>
          <cell r="C370" t="str">
            <v>5</v>
          </cell>
          <cell r="D370" t="str">
            <v>수로콘크리트</v>
          </cell>
          <cell r="E370" t="str">
            <v>σck = 180㎏/㎠</v>
          </cell>
          <cell r="F370">
            <v>1111</v>
          </cell>
          <cell r="H370" t="str">
            <v>㎥</v>
          </cell>
          <cell r="I370">
            <v>0</v>
          </cell>
          <cell r="J370">
            <v>0</v>
          </cell>
          <cell r="L370" t="str">
            <v>H610-016</v>
          </cell>
          <cell r="M370" t="str">
            <v>A05</v>
          </cell>
          <cell r="U370" t="str">
            <v>U</v>
          </cell>
        </row>
        <row r="371">
          <cell r="A371">
            <v>18550</v>
          </cell>
          <cell r="B371" t="str">
            <v>5</v>
          </cell>
          <cell r="C371" t="str">
            <v>5</v>
          </cell>
          <cell r="D371" t="str">
            <v>배수콘크리트</v>
          </cell>
          <cell r="E371" t="str">
            <v>σck = 180㎏/㎠</v>
          </cell>
          <cell r="F371">
            <v>266</v>
          </cell>
          <cell r="H371" t="str">
            <v>㎥</v>
          </cell>
          <cell r="I371">
            <v>0</v>
          </cell>
          <cell r="J371">
            <v>0</v>
          </cell>
          <cell r="L371" t="str">
            <v>H610-017</v>
          </cell>
          <cell r="M371" t="str">
            <v>A05</v>
          </cell>
          <cell r="U371" t="str">
            <v>U</v>
          </cell>
        </row>
        <row r="372">
          <cell r="A372">
            <v>18600</v>
          </cell>
          <cell r="B372" t="str">
            <v>5</v>
          </cell>
          <cell r="C372" t="str">
            <v>5</v>
          </cell>
          <cell r="D372" t="str">
            <v>우수맨홀설치</v>
          </cell>
          <cell r="F372">
            <v>12</v>
          </cell>
          <cell r="H372" t="str">
            <v>개소</v>
          </cell>
          <cell r="I372">
            <v>0</v>
          </cell>
          <cell r="J372">
            <v>0</v>
          </cell>
          <cell r="L372" t="str">
            <v>H610-018</v>
          </cell>
          <cell r="M372" t="str">
            <v>A05</v>
          </cell>
          <cell r="U372" t="str">
            <v>U</v>
          </cell>
        </row>
        <row r="373">
          <cell r="A373">
            <v>18650</v>
          </cell>
          <cell r="B373" t="str">
            <v>5</v>
          </cell>
          <cell r="C373" t="str">
            <v>5</v>
          </cell>
          <cell r="D373" t="str">
            <v>보차도경계석설치</v>
          </cell>
          <cell r="E373" t="str">
            <v>18×21×30×100㎝</v>
          </cell>
          <cell r="F373">
            <v>934</v>
          </cell>
          <cell r="H373" t="str">
            <v>m</v>
          </cell>
          <cell r="I373">
            <v>0</v>
          </cell>
          <cell r="J373">
            <v>0</v>
          </cell>
          <cell r="L373" t="str">
            <v>H610-019</v>
          </cell>
          <cell r="M373" t="str">
            <v>A05</v>
          </cell>
          <cell r="U373" t="str">
            <v>U</v>
          </cell>
        </row>
        <row r="374">
          <cell r="A374">
            <v>18700</v>
          </cell>
          <cell r="B374" t="str">
            <v>5</v>
          </cell>
          <cell r="C374" t="str">
            <v>5</v>
          </cell>
          <cell r="D374" t="str">
            <v>블럭울타리설치</v>
          </cell>
          <cell r="E374" t="str">
            <v>H = 2.00m</v>
          </cell>
          <cell r="F374">
            <v>922</v>
          </cell>
          <cell r="H374" t="str">
            <v>m</v>
          </cell>
          <cell r="I374">
            <v>0</v>
          </cell>
          <cell r="J374">
            <v>0</v>
          </cell>
          <cell r="L374" t="str">
            <v>H610-020</v>
          </cell>
          <cell r="M374" t="str">
            <v>A05</v>
          </cell>
          <cell r="U374" t="str">
            <v>U</v>
          </cell>
        </row>
        <row r="375">
          <cell r="A375">
            <v>18750</v>
          </cell>
          <cell r="B375" t="str">
            <v>5</v>
          </cell>
          <cell r="C375" t="str">
            <v>5</v>
          </cell>
          <cell r="D375" t="str">
            <v>안전특수타일붙이기</v>
          </cell>
          <cell r="E375" t="str">
            <v>300×300×30㎜</v>
          </cell>
          <cell r="F375">
            <v>450</v>
          </cell>
          <cell r="H375" t="str">
            <v>㎡</v>
          </cell>
          <cell r="I375">
            <v>0</v>
          </cell>
          <cell r="J375">
            <v>0</v>
          </cell>
          <cell r="L375" t="str">
            <v>H610-021</v>
          </cell>
          <cell r="M375" t="str">
            <v>A05</v>
          </cell>
          <cell r="U375" t="str">
            <v>U</v>
          </cell>
        </row>
        <row r="376">
          <cell r="A376">
            <v>18800</v>
          </cell>
          <cell r="B376" t="str">
            <v>5</v>
          </cell>
          <cell r="C376" t="str">
            <v>5</v>
          </cell>
          <cell r="D376" t="str">
            <v>마감재타일붙이기</v>
          </cell>
          <cell r="E376" t="str">
            <v>400×450×30㎜</v>
          </cell>
          <cell r="F376">
            <v>360</v>
          </cell>
          <cell r="H376" t="str">
            <v>㎡</v>
          </cell>
          <cell r="I376">
            <v>0</v>
          </cell>
          <cell r="J376">
            <v>0</v>
          </cell>
          <cell r="L376" t="str">
            <v>H610-022</v>
          </cell>
          <cell r="M376" t="str">
            <v>A05</v>
          </cell>
          <cell r="U376" t="str">
            <v>U</v>
          </cell>
        </row>
        <row r="377">
          <cell r="A377">
            <v>18850</v>
          </cell>
          <cell r="B377" t="str">
            <v>5</v>
          </cell>
          <cell r="C377" t="str">
            <v>5</v>
          </cell>
          <cell r="D377" t="str">
            <v>관로뚜껑제작설치</v>
          </cell>
          <cell r="E377" t="str">
            <v>500×330×50㎜</v>
          </cell>
          <cell r="F377">
            <v>4320</v>
          </cell>
          <cell r="H377" t="str">
            <v>개</v>
          </cell>
          <cell r="I377">
            <v>0</v>
          </cell>
          <cell r="J377">
            <v>0</v>
          </cell>
          <cell r="L377" t="str">
            <v>S003-026-2</v>
          </cell>
          <cell r="M377" t="str">
            <v>A05</v>
          </cell>
          <cell r="U377" t="str">
            <v>U</v>
          </cell>
        </row>
        <row r="378">
          <cell r="A378">
            <v>18900</v>
          </cell>
          <cell r="B378" t="str">
            <v>5</v>
          </cell>
          <cell r="C378" t="str">
            <v>5</v>
          </cell>
          <cell r="D378" t="str">
            <v>출입문 설 치</v>
          </cell>
          <cell r="E378" t="str">
            <v>H = 2.0m,W = 6.0m</v>
          </cell>
          <cell r="F378">
            <v>1</v>
          </cell>
          <cell r="H378" t="str">
            <v>개소</v>
          </cell>
          <cell r="I378">
            <v>0</v>
          </cell>
          <cell r="J378">
            <v>0</v>
          </cell>
          <cell r="L378" t="str">
            <v>H023-002-3</v>
          </cell>
          <cell r="M378" t="str">
            <v>A05</v>
          </cell>
          <cell r="U378" t="str">
            <v>U</v>
          </cell>
        </row>
        <row r="379">
          <cell r="A379">
            <v>18950</v>
          </cell>
          <cell r="B379" t="str">
            <v>5</v>
          </cell>
          <cell r="C379" t="str">
            <v>5</v>
          </cell>
          <cell r="D379" t="str">
            <v>난 간  설 치</v>
          </cell>
          <cell r="E379" t="str">
            <v>S.T.S Pipe,H=1.10m</v>
          </cell>
          <cell r="F379">
            <v>61</v>
          </cell>
          <cell r="H379" t="str">
            <v>m</v>
          </cell>
          <cell r="I379">
            <v>0</v>
          </cell>
          <cell r="J379">
            <v>0</v>
          </cell>
          <cell r="L379" t="str">
            <v>H008-020-1</v>
          </cell>
          <cell r="M379" t="str">
            <v>A05</v>
          </cell>
          <cell r="U379" t="str">
            <v>U</v>
          </cell>
        </row>
        <row r="380">
          <cell r="A380">
            <v>19000</v>
          </cell>
          <cell r="B380" t="str">
            <v>5</v>
          </cell>
          <cell r="C380" t="str">
            <v>4</v>
          </cell>
          <cell r="D380" t="str">
            <v>가드레일설치</v>
          </cell>
          <cell r="E380" t="str">
            <v>H = 0.8m,W = 4.0m</v>
          </cell>
          <cell r="F380">
            <v>155</v>
          </cell>
          <cell r="H380" t="str">
            <v>m</v>
          </cell>
          <cell r="I380">
            <v>0</v>
          </cell>
          <cell r="J380">
            <v>0</v>
          </cell>
          <cell r="L380" t="str">
            <v>H008-019-7</v>
          </cell>
          <cell r="M380" t="str">
            <v>A05</v>
          </cell>
          <cell r="U380" t="str">
            <v>U</v>
          </cell>
        </row>
        <row r="381">
          <cell r="A381">
            <v>19050</v>
          </cell>
          <cell r="B381" t="str">
            <v>4</v>
          </cell>
          <cell r="C381" t="str">
            <v>5</v>
          </cell>
          <cell r="D381" t="str">
            <v>6. 가  시  설  공</v>
          </cell>
          <cell r="G381">
            <v>0</v>
          </cell>
          <cell r="I381">
            <v>0</v>
          </cell>
          <cell r="J381">
            <v>0</v>
          </cell>
          <cell r="L381" t="str">
            <v>A06</v>
          </cell>
          <cell r="M381" t="str">
            <v>A</v>
          </cell>
          <cell r="U381" t="str">
            <v>U</v>
          </cell>
        </row>
        <row r="382">
          <cell r="A382">
            <v>19100</v>
          </cell>
          <cell r="B382" t="str">
            <v>5</v>
          </cell>
          <cell r="C382" t="str">
            <v>5</v>
          </cell>
          <cell r="D382" t="str">
            <v>천        공</v>
          </cell>
          <cell r="E382" t="str">
            <v>토  사,φ40㎝</v>
          </cell>
          <cell r="F382">
            <v>357</v>
          </cell>
          <cell r="H382" t="str">
            <v>m</v>
          </cell>
          <cell r="I382">
            <v>0</v>
          </cell>
          <cell r="J382">
            <v>0</v>
          </cell>
          <cell r="L382" t="str">
            <v>S005-001-1</v>
          </cell>
          <cell r="M382" t="str">
            <v>A06</v>
          </cell>
          <cell r="U382" t="str">
            <v>U</v>
          </cell>
        </row>
        <row r="383">
          <cell r="A383">
            <v>19150</v>
          </cell>
          <cell r="B383" t="str">
            <v>5</v>
          </cell>
          <cell r="C383" t="str">
            <v>5</v>
          </cell>
          <cell r="D383" t="str">
            <v>천        공</v>
          </cell>
          <cell r="E383" t="str">
            <v>풍화암,φ40㎝</v>
          </cell>
          <cell r="F383">
            <v>192</v>
          </cell>
          <cell r="H383" t="str">
            <v>m</v>
          </cell>
          <cell r="I383">
            <v>0</v>
          </cell>
          <cell r="J383">
            <v>0</v>
          </cell>
          <cell r="L383" t="str">
            <v>S005-001-2</v>
          </cell>
          <cell r="M383" t="str">
            <v>A06</v>
          </cell>
          <cell r="U383" t="str">
            <v>U</v>
          </cell>
        </row>
        <row r="384">
          <cell r="A384">
            <v>19200</v>
          </cell>
          <cell r="B384" t="str">
            <v>5</v>
          </cell>
          <cell r="C384" t="str">
            <v>5</v>
          </cell>
          <cell r="D384" t="str">
            <v>천        공</v>
          </cell>
          <cell r="E384" t="str">
            <v>연  암,φ40㎝</v>
          </cell>
          <cell r="F384">
            <v>84</v>
          </cell>
          <cell r="H384" t="str">
            <v>m</v>
          </cell>
          <cell r="I384">
            <v>0</v>
          </cell>
          <cell r="J384">
            <v>0</v>
          </cell>
          <cell r="L384" t="str">
            <v>S005-001-3</v>
          </cell>
          <cell r="M384" t="str">
            <v>A06</v>
          </cell>
          <cell r="U384" t="str">
            <v>U</v>
          </cell>
        </row>
        <row r="385">
          <cell r="A385">
            <v>19250</v>
          </cell>
          <cell r="B385" t="str">
            <v>5</v>
          </cell>
          <cell r="C385" t="str">
            <v>5</v>
          </cell>
          <cell r="D385" t="str">
            <v>케이싱설치철거</v>
          </cell>
          <cell r="E385" t="str">
            <v>φ40㎝</v>
          </cell>
          <cell r="F385">
            <v>357</v>
          </cell>
          <cell r="H385" t="str">
            <v>m</v>
          </cell>
          <cell r="I385">
            <v>0</v>
          </cell>
          <cell r="J385">
            <v>0</v>
          </cell>
          <cell r="L385" t="str">
            <v>S005-003-1</v>
          </cell>
          <cell r="M385" t="str">
            <v>A06</v>
          </cell>
          <cell r="U385" t="str">
            <v>U</v>
          </cell>
        </row>
        <row r="386">
          <cell r="A386">
            <v>19300</v>
          </cell>
          <cell r="B386" t="str">
            <v>5</v>
          </cell>
          <cell r="C386" t="str">
            <v>5</v>
          </cell>
          <cell r="D386" t="str">
            <v>H - 파일박기</v>
          </cell>
          <cell r="E386" t="str">
            <v>250×250×9×14㎜</v>
          </cell>
          <cell r="F386">
            <v>943</v>
          </cell>
          <cell r="H386" t="str">
            <v>m</v>
          </cell>
          <cell r="I386">
            <v>0</v>
          </cell>
          <cell r="J386">
            <v>0</v>
          </cell>
          <cell r="L386" t="str">
            <v>H611-001</v>
          </cell>
          <cell r="M386" t="str">
            <v>A06</v>
          </cell>
          <cell r="U386" t="str">
            <v>U</v>
          </cell>
        </row>
        <row r="387">
          <cell r="A387">
            <v>19350</v>
          </cell>
          <cell r="B387" t="str">
            <v>5</v>
          </cell>
          <cell r="C387" t="str">
            <v>5</v>
          </cell>
          <cell r="D387" t="str">
            <v>H - 파일빼기</v>
          </cell>
          <cell r="E387" t="str">
            <v>250×250×9×14㎜</v>
          </cell>
          <cell r="F387">
            <v>109</v>
          </cell>
          <cell r="H387" t="str">
            <v>본</v>
          </cell>
          <cell r="I387">
            <v>0</v>
          </cell>
          <cell r="J387">
            <v>0</v>
          </cell>
          <cell r="L387" t="str">
            <v>H611-002</v>
          </cell>
          <cell r="M387" t="str">
            <v>A06</v>
          </cell>
          <cell r="U387" t="str">
            <v>U</v>
          </cell>
        </row>
        <row r="388">
          <cell r="A388">
            <v>19400</v>
          </cell>
          <cell r="B388" t="str">
            <v>5</v>
          </cell>
          <cell r="C388" t="str">
            <v>5</v>
          </cell>
          <cell r="D388" t="str">
            <v>H - 파일박기</v>
          </cell>
          <cell r="E388" t="str">
            <v>250×255×14×14㎜</v>
          </cell>
          <cell r="F388">
            <v>847</v>
          </cell>
          <cell r="H388" t="str">
            <v>m</v>
          </cell>
          <cell r="I388">
            <v>0</v>
          </cell>
          <cell r="J388">
            <v>0</v>
          </cell>
          <cell r="L388" t="str">
            <v>H611-002-1</v>
          </cell>
          <cell r="M388" t="str">
            <v>A06</v>
          </cell>
          <cell r="U388" t="str">
            <v>U</v>
          </cell>
        </row>
        <row r="389">
          <cell r="A389">
            <v>19450</v>
          </cell>
          <cell r="B389" t="str">
            <v>5</v>
          </cell>
          <cell r="C389" t="str">
            <v>5</v>
          </cell>
          <cell r="D389" t="str">
            <v>H - 파일빼기</v>
          </cell>
          <cell r="E389" t="str">
            <v>250×255×14×14㎜</v>
          </cell>
          <cell r="F389">
            <v>93</v>
          </cell>
          <cell r="H389" t="str">
            <v>본</v>
          </cell>
          <cell r="I389">
            <v>0</v>
          </cell>
          <cell r="J389">
            <v>0</v>
          </cell>
          <cell r="L389" t="str">
            <v>H611-002-2</v>
          </cell>
          <cell r="M389" t="str">
            <v>A06</v>
          </cell>
          <cell r="U389" t="str">
            <v>U</v>
          </cell>
        </row>
        <row r="390">
          <cell r="A390">
            <v>19500</v>
          </cell>
          <cell r="B390" t="str">
            <v>5</v>
          </cell>
          <cell r="C390" t="str">
            <v>5</v>
          </cell>
          <cell r="D390" t="str">
            <v>H - 파일박기</v>
          </cell>
          <cell r="E390" t="str">
            <v>300×300×10×15㎜</v>
          </cell>
          <cell r="F390">
            <v>1492</v>
          </cell>
          <cell r="H390" t="str">
            <v>m</v>
          </cell>
          <cell r="I390">
            <v>0</v>
          </cell>
          <cell r="J390">
            <v>0</v>
          </cell>
          <cell r="L390" t="str">
            <v>H611-003</v>
          </cell>
          <cell r="M390" t="str">
            <v>A06</v>
          </cell>
          <cell r="U390" t="str">
            <v>U</v>
          </cell>
        </row>
        <row r="391">
          <cell r="A391">
            <v>19550</v>
          </cell>
          <cell r="B391" t="str">
            <v>5</v>
          </cell>
          <cell r="C391" t="str">
            <v>5</v>
          </cell>
          <cell r="D391" t="str">
            <v>H - 파일빼기</v>
          </cell>
          <cell r="E391" t="str">
            <v>300×300×10×15㎜</v>
          </cell>
          <cell r="F391">
            <v>104</v>
          </cell>
          <cell r="H391" t="str">
            <v>본</v>
          </cell>
          <cell r="I391">
            <v>0</v>
          </cell>
          <cell r="J391">
            <v>0</v>
          </cell>
          <cell r="L391" t="str">
            <v>H611-004</v>
          </cell>
          <cell r="M391" t="str">
            <v>A06</v>
          </cell>
          <cell r="U391" t="str">
            <v>U</v>
          </cell>
        </row>
        <row r="392">
          <cell r="A392">
            <v>19600</v>
          </cell>
          <cell r="B392" t="str">
            <v>5</v>
          </cell>
          <cell r="C392" t="str">
            <v>5</v>
          </cell>
          <cell r="D392" t="str">
            <v>쉬트파일박기</v>
          </cell>
          <cell r="E392" t="str">
            <v>400×150×13㎜</v>
          </cell>
          <cell r="F392">
            <v>20598</v>
          </cell>
          <cell r="H392" t="str">
            <v>m</v>
          </cell>
          <cell r="I392">
            <v>0</v>
          </cell>
          <cell r="J392">
            <v>0</v>
          </cell>
          <cell r="L392" t="str">
            <v>H611-005</v>
          </cell>
          <cell r="M392" t="str">
            <v>A06</v>
          </cell>
          <cell r="U392" t="str">
            <v>U</v>
          </cell>
        </row>
        <row r="393">
          <cell r="A393">
            <v>19650</v>
          </cell>
          <cell r="B393" t="str">
            <v>5</v>
          </cell>
          <cell r="C393" t="str">
            <v>5</v>
          </cell>
          <cell r="D393" t="str">
            <v>쉬트파일빼기</v>
          </cell>
          <cell r="E393" t="str">
            <v>400×150×13㎜</v>
          </cell>
          <cell r="F393">
            <v>1444</v>
          </cell>
          <cell r="H393" t="str">
            <v>본</v>
          </cell>
          <cell r="I393">
            <v>0</v>
          </cell>
          <cell r="J393">
            <v>0</v>
          </cell>
          <cell r="L393" t="str">
            <v>H611-006</v>
          </cell>
          <cell r="M393" t="str">
            <v>A06</v>
          </cell>
          <cell r="U393" t="str">
            <v>U</v>
          </cell>
        </row>
        <row r="394">
          <cell r="A394">
            <v>19700</v>
          </cell>
          <cell r="B394" t="str">
            <v>5</v>
          </cell>
          <cell r="C394" t="str">
            <v>5</v>
          </cell>
          <cell r="D394" t="str">
            <v>H - 형강설치</v>
          </cell>
          <cell r="E394" t="str">
            <v>200×200×8×12㎜</v>
          </cell>
          <cell r="F394">
            <v>112</v>
          </cell>
          <cell r="H394" t="str">
            <v>m</v>
          </cell>
          <cell r="I394">
            <v>0</v>
          </cell>
          <cell r="J394">
            <v>0</v>
          </cell>
          <cell r="L394" t="str">
            <v>H611-007</v>
          </cell>
          <cell r="M394" t="str">
            <v>A06</v>
          </cell>
          <cell r="U394" t="str">
            <v>U</v>
          </cell>
        </row>
        <row r="395">
          <cell r="A395">
            <v>19750</v>
          </cell>
          <cell r="B395" t="str">
            <v>5</v>
          </cell>
          <cell r="C395" t="str">
            <v>5</v>
          </cell>
          <cell r="D395" t="str">
            <v>H - 파일철거</v>
          </cell>
          <cell r="E395" t="str">
            <v>200×200×8×12㎜</v>
          </cell>
          <cell r="F395">
            <v>112</v>
          </cell>
          <cell r="H395" t="str">
            <v>m</v>
          </cell>
          <cell r="I395">
            <v>0</v>
          </cell>
          <cell r="J395">
            <v>0</v>
          </cell>
          <cell r="L395" t="str">
            <v>H611-008</v>
          </cell>
          <cell r="M395" t="str">
            <v>A06</v>
          </cell>
          <cell r="U395" t="str">
            <v>U</v>
          </cell>
        </row>
        <row r="396">
          <cell r="A396">
            <v>19800</v>
          </cell>
          <cell r="B396" t="str">
            <v>5</v>
          </cell>
          <cell r="C396" t="str">
            <v>5</v>
          </cell>
          <cell r="D396" t="str">
            <v>띠장재 설 치</v>
          </cell>
          <cell r="E396" t="str">
            <v>300×300×10×15㎜</v>
          </cell>
          <cell r="F396">
            <v>729</v>
          </cell>
          <cell r="H396" t="str">
            <v>m</v>
          </cell>
          <cell r="I396">
            <v>0</v>
          </cell>
          <cell r="J396">
            <v>0</v>
          </cell>
          <cell r="L396" t="str">
            <v>H611-009</v>
          </cell>
          <cell r="M396" t="str">
            <v>A06</v>
          </cell>
          <cell r="U396" t="str">
            <v>U</v>
          </cell>
        </row>
        <row r="397">
          <cell r="A397">
            <v>19850</v>
          </cell>
          <cell r="B397" t="str">
            <v>5</v>
          </cell>
          <cell r="C397" t="str">
            <v>5</v>
          </cell>
          <cell r="D397" t="str">
            <v>띠장재 철 거</v>
          </cell>
          <cell r="E397" t="str">
            <v>300×300×10×15㎜</v>
          </cell>
          <cell r="F397">
            <v>729</v>
          </cell>
          <cell r="H397" t="str">
            <v>m</v>
          </cell>
          <cell r="I397">
            <v>0</v>
          </cell>
          <cell r="J397">
            <v>0</v>
          </cell>
          <cell r="L397" t="str">
            <v>H611-010</v>
          </cell>
          <cell r="M397" t="str">
            <v>A06</v>
          </cell>
          <cell r="U397" t="str">
            <v>U</v>
          </cell>
        </row>
        <row r="398">
          <cell r="A398">
            <v>19900</v>
          </cell>
          <cell r="B398" t="str">
            <v>5</v>
          </cell>
          <cell r="C398" t="str">
            <v>5</v>
          </cell>
          <cell r="D398" t="str">
            <v>띠장재 설 치</v>
          </cell>
          <cell r="E398" t="str">
            <v>250×255×14×14㎜</v>
          </cell>
          <cell r="F398">
            <v>487</v>
          </cell>
          <cell r="H398" t="str">
            <v>m</v>
          </cell>
          <cell r="I398">
            <v>0</v>
          </cell>
          <cell r="J398">
            <v>0</v>
          </cell>
          <cell r="L398" t="str">
            <v>H611-011</v>
          </cell>
          <cell r="M398" t="str">
            <v>A06</v>
          </cell>
          <cell r="U398" t="str">
            <v>U</v>
          </cell>
        </row>
        <row r="399">
          <cell r="A399">
            <v>19950</v>
          </cell>
          <cell r="B399" t="str">
            <v>5</v>
          </cell>
          <cell r="C399" t="str">
            <v>5</v>
          </cell>
          <cell r="D399" t="str">
            <v>띠장재 철 거</v>
          </cell>
          <cell r="E399" t="str">
            <v>250×255×14×14㎜</v>
          </cell>
          <cell r="F399">
            <v>487</v>
          </cell>
          <cell r="H399" t="str">
            <v>m</v>
          </cell>
          <cell r="I399">
            <v>0</v>
          </cell>
          <cell r="J399">
            <v>0</v>
          </cell>
          <cell r="L399" t="str">
            <v>H611-012</v>
          </cell>
          <cell r="M399" t="str">
            <v>A06</v>
          </cell>
          <cell r="U399" t="str">
            <v>U</v>
          </cell>
        </row>
        <row r="400">
          <cell r="A400">
            <v>20000</v>
          </cell>
          <cell r="B400" t="str">
            <v>5</v>
          </cell>
          <cell r="C400" t="str">
            <v>5</v>
          </cell>
          <cell r="D400" t="str">
            <v>버팀보 설 치</v>
          </cell>
          <cell r="E400" t="str">
            <v>300×300×10×15㎜</v>
          </cell>
          <cell r="F400">
            <v>56</v>
          </cell>
          <cell r="H400" t="str">
            <v>본</v>
          </cell>
          <cell r="I400">
            <v>0</v>
          </cell>
          <cell r="J400">
            <v>0</v>
          </cell>
          <cell r="L400" t="str">
            <v>H611-013</v>
          </cell>
          <cell r="M400" t="str">
            <v>A06</v>
          </cell>
          <cell r="U400" t="str">
            <v>U</v>
          </cell>
        </row>
        <row r="401">
          <cell r="A401">
            <v>20050</v>
          </cell>
          <cell r="B401" t="str">
            <v>5</v>
          </cell>
          <cell r="C401" t="str">
            <v>5</v>
          </cell>
          <cell r="D401" t="str">
            <v>버팀보 철 거</v>
          </cell>
          <cell r="E401" t="str">
            <v>300×300×10×15㎜</v>
          </cell>
          <cell r="F401">
            <v>56</v>
          </cell>
          <cell r="H401" t="str">
            <v>본</v>
          </cell>
          <cell r="I401">
            <v>0</v>
          </cell>
          <cell r="J401">
            <v>0</v>
          </cell>
          <cell r="L401" t="str">
            <v>H611-014</v>
          </cell>
          <cell r="M401" t="str">
            <v>A06</v>
          </cell>
          <cell r="U401" t="str">
            <v>U</v>
          </cell>
        </row>
        <row r="402">
          <cell r="A402">
            <v>20100</v>
          </cell>
          <cell r="B402" t="str">
            <v>5</v>
          </cell>
          <cell r="C402" t="str">
            <v>5</v>
          </cell>
          <cell r="D402" t="str">
            <v>사보강 설 치</v>
          </cell>
          <cell r="E402" t="str">
            <v>300×300×10×15㎜</v>
          </cell>
          <cell r="F402">
            <v>120</v>
          </cell>
          <cell r="H402" t="str">
            <v>본</v>
          </cell>
          <cell r="I402">
            <v>0</v>
          </cell>
          <cell r="J402">
            <v>0</v>
          </cell>
          <cell r="L402" t="str">
            <v>H611-015</v>
          </cell>
          <cell r="M402" t="str">
            <v>A06</v>
          </cell>
          <cell r="U402" t="str">
            <v>U</v>
          </cell>
        </row>
        <row r="403">
          <cell r="A403">
            <v>20150</v>
          </cell>
          <cell r="B403" t="str">
            <v>5</v>
          </cell>
          <cell r="C403" t="str">
            <v>5</v>
          </cell>
          <cell r="D403" t="str">
            <v>사보강 철 거</v>
          </cell>
          <cell r="E403" t="str">
            <v>300×300×10×15㎜</v>
          </cell>
          <cell r="F403">
            <v>120</v>
          </cell>
          <cell r="H403" t="str">
            <v>본</v>
          </cell>
          <cell r="I403">
            <v>0</v>
          </cell>
          <cell r="J403">
            <v>0</v>
          </cell>
          <cell r="L403" t="str">
            <v>H611-016</v>
          </cell>
          <cell r="M403" t="str">
            <v>A06</v>
          </cell>
          <cell r="U403" t="str">
            <v>U</v>
          </cell>
        </row>
        <row r="404">
          <cell r="A404">
            <v>20200</v>
          </cell>
          <cell r="B404" t="str">
            <v>5</v>
          </cell>
          <cell r="C404" t="str">
            <v>5</v>
          </cell>
          <cell r="D404" t="str">
            <v>주형보 설 치</v>
          </cell>
          <cell r="E404" t="str">
            <v>600×200×11×17㎜</v>
          </cell>
          <cell r="F404">
            <v>131</v>
          </cell>
          <cell r="H404" t="str">
            <v>본</v>
          </cell>
          <cell r="I404">
            <v>0</v>
          </cell>
          <cell r="J404">
            <v>0</v>
          </cell>
          <cell r="L404" t="str">
            <v>H611-017</v>
          </cell>
          <cell r="M404" t="str">
            <v>A06</v>
          </cell>
          <cell r="U404" t="str">
            <v>U</v>
          </cell>
        </row>
        <row r="405">
          <cell r="A405">
            <v>20250</v>
          </cell>
          <cell r="B405" t="str">
            <v>5</v>
          </cell>
          <cell r="C405" t="str">
            <v>5</v>
          </cell>
          <cell r="D405" t="str">
            <v>주형보 철 거</v>
          </cell>
          <cell r="E405" t="str">
            <v>600×200×11×17㎜</v>
          </cell>
          <cell r="F405">
            <v>131</v>
          </cell>
          <cell r="H405" t="str">
            <v>본</v>
          </cell>
          <cell r="I405">
            <v>0</v>
          </cell>
          <cell r="J405">
            <v>0</v>
          </cell>
          <cell r="L405" t="str">
            <v>H611-018</v>
          </cell>
          <cell r="M405" t="str">
            <v>A06</v>
          </cell>
          <cell r="U405" t="str">
            <v>U</v>
          </cell>
        </row>
        <row r="406">
          <cell r="A406">
            <v>20300</v>
          </cell>
          <cell r="B406" t="str">
            <v>5</v>
          </cell>
          <cell r="C406" t="str">
            <v>5</v>
          </cell>
          <cell r="D406" t="str">
            <v>주형보받침설치</v>
          </cell>
          <cell r="E406" t="str">
            <v>300×300×10×15㎜</v>
          </cell>
          <cell r="F406">
            <v>624</v>
          </cell>
          <cell r="H406" t="str">
            <v>m</v>
          </cell>
          <cell r="I406">
            <v>0</v>
          </cell>
          <cell r="J406">
            <v>0</v>
          </cell>
          <cell r="L406" t="str">
            <v>H611-019</v>
          </cell>
          <cell r="M406" t="str">
            <v>A06</v>
          </cell>
          <cell r="U406" t="str">
            <v>U</v>
          </cell>
        </row>
        <row r="407">
          <cell r="A407">
            <v>20350</v>
          </cell>
          <cell r="B407" t="str">
            <v>5</v>
          </cell>
          <cell r="C407" t="str">
            <v>5</v>
          </cell>
          <cell r="D407" t="str">
            <v>주형보받침철거</v>
          </cell>
          <cell r="E407" t="str">
            <v>300×300×10×15㎜</v>
          </cell>
          <cell r="F407">
            <v>624</v>
          </cell>
          <cell r="H407" t="str">
            <v>m</v>
          </cell>
          <cell r="I407">
            <v>0</v>
          </cell>
          <cell r="J407">
            <v>0</v>
          </cell>
          <cell r="L407" t="str">
            <v>H611-020</v>
          </cell>
          <cell r="M407" t="str">
            <v>A06</v>
          </cell>
          <cell r="U407" t="str">
            <v>U</v>
          </cell>
        </row>
        <row r="408">
          <cell r="A408">
            <v>20400</v>
          </cell>
          <cell r="B408" t="str">
            <v>5</v>
          </cell>
          <cell r="C408" t="str">
            <v>5</v>
          </cell>
          <cell r="D408" t="str">
            <v>중간파일보강재설치</v>
          </cell>
          <cell r="E408" t="str">
            <v>300×300×10×15㎜</v>
          </cell>
          <cell r="F408">
            <v>120</v>
          </cell>
          <cell r="H408" t="str">
            <v>m</v>
          </cell>
          <cell r="I408">
            <v>0</v>
          </cell>
          <cell r="J408">
            <v>0</v>
          </cell>
          <cell r="L408" t="str">
            <v>H611-0201</v>
          </cell>
          <cell r="M408" t="str">
            <v>A06</v>
          </cell>
          <cell r="U408" t="str">
            <v>U</v>
          </cell>
        </row>
        <row r="409">
          <cell r="A409">
            <v>20450</v>
          </cell>
          <cell r="B409" t="str">
            <v>5</v>
          </cell>
          <cell r="C409" t="str">
            <v>5</v>
          </cell>
          <cell r="D409" t="str">
            <v>중간파일보강재철거</v>
          </cell>
          <cell r="E409" t="str">
            <v>300×300×10×15㎜</v>
          </cell>
          <cell r="F409">
            <v>120</v>
          </cell>
          <cell r="H409" t="str">
            <v>m</v>
          </cell>
          <cell r="I409">
            <v>0</v>
          </cell>
          <cell r="J409">
            <v>0</v>
          </cell>
          <cell r="L409" t="str">
            <v>H611-0202</v>
          </cell>
          <cell r="M409" t="str">
            <v>A06</v>
          </cell>
          <cell r="U409" t="str">
            <v>U</v>
          </cell>
        </row>
        <row r="410">
          <cell r="A410">
            <v>20500</v>
          </cell>
          <cell r="B410" t="str">
            <v>5</v>
          </cell>
          <cell r="C410" t="str">
            <v>5</v>
          </cell>
          <cell r="D410" t="str">
            <v>ㄷ-형강 설치</v>
          </cell>
          <cell r="E410" t="str">
            <v>380x100x10x10.5㎜</v>
          </cell>
          <cell r="F410">
            <v>816</v>
          </cell>
          <cell r="H410" t="str">
            <v>m</v>
          </cell>
          <cell r="I410">
            <v>0</v>
          </cell>
          <cell r="J410">
            <v>0</v>
          </cell>
          <cell r="L410" t="str">
            <v>H611-021</v>
          </cell>
          <cell r="M410" t="str">
            <v>A06</v>
          </cell>
          <cell r="U410" t="str">
            <v>U</v>
          </cell>
        </row>
        <row r="411">
          <cell r="A411">
            <v>20550</v>
          </cell>
          <cell r="B411" t="str">
            <v>5</v>
          </cell>
          <cell r="C411" t="str">
            <v>5</v>
          </cell>
          <cell r="D411" t="str">
            <v>ㄷ-형강 철거</v>
          </cell>
          <cell r="E411" t="str">
            <v>380x100x10x10.5㎜</v>
          </cell>
          <cell r="F411">
            <v>816</v>
          </cell>
          <cell r="H411" t="str">
            <v>m</v>
          </cell>
          <cell r="I411">
            <v>0</v>
          </cell>
          <cell r="J411">
            <v>0</v>
          </cell>
          <cell r="L411" t="str">
            <v>H611-022</v>
          </cell>
          <cell r="M411" t="str">
            <v>A06</v>
          </cell>
          <cell r="U411" t="str">
            <v>U</v>
          </cell>
        </row>
        <row r="412">
          <cell r="A412">
            <v>20600</v>
          </cell>
          <cell r="B412" t="str">
            <v>5</v>
          </cell>
          <cell r="C412" t="str">
            <v>5</v>
          </cell>
          <cell r="D412" t="str">
            <v>ㄴ-형강 설치</v>
          </cell>
          <cell r="E412" t="str">
            <v>90×90×10㎜</v>
          </cell>
          <cell r="F412">
            <v>251</v>
          </cell>
          <cell r="H412" t="str">
            <v>m</v>
          </cell>
          <cell r="I412">
            <v>0</v>
          </cell>
          <cell r="J412">
            <v>0</v>
          </cell>
          <cell r="L412" t="str">
            <v>H611-023</v>
          </cell>
          <cell r="M412" t="str">
            <v>A06</v>
          </cell>
          <cell r="U412" t="str">
            <v>U</v>
          </cell>
        </row>
        <row r="413">
          <cell r="A413">
            <v>20650</v>
          </cell>
          <cell r="B413" t="str">
            <v>5</v>
          </cell>
          <cell r="C413" t="str">
            <v>5</v>
          </cell>
          <cell r="D413" t="str">
            <v>ㄴ-형강 철거</v>
          </cell>
          <cell r="E413" t="str">
            <v>90×90×10㎜</v>
          </cell>
          <cell r="F413">
            <v>251</v>
          </cell>
          <cell r="H413" t="str">
            <v>m</v>
          </cell>
          <cell r="I413">
            <v>0</v>
          </cell>
          <cell r="J413">
            <v>0</v>
          </cell>
          <cell r="L413" t="str">
            <v>H611-024</v>
          </cell>
          <cell r="M413" t="str">
            <v>A06</v>
          </cell>
          <cell r="U413" t="str">
            <v>U</v>
          </cell>
        </row>
        <row r="414">
          <cell r="A414">
            <v>20700</v>
          </cell>
          <cell r="B414" t="str">
            <v>5</v>
          </cell>
          <cell r="C414" t="str">
            <v>5</v>
          </cell>
          <cell r="D414" t="str">
            <v>어스앵카설치</v>
          </cell>
          <cell r="E414" t="str">
            <v>7연선-φ12.7㎜,5가닥</v>
          </cell>
          <cell r="F414">
            <v>112</v>
          </cell>
          <cell r="H414" t="str">
            <v>공</v>
          </cell>
          <cell r="I414">
            <v>0</v>
          </cell>
          <cell r="J414">
            <v>0</v>
          </cell>
          <cell r="L414" t="str">
            <v>S005-028-1</v>
          </cell>
          <cell r="M414" t="str">
            <v>A06</v>
          </cell>
          <cell r="U414" t="str">
            <v>U</v>
          </cell>
        </row>
        <row r="415">
          <cell r="A415">
            <v>20750</v>
          </cell>
          <cell r="B415" t="str">
            <v>5</v>
          </cell>
          <cell r="C415" t="str">
            <v>5</v>
          </cell>
          <cell r="D415" t="str">
            <v>타이케이블설치</v>
          </cell>
          <cell r="E415" t="str">
            <v>F130T</v>
          </cell>
          <cell r="F415">
            <v>1773</v>
          </cell>
          <cell r="H415" t="str">
            <v>m</v>
          </cell>
          <cell r="I415">
            <v>0</v>
          </cell>
          <cell r="J415">
            <v>0</v>
          </cell>
          <cell r="L415" t="str">
            <v>H611-025</v>
          </cell>
          <cell r="M415" t="str">
            <v>A06</v>
          </cell>
          <cell r="U415" t="str">
            <v>U</v>
          </cell>
        </row>
        <row r="416">
          <cell r="A416">
            <v>20800</v>
          </cell>
          <cell r="B416" t="str">
            <v>5</v>
          </cell>
          <cell r="C416" t="str">
            <v>5</v>
          </cell>
          <cell r="D416" t="str">
            <v>타이케이블철거</v>
          </cell>
          <cell r="E416" t="str">
            <v>F130T</v>
          </cell>
          <cell r="F416">
            <v>1773</v>
          </cell>
          <cell r="H416" t="str">
            <v>m</v>
          </cell>
          <cell r="I416">
            <v>0</v>
          </cell>
          <cell r="J416">
            <v>0</v>
          </cell>
          <cell r="L416" t="str">
            <v>H611-026</v>
          </cell>
          <cell r="M416" t="str">
            <v>A06</v>
          </cell>
          <cell r="U416" t="str">
            <v>U</v>
          </cell>
        </row>
        <row r="417">
          <cell r="A417">
            <v>20850</v>
          </cell>
          <cell r="B417" t="str">
            <v>5</v>
          </cell>
          <cell r="C417" t="str">
            <v>5</v>
          </cell>
          <cell r="D417" t="str">
            <v>LW토류벽보강</v>
          </cell>
          <cell r="E417" t="str">
            <v>수직천공</v>
          </cell>
          <cell r="F417">
            <v>742</v>
          </cell>
          <cell r="H417" t="str">
            <v>m</v>
          </cell>
          <cell r="I417">
            <v>0</v>
          </cell>
          <cell r="J417">
            <v>0</v>
          </cell>
          <cell r="L417" t="str">
            <v>H611-029</v>
          </cell>
          <cell r="M417" t="str">
            <v>A06</v>
          </cell>
          <cell r="U417" t="str">
            <v>U</v>
          </cell>
        </row>
        <row r="418">
          <cell r="A418">
            <v>20900</v>
          </cell>
          <cell r="B418" t="str">
            <v>5</v>
          </cell>
          <cell r="C418" t="str">
            <v>5</v>
          </cell>
          <cell r="D418" t="str">
            <v>복공판 설 치</v>
          </cell>
          <cell r="E418" t="str">
            <v>2000×750×200㎜</v>
          </cell>
          <cell r="F418">
            <v>1292</v>
          </cell>
          <cell r="H418" t="str">
            <v>개</v>
          </cell>
          <cell r="I418">
            <v>0</v>
          </cell>
          <cell r="J418">
            <v>0</v>
          </cell>
          <cell r="L418" t="str">
            <v>H611-027</v>
          </cell>
          <cell r="M418" t="str">
            <v>A06</v>
          </cell>
          <cell r="U418" t="str">
            <v>U</v>
          </cell>
        </row>
        <row r="419">
          <cell r="A419">
            <v>20950</v>
          </cell>
          <cell r="B419" t="str">
            <v>5</v>
          </cell>
          <cell r="C419" t="str">
            <v>5</v>
          </cell>
          <cell r="D419" t="str">
            <v>복공판 철 거</v>
          </cell>
          <cell r="E419" t="str">
            <v>2000×750×200㎜</v>
          </cell>
          <cell r="F419">
            <v>1292</v>
          </cell>
          <cell r="H419" t="str">
            <v>개</v>
          </cell>
          <cell r="I419">
            <v>0</v>
          </cell>
          <cell r="J419">
            <v>0</v>
          </cell>
          <cell r="L419" t="str">
            <v>H611-028</v>
          </cell>
          <cell r="M419" t="str">
            <v>A06</v>
          </cell>
          <cell r="U419" t="str">
            <v>U</v>
          </cell>
        </row>
        <row r="420">
          <cell r="A420">
            <v>21000</v>
          </cell>
          <cell r="B420" t="str">
            <v>5</v>
          </cell>
          <cell r="C420" t="str">
            <v>5</v>
          </cell>
          <cell r="D420" t="str">
            <v>난 간  설 치</v>
          </cell>
          <cell r="E420" t="str">
            <v>강관,φ51㎜</v>
          </cell>
          <cell r="F420">
            <v>120</v>
          </cell>
          <cell r="H420" t="str">
            <v>m</v>
          </cell>
          <cell r="I420">
            <v>0</v>
          </cell>
          <cell r="J420">
            <v>0</v>
          </cell>
          <cell r="L420" t="str">
            <v>H025-100</v>
          </cell>
          <cell r="M420" t="str">
            <v>A06</v>
          </cell>
          <cell r="U420" t="str">
            <v>U</v>
          </cell>
        </row>
        <row r="421">
          <cell r="A421">
            <v>21050</v>
          </cell>
          <cell r="B421" t="str">
            <v>5</v>
          </cell>
          <cell r="C421" t="str">
            <v>5</v>
          </cell>
          <cell r="D421" t="str">
            <v>난 간  철 거</v>
          </cell>
          <cell r="E421" t="str">
            <v>강관,φ51㎜</v>
          </cell>
          <cell r="F421">
            <v>120</v>
          </cell>
          <cell r="H421" t="str">
            <v>m</v>
          </cell>
          <cell r="I421">
            <v>0</v>
          </cell>
          <cell r="J421">
            <v>0</v>
          </cell>
          <cell r="L421" t="str">
            <v>H025-101</v>
          </cell>
          <cell r="M421" t="str">
            <v>A06</v>
          </cell>
          <cell r="U421" t="str">
            <v>U</v>
          </cell>
        </row>
        <row r="422">
          <cell r="A422">
            <v>21100</v>
          </cell>
          <cell r="B422" t="str">
            <v>5</v>
          </cell>
          <cell r="C422" t="str">
            <v>5</v>
          </cell>
          <cell r="D422" t="str">
            <v>토류판 설 치</v>
          </cell>
          <cell r="E422" t="str">
            <v>목재,T = 8㎝</v>
          </cell>
          <cell r="F422">
            <v>2116</v>
          </cell>
          <cell r="H422" t="str">
            <v>㎡</v>
          </cell>
          <cell r="I422">
            <v>0</v>
          </cell>
          <cell r="J422">
            <v>0</v>
          </cell>
          <cell r="L422" t="str">
            <v>S005-026-1</v>
          </cell>
          <cell r="M422" t="str">
            <v>A06</v>
          </cell>
          <cell r="U422" t="str">
            <v>U</v>
          </cell>
        </row>
        <row r="423">
          <cell r="A423">
            <v>21150</v>
          </cell>
          <cell r="B423" t="str">
            <v>5</v>
          </cell>
          <cell r="C423" t="str">
            <v>5</v>
          </cell>
          <cell r="D423" t="str">
            <v>토류판 철 거</v>
          </cell>
          <cell r="E423" t="str">
            <v>각  종</v>
          </cell>
          <cell r="F423">
            <v>2116</v>
          </cell>
          <cell r="H423" t="str">
            <v>㎡</v>
          </cell>
          <cell r="I423">
            <v>0</v>
          </cell>
          <cell r="J423">
            <v>0</v>
          </cell>
          <cell r="L423" t="str">
            <v>S005-027-1</v>
          </cell>
          <cell r="M423" t="str">
            <v>A06</v>
          </cell>
          <cell r="U423" t="str">
            <v>U</v>
          </cell>
        </row>
        <row r="424">
          <cell r="A424">
            <v>21200</v>
          </cell>
          <cell r="B424" t="str">
            <v>5</v>
          </cell>
          <cell r="C424" t="str">
            <v>4</v>
          </cell>
          <cell r="D424" t="str">
            <v>채움콘크리트</v>
          </cell>
          <cell r="E424" t="str">
            <v>σck = 150㎏/㎠</v>
          </cell>
          <cell r="F424">
            <v>22</v>
          </cell>
          <cell r="H424" t="str">
            <v>㎥</v>
          </cell>
          <cell r="I424">
            <v>0</v>
          </cell>
          <cell r="J424">
            <v>0</v>
          </cell>
          <cell r="L424" t="str">
            <v>H611-030</v>
          </cell>
          <cell r="M424" t="str">
            <v>A06</v>
          </cell>
          <cell r="U424" t="str">
            <v>U</v>
          </cell>
        </row>
        <row r="425">
          <cell r="A425">
            <v>21250</v>
          </cell>
          <cell r="B425" t="str">
            <v>4</v>
          </cell>
          <cell r="C425" t="str">
            <v>5</v>
          </cell>
          <cell r="D425" t="str">
            <v>7. 특    수    선</v>
          </cell>
          <cell r="G425">
            <v>0</v>
          </cell>
          <cell r="I425">
            <v>0</v>
          </cell>
          <cell r="J425">
            <v>0</v>
          </cell>
          <cell r="L425" t="str">
            <v>A07</v>
          </cell>
          <cell r="M425" t="str">
            <v>A</v>
          </cell>
          <cell r="U425" t="str">
            <v>U</v>
          </cell>
        </row>
        <row r="426">
          <cell r="A426">
            <v>21300</v>
          </cell>
          <cell r="B426" t="str">
            <v>5</v>
          </cell>
          <cell r="C426" t="str">
            <v>5</v>
          </cell>
          <cell r="D426" t="str">
            <v>깍        기</v>
          </cell>
          <cell r="E426" t="str">
            <v>토  사</v>
          </cell>
          <cell r="F426">
            <v>3302</v>
          </cell>
          <cell r="H426" t="str">
            <v>㎥</v>
          </cell>
          <cell r="I426">
            <v>0</v>
          </cell>
          <cell r="J426">
            <v>0</v>
          </cell>
          <cell r="L426" t="str">
            <v>S002-001-1</v>
          </cell>
          <cell r="M426" t="str">
            <v>A07</v>
          </cell>
          <cell r="U426" t="str">
            <v>U</v>
          </cell>
        </row>
        <row r="427">
          <cell r="A427">
            <v>21350</v>
          </cell>
          <cell r="B427" t="str">
            <v>5</v>
          </cell>
          <cell r="C427" t="str">
            <v>5</v>
          </cell>
          <cell r="D427" t="str">
            <v>돋 기  설 치</v>
          </cell>
          <cell r="E427" t="str">
            <v>유용토</v>
          </cell>
          <cell r="F427">
            <v>41409</v>
          </cell>
          <cell r="H427" t="str">
            <v>㎥</v>
          </cell>
          <cell r="I427">
            <v>0</v>
          </cell>
          <cell r="J427">
            <v>0</v>
          </cell>
          <cell r="L427" t="str">
            <v>H612-001</v>
          </cell>
          <cell r="M427" t="str">
            <v>A07</v>
          </cell>
          <cell r="U427" t="str">
            <v>U</v>
          </cell>
        </row>
        <row r="428">
          <cell r="A428">
            <v>21400</v>
          </cell>
          <cell r="B428" t="str">
            <v>5</v>
          </cell>
          <cell r="C428" t="str">
            <v>5</v>
          </cell>
          <cell r="D428" t="str">
            <v>돋 기  철 거</v>
          </cell>
          <cell r="F428">
            <v>41409</v>
          </cell>
          <cell r="H428" t="str">
            <v>㎥</v>
          </cell>
          <cell r="I428">
            <v>0</v>
          </cell>
          <cell r="J428">
            <v>0</v>
          </cell>
          <cell r="L428" t="str">
            <v>H612-002</v>
          </cell>
          <cell r="M428" t="str">
            <v>A07</v>
          </cell>
          <cell r="U428" t="str">
            <v>U</v>
          </cell>
        </row>
        <row r="429">
          <cell r="A429">
            <v>21450</v>
          </cell>
          <cell r="B429" t="str">
            <v>5</v>
          </cell>
          <cell r="C429" t="str">
            <v>5</v>
          </cell>
          <cell r="D429" t="str">
            <v>터   파   기</v>
          </cell>
          <cell r="E429" t="str">
            <v>육상,토사</v>
          </cell>
          <cell r="F429">
            <v>1955</v>
          </cell>
          <cell r="H429" t="str">
            <v>㎥</v>
          </cell>
          <cell r="I429">
            <v>0</v>
          </cell>
          <cell r="J429">
            <v>0</v>
          </cell>
          <cell r="L429" t="str">
            <v>S002-005-1</v>
          </cell>
          <cell r="M429" t="str">
            <v>A07</v>
          </cell>
          <cell r="U429" t="str">
            <v>U</v>
          </cell>
        </row>
        <row r="430">
          <cell r="A430">
            <v>21500</v>
          </cell>
          <cell r="B430" t="str">
            <v>5</v>
          </cell>
          <cell r="C430" t="str">
            <v>5</v>
          </cell>
          <cell r="D430" t="str">
            <v>되 메  우 기</v>
          </cell>
          <cell r="E430" t="str">
            <v>토  사</v>
          </cell>
          <cell r="F430">
            <v>123</v>
          </cell>
          <cell r="H430" t="str">
            <v>㎥</v>
          </cell>
          <cell r="I430">
            <v>0</v>
          </cell>
          <cell r="J430">
            <v>0</v>
          </cell>
          <cell r="L430" t="str">
            <v>S002-006-1</v>
          </cell>
          <cell r="M430" t="str">
            <v>A07</v>
          </cell>
          <cell r="U430" t="str">
            <v>U</v>
          </cell>
        </row>
        <row r="431">
          <cell r="A431">
            <v>21550</v>
          </cell>
          <cell r="B431" t="str">
            <v>5</v>
          </cell>
          <cell r="C431" t="str">
            <v>5</v>
          </cell>
          <cell r="D431" t="str">
            <v>떼 입  히 기</v>
          </cell>
          <cell r="E431" t="str">
            <v>줄  떼</v>
          </cell>
          <cell r="F431">
            <v>13593</v>
          </cell>
          <cell r="H431" t="str">
            <v>㎡</v>
          </cell>
          <cell r="I431">
            <v>0</v>
          </cell>
          <cell r="J431">
            <v>0</v>
          </cell>
          <cell r="L431" t="str">
            <v>H003-002</v>
          </cell>
          <cell r="M431" t="str">
            <v>A07</v>
          </cell>
          <cell r="U431" t="str">
            <v>U</v>
          </cell>
        </row>
        <row r="432">
          <cell r="A432">
            <v>21600</v>
          </cell>
          <cell r="B432" t="str">
            <v>5</v>
          </cell>
          <cell r="C432" t="str">
            <v>5</v>
          </cell>
          <cell r="D432" t="str">
            <v>떼 입  히 기</v>
          </cell>
          <cell r="E432" t="str">
            <v>평  떼</v>
          </cell>
          <cell r="F432">
            <v>726</v>
          </cell>
          <cell r="H432" t="str">
            <v>㎡</v>
          </cell>
          <cell r="I432">
            <v>0</v>
          </cell>
          <cell r="J432">
            <v>0</v>
          </cell>
          <cell r="L432" t="str">
            <v>H003-001</v>
          </cell>
          <cell r="M432" t="str">
            <v>A07</v>
          </cell>
          <cell r="U432" t="str">
            <v>U</v>
          </cell>
        </row>
        <row r="433">
          <cell r="A433">
            <v>21650</v>
          </cell>
          <cell r="B433" t="str">
            <v>5</v>
          </cell>
          <cell r="C433" t="str">
            <v>5</v>
          </cell>
          <cell r="D433" t="str">
            <v>수 로 뚝쌓기</v>
          </cell>
          <cell r="E433" t="str">
            <v>토  사</v>
          </cell>
          <cell r="F433">
            <v>294</v>
          </cell>
          <cell r="H433" t="str">
            <v>㎥</v>
          </cell>
          <cell r="I433">
            <v>0</v>
          </cell>
          <cell r="J433">
            <v>0</v>
          </cell>
          <cell r="L433" t="str">
            <v>H030-002</v>
          </cell>
          <cell r="M433" t="str">
            <v>A07</v>
          </cell>
          <cell r="U433" t="str">
            <v>U</v>
          </cell>
        </row>
        <row r="434">
          <cell r="A434">
            <v>21700</v>
          </cell>
          <cell r="B434" t="str">
            <v>5</v>
          </cell>
          <cell r="C434" t="str">
            <v>5</v>
          </cell>
          <cell r="D434" t="str">
            <v>층   따   기</v>
          </cell>
          <cell r="E434" t="str">
            <v>토  사</v>
          </cell>
          <cell r="F434">
            <v>92</v>
          </cell>
          <cell r="H434" t="str">
            <v>㎥</v>
          </cell>
          <cell r="I434">
            <v>0</v>
          </cell>
          <cell r="J434">
            <v>0</v>
          </cell>
          <cell r="L434" t="str">
            <v>S002-008-1</v>
          </cell>
          <cell r="M434" t="str">
            <v>A07</v>
          </cell>
          <cell r="U434" t="str">
            <v>U</v>
          </cell>
        </row>
        <row r="435">
          <cell r="A435">
            <v>21750</v>
          </cell>
          <cell r="B435" t="str">
            <v>5</v>
          </cell>
          <cell r="C435" t="str">
            <v>5</v>
          </cell>
          <cell r="D435" t="str">
            <v>횡배수관콘크리트</v>
          </cell>
          <cell r="E435" t="str">
            <v>σck = 180㎏/㎠</v>
          </cell>
          <cell r="F435">
            <v>215</v>
          </cell>
          <cell r="H435" t="str">
            <v>㎥</v>
          </cell>
          <cell r="I435">
            <v>0</v>
          </cell>
          <cell r="J435">
            <v>0</v>
          </cell>
          <cell r="L435" t="str">
            <v>H612-003</v>
          </cell>
          <cell r="M435" t="str">
            <v>A07</v>
          </cell>
          <cell r="U435" t="str">
            <v>U</v>
          </cell>
        </row>
        <row r="436">
          <cell r="A436">
            <v>21800</v>
          </cell>
          <cell r="B436" t="str">
            <v>5</v>
          </cell>
          <cell r="C436" t="str">
            <v>5</v>
          </cell>
          <cell r="D436" t="str">
            <v>흄 관  부 설</v>
          </cell>
          <cell r="E436" t="str">
            <v>칼라식,φ60㎝</v>
          </cell>
          <cell r="F436">
            <v>60</v>
          </cell>
          <cell r="H436" t="str">
            <v>m</v>
          </cell>
          <cell r="I436">
            <v>0</v>
          </cell>
          <cell r="J436">
            <v>0</v>
          </cell>
          <cell r="L436" t="str">
            <v>H013-001-G</v>
          </cell>
          <cell r="M436" t="str">
            <v>A07</v>
          </cell>
          <cell r="U436" t="str">
            <v>U</v>
          </cell>
        </row>
        <row r="437">
          <cell r="A437">
            <v>21850</v>
          </cell>
          <cell r="B437" t="str">
            <v>5</v>
          </cell>
          <cell r="C437" t="str">
            <v>5</v>
          </cell>
          <cell r="D437" t="str">
            <v>흄 관  부 설</v>
          </cell>
          <cell r="E437" t="str">
            <v>칼라식,φ80㎝</v>
          </cell>
          <cell r="F437">
            <v>68</v>
          </cell>
          <cell r="H437" t="str">
            <v>m</v>
          </cell>
          <cell r="I437">
            <v>0</v>
          </cell>
          <cell r="J437">
            <v>0</v>
          </cell>
          <cell r="L437" t="str">
            <v>H013-001II</v>
          </cell>
          <cell r="M437" t="str">
            <v>A07</v>
          </cell>
          <cell r="U437" t="str">
            <v>U</v>
          </cell>
        </row>
        <row r="438">
          <cell r="A438">
            <v>21900</v>
          </cell>
          <cell r="B438" t="str">
            <v>5</v>
          </cell>
          <cell r="C438" t="str">
            <v>4</v>
          </cell>
          <cell r="D438" t="str">
            <v>흄 관  부 설</v>
          </cell>
          <cell r="E438" t="str">
            <v>칼라식,φ100㎝</v>
          </cell>
          <cell r="F438">
            <v>178</v>
          </cell>
          <cell r="H438" t="str">
            <v>m</v>
          </cell>
          <cell r="I438">
            <v>0</v>
          </cell>
          <cell r="J438">
            <v>0</v>
          </cell>
          <cell r="L438" t="str">
            <v>H013-001-K</v>
          </cell>
          <cell r="M438" t="str">
            <v>A07</v>
          </cell>
          <cell r="U438" t="str">
            <v>U</v>
          </cell>
        </row>
        <row r="439">
          <cell r="A439">
            <v>21950</v>
          </cell>
          <cell r="B439" t="str">
            <v>4</v>
          </cell>
          <cell r="C439" t="str">
            <v>5</v>
          </cell>
          <cell r="D439" t="str">
            <v>8. 부    대    공</v>
          </cell>
          <cell r="G439">
            <v>0</v>
          </cell>
          <cell r="I439">
            <v>0</v>
          </cell>
          <cell r="J439">
            <v>0</v>
          </cell>
          <cell r="L439" t="str">
            <v>A08</v>
          </cell>
          <cell r="M439" t="str">
            <v>A</v>
          </cell>
          <cell r="U439" t="str">
            <v>U</v>
          </cell>
        </row>
        <row r="440">
          <cell r="A440">
            <v>22000</v>
          </cell>
          <cell r="B440" t="str">
            <v>5</v>
          </cell>
          <cell r="C440" t="str">
            <v>5</v>
          </cell>
          <cell r="D440" t="str">
            <v>감리실및상황실</v>
          </cell>
          <cell r="E440" t="str">
            <v>1년이상,조립식</v>
          </cell>
          <cell r="F440">
            <v>240</v>
          </cell>
          <cell r="H440" t="str">
            <v>㎡</v>
          </cell>
          <cell r="I440">
            <v>0</v>
          </cell>
          <cell r="J440">
            <v>0</v>
          </cell>
          <cell r="L440" t="str">
            <v>H024-001</v>
          </cell>
          <cell r="M440" t="str">
            <v>A08</v>
          </cell>
          <cell r="U440" t="str">
            <v>U</v>
          </cell>
        </row>
        <row r="441">
          <cell r="A441">
            <v>22050</v>
          </cell>
          <cell r="B441" t="str">
            <v>5</v>
          </cell>
          <cell r="C441" t="str">
            <v>5</v>
          </cell>
          <cell r="D441" t="str">
            <v>현 장 사무실</v>
          </cell>
          <cell r="E441" t="str">
            <v>1년이상,조립식</v>
          </cell>
          <cell r="F441">
            <v>240</v>
          </cell>
          <cell r="H441" t="str">
            <v>㎡</v>
          </cell>
          <cell r="I441">
            <v>0</v>
          </cell>
          <cell r="J441">
            <v>0</v>
          </cell>
          <cell r="L441" t="str">
            <v>H024-001</v>
          </cell>
          <cell r="M441" t="str">
            <v>A08</v>
          </cell>
          <cell r="U441" t="str">
            <v>U</v>
          </cell>
        </row>
        <row r="442">
          <cell r="A442">
            <v>22100</v>
          </cell>
          <cell r="B442" t="str">
            <v>5</v>
          </cell>
          <cell r="C442" t="str">
            <v>5</v>
          </cell>
          <cell r="D442" t="str">
            <v>창        고</v>
          </cell>
          <cell r="E442" t="str">
            <v>1년이상,조립식</v>
          </cell>
          <cell r="F442">
            <v>120</v>
          </cell>
          <cell r="H442" t="str">
            <v>㎡</v>
          </cell>
          <cell r="I442">
            <v>0</v>
          </cell>
          <cell r="J442">
            <v>0</v>
          </cell>
          <cell r="L442" t="str">
            <v>H024-002</v>
          </cell>
          <cell r="M442" t="str">
            <v>A08</v>
          </cell>
          <cell r="U442" t="str">
            <v>U</v>
          </cell>
        </row>
        <row r="443">
          <cell r="A443">
            <v>22150</v>
          </cell>
          <cell r="B443" t="str">
            <v>5</v>
          </cell>
          <cell r="C443" t="str">
            <v>5</v>
          </cell>
          <cell r="D443" t="str">
            <v>작   업   소</v>
          </cell>
          <cell r="E443" t="str">
            <v>1년이상,조립식</v>
          </cell>
          <cell r="F443">
            <v>240</v>
          </cell>
          <cell r="H443" t="str">
            <v>㎡</v>
          </cell>
          <cell r="I443">
            <v>0</v>
          </cell>
          <cell r="J443">
            <v>0</v>
          </cell>
          <cell r="L443" t="str">
            <v>H024-001</v>
          </cell>
          <cell r="M443" t="str">
            <v>A08</v>
          </cell>
          <cell r="U443" t="str">
            <v>U</v>
          </cell>
        </row>
        <row r="444">
          <cell r="A444">
            <v>22200</v>
          </cell>
          <cell r="B444" t="str">
            <v>5</v>
          </cell>
          <cell r="C444" t="str">
            <v>5</v>
          </cell>
          <cell r="D444" t="str">
            <v>합   숙   소</v>
          </cell>
          <cell r="E444" t="str">
            <v>1년이상,조립식</v>
          </cell>
          <cell r="F444">
            <v>240</v>
          </cell>
          <cell r="H444" t="str">
            <v>㎡</v>
          </cell>
          <cell r="I444">
            <v>0</v>
          </cell>
          <cell r="J444">
            <v>0</v>
          </cell>
          <cell r="L444" t="str">
            <v>H024-001</v>
          </cell>
          <cell r="M444" t="str">
            <v>A08</v>
          </cell>
          <cell r="U444" t="str">
            <v>U</v>
          </cell>
        </row>
        <row r="445">
          <cell r="A445">
            <v>22250</v>
          </cell>
          <cell r="B445" t="str">
            <v>5</v>
          </cell>
          <cell r="C445" t="str">
            <v>5</v>
          </cell>
          <cell r="D445" t="str">
            <v>시   험   실</v>
          </cell>
          <cell r="E445" t="str">
            <v>1년이상,조립식</v>
          </cell>
          <cell r="F445">
            <v>100</v>
          </cell>
          <cell r="H445" t="str">
            <v>㎡</v>
          </cell>
          <cell r="I445">
            <v>0</v>
          </cell>
          <cell r="J445">
            <v>0</v>
          </cell>
          <cell r="L445" t="str">
            <v>H024-001</v>
          </cell>
          <cell r="M445" t="str">
            <v>A08</v>
          </cell>
          <cell r="U445" t="str">
            <v>U</v>
          </cell>
        </row>
        <row r="446">
          <cell r="A446">
            <v>22300</v>
          </cell>
          <cell r="B446" t="str">
            <v>5</v>
          </cell>
          <cell r="C446" t="str">
            <v>5</v>
          </cell>
          <cell r="D446" t="str">
            <v>아스콘 포 장</v>
          </cell>
          <cell r="E446" t="str">
            <v>T = 5㎝</v>
          </cell>
          <cell r="F446">
            <v>1000</v>
          </cell>
          <cell r="H446" t="str">
            <v>㎡</v>
          </cell>
          <cell r="I446">
            <v>0</v>
          </cell>
          <cell r="J446">
            <v>0</v>
          </cell>
          <cell r="L446" t="str">
            <v>H605-020-1</v>
          </cell>
          <cell r="M446" t="str">
            <v>A08</v>
          </cell>
          <cell r="U446" t="str">
            <v>U</v>
          </cell>
        </row>
        <row r="447">
          <cell r="A447">
            <v>22350</v>
          </cell>
          <cell r="B447" t="str">
            <v>5</v>
          </cell>
          <cell r="C447" t="str">
            <v>5</v>
          </cell>
          <cell r="D447" t="str">
            <v>접지선 설 치</v>
          </cell>
          <cell r="F447">
            <v>28680</v>
          </cell>
          <cell r="H447" t="str">
            <v>m</v>
          </cell>
          <cell r="I447">
            <v>0</v>
          </cell>
          <cell r="J447">
            <v>0</v>
          </cell>
          <cell r="L447" t="str">
            <v>S003-015-5</v>
          </cell>
          <cell r="M447" t="str">
            <v>A08</v>
          </cell>
          <cell r="U447" t="str">
            <v>U</v>
          </cell>
        </row>
        <row r="448">
          <cell r="A448">
            <v>22400</v>
          </cell>
          <cell r="B448" t="str">
            <v>5</v>
          </cell>
          <cell r="C448" t="str">
            <v>5</v>
          </cell>
          <cell r="D448" t="str">
            <v>가 설 울타리</v>
          </cell>
          <cell r="E448" t="str">
            <v>칼라철판,H = 1.80m</v>
          </cell>
          <cell r="F448">
            <v>200</v>
          </cell>
          <cell r="H448" t="str">
            <v>m</v>
          </cell>
          <cell r="I448">
            <v>0</v>
          </cell>
          <cell r="J448">
            <v>0</v>
          </cell>
          <cell r="L448" t="str">
            <v>H024-004</v>
          </cell>
          <cell r="M448" t="str">
            <v>A08</v>
          </cell>
          <cell r="U448" t="str">
            <v>U</v>
          </cell>
        </row>
        <row r="449">
          <cell r="A449">
            <v>22450</v>
          </cell>
          <cell r="B449" t="str">
            <v>5</v>
          </cell>
          <cell r="C449" t="str">
            <v>5</v>
          </cell>
          <cell r="D449" t="str">
            <v>안 전 울타리</v>
          </cell>
          <cell r="E449" t="str">
            <v>1.82×1.40m</v>
          </cell>
          <cell r="F449">
            <v>4376</v>
          </cell>
          <cell r="H449" t="str">
            <v>m</v>
          </cell>
          <cell r="I449">
            <v>0</v>
          </cell>
          <cell r="J449">
            <v>0</v>
          </cell>
          <cell r="L449" t="str">
            <v>S011-002-1</v>
          </cell>
          <cell r="M449" t="str">
            <v>A08</v>
          </cell>
          <cell r="U449" t="str">
            <v>U</v>
          </cell>
        </row>
        <row r="450">
          <cell r="A450">
            <v>22500</v>
          </cell>
          <cell r="B450" t="str">
            <v>5</v>
          </cell>
          <cell r="C450" t="str">
            <v>5</v>
          </cell>
          <cell r="D450" t="str">
            <v>보안등 설 치</v>
          </cell>
          <cell r="F450">
            <v>4376</v>
          </cell>
          <cell r="H450" t="str">
            <v>m</v>
          </cell>
          <cell r="I450">
            <v>0</v>
          </cell>
          <cell r="J450">
            <v>0</v>
          </cell>
          <cell r="L450" t="str">
            <v>S011-001-1</v>
          </cell>
          <cell r="M450" t="str">
            <v>A08</v>
          </cell>
          <cell r="U450" t="str">
            <v>U</v>
          </cell>
        </row>
        <row r="451">
          <cell r="A451">
            <v>22550</v>
          </cell>
          <cell r="B451" t="str">
            <v>5</v>
          </cell>
          <cell r="C451" t="str">
            <v>5</v>
          </cell>
          <cell r="D451" t="str">
            <v>용지경계표제작</v>
          </cell>
          <cell r="E451" t="str">
            <v>H = 1.0m</v>
          </cell>
          <cell r="F451">
            <v>333</v>
          </cell>
          <cell r="H451" t="str">
            <v>개</v>
          </cell>
          <cell r="I451">
            <v>0</v>
          </cell>
          <cell r="J451">
            <v>0</v>
          </cell>
          <cell r="L451" t="str">
            <v>S011-005-1</v>
          </cell>
          <cell r="M451" t="str">
            <v>A08</v>
          </cell>
          <cell r="U451" t="str">
            <v>U</v>
          </cell>
        </row>
        <row r="452">
          <cell r="A452">
            <v>22600</v>
          </cell>
          <cell r="B452" t="str">
            <v>5</v>
          </cell>
          <cell r="C452" t="str">
            <v>5</v>
          </cell>
          <cell r="D452" t="str">
            <v>세륜세차시설</v>
          </cell>
          <cell r="F452">
            <v>6</v>
          </cell>
          <cell r="H452" t="str">
            <v>개소</v>
          </cell>
          <cell r="I452">
            <v>0</v>
          </cell>
          <cell r="J452">
            <v>0</v>
          </cell>
          <cell r="L452" t="str">
            <v>S011-004-1</v>
          </cell>
          <cell r="M452" t="str">
            <v>A08</v>
          </cell>
          <cell r="U452" t="str">
            <v>U</v>
          </cell>
        </row>
        <row r="453">
          <cell r="A453">
            <v>22650</v>
          </cell>
          <cell r="B453" t="str">
            <v>5</v>
          </cell>
          <cell r="C453" t="str">
            <v>5</v>
          </cell>
          <cell r="D453" t="str">
            <v>크라샤 설 치</v>
          </cell>
          <cell r="E453" t="str">
            <v>150Ton</v>
          </cell>
          <cell r="F453">
            <v>1</v>
          </cell>
          <cell r="H453" t="str">
            <v>개소</v>
          </cell>
          <cell r="I453">
            <v>0</v>
          </cell>
          <cell r="J453">
            <v>0</v>
          </cell>
          <cell r="L453" t="str">
            <v>S004-009-1</v>
          </cell>
          <cell r="M453" t="str">
            <v>A08</v>
          </cell>
          <cell r="U453" t="str">
            <v>U</v>
          </cell>
        </row>
        <row r="454">
          <cell r="A454">
            <v>22700</v>
          </cell>
          <cell r="B454" t="str">
            <v>5</v>
          </cell>
          <cell r="C454" t="str">
            <v>5</v>
          </cell>
          <cell r="D454" t="str">
            <v>크라샤 철 거</v>
          </cell>
          <cell r="E454" t="str">
            <v>150Ton</v>
          </cell>
          <cell r="F454">
            <v>1</v>
          </cell>
          <cell r="H454" t="str">
            <v>개소</v>
          </cell>
          <cell r="I454">
            <v>0</v>
          </cell>
          <cell r="J454">
            <v>0</v>
          </cell>
          <cell r="L454" t="str">
            <v>S004-009-2</v>
          </cell>
          <cell r="M454" t="str">
            <v>A08</v>
          </cell>
          <cell r="U454" t="str">
            <v>U</v>
          </cell>
        </row>
        <row r="455">
          <cell r="A455">
            <v>22750</v>
          </cell>
          <cell r="B455" t="str">
            <v>5</v>
          </cell>
          <cell r="C455" t="str">
            <v>5</v>
          </cell>
          <cell r="D455" t="str">
            <v>시멘트 운 반</v>
          </cell>
          <cell r="E455" t="str">
            <v>40㎏드리</v>
          </cell>
          <cell r="F455">
            <v>60659</v>
          </cell>
          <cell r="H455" t="str">
            <v>포</v>
          </cell>
          <cell r="I455">
            <v>0</v>
          </cell>
          <cell r="J455">
            <v>0</v>
          </cell>
          <cell r="L455" t="str">
            <v>S001-004</v>
          </cell>
          <cell r="M455" t="str">
            <v>A08</v>
          </cell>
          <cell r="U455" t="str">
            <v>U</v>
          </cell>
        </row>
        <row r="456">
          <cell r="A456">
            <v>22800</v>
          </cell>
          <cell r="B456" t="str">
            <v>5</v>
          </cell>
          <cell r="C456" t="str">
            <v>5</v>
          </cell>
          <cell r="D456" t="str">
            <v>시멘트 운 반</v>
          </cell>
          <cell r="E456" t="str">
            <v>벌  크</v>
          </cell>
          <cell r="F456">
            <v>19244</v>
          </cell>
          <cell r="H456" t="str">
            <v>톤</v>
          </cell>
          <cell r="I456">
            <v>0</v>
          </cell>
          <cell r="J456">
            <v>0</v>
          </cell>
          <cell r="L456" t="str">
            <v>S001-004-1</v>
          </cell>
          <cell r="M456" t="str">
            <v>A08</v>
          </cell>
          <cell r="U456" t="str">
            <v>U</v>
          </cell>
        </row>
        <row r="457">
          <cell r="A457">
            <v>22850</v>
          </cell>
          <cell r="B457" t="str">
            <v>5</v>
          </cell>
          <cell r="C457" t="str">
            <v>5</v>
          </cell>
          <cell r="D457" t="str">
            <v>시멘트 운 반</v>
          </cell>
          <cell r="E457" t="str">
            <v>35㎏드리</v>
          </cell>
          <cell r="F457">
            <v>102292</v>
          </cell>
          <cell r="H457" t="str">
            <v>포</v>
          </cell>
          <cell r="I457">
            <v>0</v>
          </cell>
          <cell r="J457">
            <v>0</v>
          </cell>
          <cell r="L457" t="str">
            <v>S001-004-2</v>
          </cell>
          <cell r="M457" t="str">
            <v>A08</v>
          </cell>
          <cell r="U457" t="str">
            <v>U</v>
          </cell>
        </row>
        <row r="458">
          <cell r="A458">
            <v>22900</v>
          </cell>
          <cell r="B458" t="str">
            <v>5</v>
          </cell>
          <cell r="C458" t="str">
            <v>5</v>
          </cell>
          <cell r="D458" t="str">
            <v>강 재  운 반</v>
          </cell>
          <cell r="E458" t="str">
            <v>각  종</v>
          </cell>
          <cell r="F458">
            <v>2053</v>
          </cell>
          <cell r="H458" t="str">
            <v>톤</v>
          </cell>
          <cell r="I458">
            <v>0</v>
          </cell>
          <cell r="J458">
            <v>0</v>
          </cell>
          <cell r="L458" t="str">
            <v>H613-001</v>
          </cell>
          <cell r="M458" t="str">
            <v>A08</v>
          </cell>
          <cell r="U458" t="str">
            <v>U</v>
          </cell>
        </row>
        <row r="459">
          <cell r="A459">
            <v>22950</v>
          </cell>
          <cell r="B459" t="str">
            <v>5</v>
          </cell>
          <cell r="C459" t="str">
            <v>5</v>
          </cell>
          <cell r="D459" t="str">
            <v>복공판 운 반</v>
          </cell>
          <cell r="E459" t="str">
            <v>2000×750×200㎜</v>
          </cell>
          <cell r="F459">
            <v>1292</v>
          </cell>
          <cell r="H459" t="str">
            <v>개</v>
          </cell>
          <cell r="I459">
            <v>0</v>
          </cell>
          <cell r="J459">
            <v>0</v>
          </cell>
          <cell r="L459" t="str">
            <v>S001-006-7</v>
          </cell>
          <cell r="M459" t="str">
            <v>A08</v>
          </cell>
          <cell r="U459" t="str">
            <v>U</v>
          </cell>
        </row>
        <row r="460">
          <cell r="A460">
            <v>23000</v>
          </cell>
          <cell r="B460" t="str">
            <v>5</v>
          </cell>
          <cell r="C460" t="str">
            <v>5</v>
          </cell>
          <cell r="D460" t="str">
            <v>철 근  운 반</v>
          </cell>
          <cell r="E460" t="str">
            <v>각  종</v>
          </cell>
          <cell r="F460">
            <v>27609</v>
          </cell>
          <cell r="H460" t="str">
            <v>톤</v>
          </cell>
          <cell r="I460">
            <v>0</v>
          </cell>
          <cell r="J460">
            <v>0</v>
          </cell>
          <cell r="L460" t="str">
            <v>S001-005</v>
          </cell>
          <cell r="M460" t="str">
            <v>A08</v>
          </cell>
          <cell r="U460" t="str">
            <v>U</v>
          </cell>
        </row>
        <row r="461">
          <cell r="A461">
            <v>23050</v>
          </cell>
          <cell r="B461" t="str">
            <v>5</v>
          </cell>
          <cell r="C461" t="str">
            <v>5</v>
          </cell>
          <cell r="D461" t="str">
            <v>PC강연선운반</v>
          </cell>
          <cell r="E461" t="str">
            <v>7연선 φ12.7㎜</v>
          </cell>
          <cell r="F461">
            <v>700</v>
          </cell>
          <cell r="H461" t="str">
            <v>톤</v>
          </cell>
          <cell r="I461">
            <v>0</v>
          </cell>
          <cell r="J461">
            <v>0</v>
          </cell>
          <cell r="L461" t="str">
            <v>S001-005-1</v>
          </cell>
          <cell r="M461" t="str">
            <v>A08</v>
          </cell>
          <cell r="U461" t="str">
            <v>U</v>
          </cell>
        </row>
        <row r="462">
          <cell r="A462">
            <v>23100</v>
          </cell>
          <cell r="B462" t="str">
            <v>5</v>
          </cell>
          <cell r="C462" t="str">
            <v>5</v>
          </cell>
          <cell r="D462" t="str">
            <v>사용고재공제</v>
          </cell>
          <cell r="E462" t="str">
            <v>철근,강연선</v>
          </cell>
          <cell r="F462">
            <v>825</v>
          </cell>
          <cell r="H462" t="str">
            <v>톤</v>
          </cell>
          <cell r="I462">
            <v>0</v>
          </cell>
          <cell r="J462">
            <v>0</v>
          </cell>
          <cell r="L462" t="str">
            <v>M45-004</v>
          </cell>
          <cell r="M462" t="str">
            <v>A08</v>
          </cell>
          <cell r="U462" t="str">
            <v>U</v>
          </cell>
        </row>
        <row r="463">
          <cell r="A463">
            <v>23150</v>
          </cell>
          <cell r="B463" t="str">
            <v>5</v>
          </cell>
          <cell r="C463" t="str">
            <v>5</v>
          </cell>
          <cell r="D463" t="str">
            <v>품 질 관리비</v>
          </cell>
          <cell r="F463">
            <v>1</v>
          </cell>
          <cell r="H463" t="str">
            <v>식</v>
          </cell>
          <cell r="I463">
            <v>0</v>
          </cell>
          <cell r="J463">
            <v>0</v>
          </cell>
          <cell r="L463" t="str">
            <v>S011-006</v>
          </cell>
          <cell r="M463" t="str">
            <v>A08</v>
          </cell>
          <cell r="U463" t="str">
            <v>U</v>
          </cell>
        </row>
        <row r="464">
          <cell r="A464">
            <v>23200</v>
          </cell>
          <cell r="B464" t="str">
            <v>5</v>
          </cell>
          <cell r="C464" t="str">
            <v>5</v>
          </cell>
          <cell r="D464" t="str">
            <v>부 지 임대료</v>
          </cell>
          <cell r="F464">
            <v>115152</v>
          </cell>
          <cell r="H464" t="str">
            <v>㎡</v>
          </cell>
          <cell r="I464">
            <v>0</v>
          </cell>
          <cell r="J464">
            <v>0</v>
          </cell>
          <cell r="L464" t="str">
            <v>S011-00701</v>
          </cell>
          <cell r="M464" t="str">
            <v>A08</v>
          </cell>
          <cell r="U464" t="str">
            <v>U</v>
          </cell>
        </row>
        <row r="465">
          <cell r="A465">
            <v>23250</v>
          </cell>
          <cell r="B465" t="str">
            <v>5</v>
          </cell>
          <cell r="C465" t="str">
            <v>5</v>
          </cell>
          <cell r="D465" t="str">
            <v>공사용감독차량비</v>
          </cell>
          <cell r="F465">
            <v>60</v>
          </cell>
          <cell r="H465" t="str">
            <v>개월</v>
          </cell>
          <cell r="I465">
            <v>0</v>
          </cell>
          <cell r="J465">
            <v>0</v>
          </cell>
          <cell r="L465" t="str">
            <v>S011-00702</v>
          </cell>
          <cell r="M465" t="str">
            <v>A08</v>
          </cell>
          <cell r="U465" t="str">
            <v>U</v>
          </cell>
        </row>
        <row r="466">
          <cell r="A466">
            <v>23300</v>
          </cell>
          <cell r="B466" t="str">
            <v>5</v>
          </cell>
          <cell r="C466" t="str">
            <v>5</v>
          </cell>
          <cell r="D466" t="str">
            <v>수전설비가설</v>
          </cell>
          <cell r="E466" t="str">
            <v>ℓ = 200m</v>
          </cell>
          <cell r="F466">
            <v>1</v>
          </cell>
          <cell r="H466" t="str">
            <v>개소</v>
          </cell>
          <cell r="I466">
            <v>0</v>
          </cell>
          <cell r="J466">
            <v>0</v>
          </cell>
          <cell r="L466" t="str">
            <v>S004-010-1</v>
          </cell>
          <cell r="M466" t="str">
            <v>A08</v>
          </cell>
          <cell r="U466" t="str">
            <v>U</v>
          </cell>
        </row>
        <row r="467">
          <cell r="A467">
            <v>23350</v>
          </cell>
          <cell r="B467" t="str">
            <v>5</v>
          </cell>
          <cell r="C467" t="str">
            <v>5</v>
          </cell>
          <cell r="D467" t="str">
            <v>수전설비철거</v>
          </cell>
          <cell r="E467" t="str">
            <v>ℓ = 200m</v>
          </cell>
          <cell r="F467">
            <v>1</v>
          </cell>
          <cell r="H467" t="str">
            <v>개소</v>
          </cell>
          <cell r="I467">
            <v>0</v>
          </cell>
          <cell r="J467">
            <v>0</v>
          </cell>
          <cell r="L467" t="str">
            <v>S004-010-2</v>
          </cell>
          <cell r="M467" t="str">
            <v>A08</v>
          </cell>
          <cell r="U467" t="str">
            <v>U</v>
          </cell>
        </row>
        <row r="468">
          <cell r="A468">
            <v>23400</v>
          </cell>
          <cell r="B468" t="str">
            <v>5</v>
          </cell>
          <cell r="C468" t="str">
            <v>5</v>
          </cell>
          <cell r="D468" t="str">
            <v>사후환경영향조사</v>
          </cell>
          <cell r="F468">
            <v>5</v>
          </cell>
          <cell r="H468" t="str">
            <v>년</v>
          </cell>
          <cell r="I468">
            <v>0</v>
          </cell>
          <cell r="J468">
            <v>0</v>
          </cell>
          <cell r="L468" t="str">
            <v>H613-003</v>
          </cell>
          <cell r="M468" t="str">
            <v>A08</v>
          </cell>
          <cell r="U468" t="str">
            <v>U</v>
          </cell>
        </row>
        <row r="469">
          <cell r="A469">
            <v>23450</v>
          </cell>
          <cell r="B469" t="str">
            <v>5</v>
          </cell>
          <cell r="C469" t="str">
            <v>5</v>
          </cell>
          <cell r="D469" t="str">
            <v>안 전 점검비</v>
          </cell>
          <cell r="F469">
            <v>5</v>
          </cell>
          <cell r="H469" t="str">
            <v>년</v>
          </cell>
          <cell r="I469">
            <v>0</v>
          </cell>
          <cell r="J469">
            <v>0</v>
          </cell>
          <cell r="L469" t="str">
            <v>GE01-0011</v>
          </cell>
          <cell r="M469" t="str">
            <v>A08</v>
          </cell>
          <cell r="U469" t="str">
            <v>U</v>
          </cell>
        </row>
        <row r="470">
          <cell r="A470">
            <v>23500</v>
          </cell>
          <cell r="B470" t="str">
            <v>5</v>
          </cell>
          <cell r="C470" t="str">
            <v>5</v>
          </cell>
          <cell r="D470" t="str">
            <v>말뚝재하시험비</v>
          </cell>
          <cell r="E470" t="str">
            <v>정재하시험</v>
          </cell>
          <cell r="F470">
            <v>53</v>
          </cell>
          <cell r="H470" t="str">
            <v>본</v>
          </cell>
          <cell r="I470">
            <v>0</v>
          </cell>
          <cell r="J470">
            <v>0</v>
          </cell>
          <cell r="L470" t="str">
            <v>S011-005-2</v>
          </cell>
          <cell r="M470" t="str">
            <v>A08</v>
          </cell>
          <cell r="U470" t="str">
            <v>U</v>
          </cell>
        </row>
        <row r="471">
          <cell r="A471">
            <v>23550</v>
          </cell>
          <cell r="B471" t="str">
            <v>5</v>
          </cell>
          <cell r="C471" t="str">
            <v>4</v>
          </cell>
          <cell r="D471" t="str">
            <v>시 추  조 사</v>
          </cell>
          <cell r="E471" t="str">
            <v>NX</v>
          </cell>
          <cell r="F471">
            <v>10</v>
          </cell>
          <cell r="H471" t="str">
            <v>공</v>
          </cell>
          <cell r="I471">
            <v>0</v>
          </cell>
          <cell r="J471">
            <v>0</v>
          </cell>
          <cell r="L471" t="str">
            <v>H613-005-3</v>
          </cell>
          <cell r="M471" t="str">
            <v>A08</v>
          </cell>
          <cell r="U471" t="str">
            <v>U</v>
          </cell>
        </row>
        <row r="472">
          <cell r="A472">
            <v>23600</v>
          </cell>
          <cell r="B472" t="str">
            <v>4</v>
          </cell>
          <cell r="C472" t="str">
            <v>5</v>
          </cell>
          <cell r="D472" t="str">
            <v>9. 사 급 자 재 비</v>
          </cell>
          <cell r="G472">
            <v>0</v>
          </cell>
          <cell r="I472">
            <v>0</v>
          </cell>
          <cell r="J472">
            <v>0</v>
          </cell>
          <cell r="L472" t="str">
            <v>A09</v>
          </cell>
          <cell r="M472" t="str">
            <v>A</v>
          </cell>
          <cell r="U472" t="str">
            <v>U</v>
          </cell>
        </row>
        <row r="473">
          <cell r="A473">
            <v>23650</v>
          </cell>
          <cell r="B473" t="str">
            <v>5</v>
          </cell>
          <cell r="C473" t="str">
            <v>5</v>
          </cell>
          <cell r="D473" t="str">
            <v>시   멘   트</v>
          </cell>
          <cell r="E473" t="str">
            <v>40㎏드리</v>
          </cell>
          <cell r="F473">
            <v>60659</v>
          </cell>
          <cell r="H473" t="str">
            <v>포</v>
          </cell>
          <cell r="I473">
            <v>0</v>
          </cell>
          <cell r="J473">
            <v>0</v>
          </cell>
          <cell r="L473" t="str">
            <v>M18-002</v>
          </cell>
          <cell r="M473" t="str">
            <v>A09</v>
          </cell>
          <cell r="U473" t="str">
            <v>U</v>
          </cell>
        </row>
        <row r="474">
          <cell r="A474">
            <v>23700</v>
          </cell>
          <cell r="B474" t="str">
            <v>5</v>
          </cell>
          <cell r="C474" t="str">
            <v>5</v>
          </cell>
          <cell r="D474" t="str">
            <v>초조강시멘트</v>
          </cell>
          <cell r="E474" t="str">
            <v>35㎏드리</v>
          </cell>
          <cell r="F474">
            <v>102292</v>
          </cell>
          <cell r="H474" t="str">
            <v>포</v>
          </cell>
          <cell r="I474">
            <v>0</v>
          </cell>
          <cell r="J474">
            <v>0</v>
          </cell>
          <cell r="L474" t="str">
            <v>M18-002-1</v>
          </cell>
          <cell r="M474" t="str">
            <v>A09</v>
          </cell>
          <cell r="U474" t="str">
            <v>U</v>
          </cell>
        </row>
        <row r="475">
          <cell r="A475">
            <v>23750</v>
          </cell>
          <cell r="B475" t="str">
            <v>5</v>
          </cell>
          <cell r="C475" t="str">
            <v>5</v>
          </cell>
          <cell r="D475" t="str">
            <v>시   멘   트</v>
          </cell>
          <cell r="E475" t="str">
            <v>벌   크</v>
          </cell>
          <cell r="F475">
            <v>19244</v>
          </cell>
          <cell r="H475" t="str">
            <v>톤</v>
          </cell>
          <cell r="I475">
            <v>0</v>
          </cell>
          <cell r="J475">
            <v>0</v>
          </cell>
          <cell r="L475" t="str">
            <v>M18-002-2</v>
          </cell>
          <cell r="M475" t="str">
            <v>A09</v>
          </cell>
          <cell r="U475" t="str">
            <v>U</v>
          </cell>
        </row>
        <row r="476">
          <cell r="A476">
            <v>23800</v>
          </cell>
          <cell r="B476" t="str">
            <v>5</v>
          </cell>
          <cell r="C476" t="str">
            <v>5</v>
          </cell>
          <cell r="D476" t="str">
            <v>레   미   콘</v>
          </cell>
          <cell r="E476" t="str">
            <v>40-150-12</v>
          </cell>
          <cell r="F476">
            <v>3003</v>
          </cell>
          <cell r="H476" t="str">
            <v>㎥</v>
          </cell>
          <cell r="I476">
            <v>0</v>
          </cell>
          <cell r="J476">
            <v>0</v>
          </cell>
          <cell r="L476" t="str">
            <v>M18-004</v>
          </cell>
          <cell r="M476" t="str">
            <v>A09</v>
          </cell>
          <cell r="U476" t="str">
            <v>U</v>
          </cell>
        </row>
        <row r="477">
          <cell r="A477">
            <v>23850</v>
          </cell>
          <cell r="B477" t="str">
            <v>5</v>
          </cell>
          <cell r="C477" t="str">
            <v>5</v>
          </cell>
          <cell r="D477" t="str">
            <v>레   미   콘</v>
          </cell>
          <cell r="E477" t="str">
            <v>25-150-15</v>
          </cell>
          <cell r="F477">
            <v>7330</v>
          </cell>
          <cell r="H477" t="str">
            <v>㎥</v>
          </cell>
          <cell r="I477">
            <v>0</v>
          </cell>
          <cell r="J477">
            <v>0</v>
          </cell>
          <cell r="L477" t="str">
            <v>M18-005-0</v>
          </cell>
          <cell r="M477" t="str">
            <v>A09</v>
          </cell>
          <cell r="U477" t="str">
            <v>U</v>
          </cell>
        </row>
        <row r="478">
          <cell r="A478">
            <v>23900</v>
          </cell>
          <cell r="B478" t="str">
            <v>5</v>
          </cell>
          <cell r="C478" t="str">
            <v>5</v>
          </cell>
          <cell r="D478" t="str">
            <v>레   미   콘</v>
          </cell>
          <cell r="E478" t="str">
            <v>40-180-15</v>
          </cell>
          <cell r="F478">
            <v>651</v>
          </cell>
          <cell r="H478" t="str">
            <v>㎥</v>
          </cell>
          <cell r="I478">
            <v>0</v>
          </cell>
          <cell r="J478">
            <v>0</v>
          </cell>
          <cell r="L478" t="str">
            <v>M18-005-1</v>
          </cell>
          <cell r="M478" t="str">
            <v>A09</v>
          </cell>
          <cell r="U478" t="str">
            <v>U</v>
          </cell>
        </row>
        <row r="479">
          <cell r="A479">
            <v>23950</v>
          </cell>
          <cell r="B479" t="str">
            <v>5</v>
          </cell>
          <cell r="C479" t="str">
            <v>5</v>
          </cell>
          <cell r="D479" t="str">
            <v>레   미   콘</v>
          </cell>
          <cell r="E479" t="str">
            <v>25-180-15</v>
          </cell>
          <cell r="F479">
            <v>10188</v>
          </cell>
          <cell r="H479" t="str">
            <v>㎥</v>
          </cell>
          <cell r="I479">
            <v>0</v>
          </cell>
          <cell r="J479">
            <v>0</v>
          </cell>
          <cell r="L479" t="str">
            <v>M18-005-3</v>
          </cell>
          <cell r="M479" t="str">
            <v>A09</v>
          </cell>
          <cell r="U479" t="str">
            <v>U</v>
          </cell>
        </row>
        <row r="480">
          <cell r="A480">
            <v>24000</v>
          </cell>
          <cell r="B480" t="str">
            <v>5</v>
          </cell>
          <cell r="C480" t="str">
            <v>5</v>
          </cell>
          <cell r="D480" t="str">
            <v>레   미   콘</v>
          </cell>
          <cell r="E480" t="str">
            <v>25-210-15</v>
          </cell>
          <cell r="F480">
            <v>11922</v>
          </cell>
          <cell r="H480" t="str">
            <v>㎥</v>
          </cell>
          <cell r="I480">
            <v>0</v>
          </cell>
          <cell r="J480">
            <v>0</v>
          </cell>
          <cell r="L480" t="str">
            <v>M18-006-0</v>
          </cell>
          <cell r="M480" t="str">
            <v>A09</v>
          </cell>
          <cell r="U480" t="str">
            <v>U</v>
          </cell>
        </row>
        <row r="481">
          <cell r="A481">
            <v>24050</v>
          </cell>
          <cell r="B481" t="str">
            <v>5</v>
          </cell>
          <cell r="C481" t="str">
            <v>5</v>
          </cell>
          <cell r="D481" t="str">
            <v>레   미   콘</v>
          </cell>
          <cell r="E481" t="str">
            <v>25-240-15</v>
          </cell>
          <cell r="F481">
            <v>207133</v>
          </cell>
          <cell r="H481" t="str">
            <v>㎥</v>
          </cell>
          <cell r="I481">
            <v>0</v>
          </cell>
          <cell r="J481">
            <v>0</v>
          </cell>
          <cell r="L481" t="str">
            <v>M18-006-10</v>
          </cell>
          <cell r="M481" t="str">
            <v>A09</v>
          </cell>
          <cell r="U481" t="str">
            <v>U</v>
          </cell>
        </row>
        <row r="482">
          <cell r="A482">
            <v>24100</v>
          </cell>
          <cell r="B482" t="str">
            <v>5</v>
          </cell>
          <cell r="C482" t="str">
            <v>5</v>
          </cell>
          <cell r="D482" t="str">
            <v>레   미   콘</v>
          </cell>
          <cell r="E482" t="str">
            <v>25-270-15</v>
          </cell>
          <cell r="F482">
            <v>113089</v>
          </cell>
          <cell r="H482" t="str">
            <v>㎥</v>
          </cell>
          <cell r="I482">
            <v>0</v>
          </cell>
          <cell r="J482">
            <v>0</v>
          </cell>
          <cell r="L482" t="str">
            <v>M18-006-2</v>
          </cell>
          <cell r="M482" t="str">
            <v>A09</v>
          </cell>
          <cell r="U482" t="str">
            <v>U</v>
          </cell>
        </row>
        <row r="483">
          <cell r="A483">
            <v>24150</v>
          </cell>
          <cell r="B483" t="str">
            <v>5</v>
          </cell>
          <cell r="C483" t="str">
            <v>5</v>
          </cell>
          <cell r="D483" t="str">
            <v>레   미   콘</v>
          </cell>
          <cell r="E483" t="str">
            <v>25-300-15</v>
          </cell>
          <cell r="F483">
            <v>2850</v>
          </cell>
          <cell r="H483" t="str">
            <v>㎥</v>
          </cell>
          <cell r="I483">
            <v>0</v>
          </cell>
          <cell r="J483">
            <v>0</v>
          </cell>
          <cell r="L483" t="str">
            <v>M18-006-3</v>
          </cell>
          <cell r="M483" t="str">
            <v>A09</v>
          </cell>
          <cell r="U483" t="str">
            <v>U</v>
          </cell>
        </row>
        <row r="484">
          <cell r="A484">
            <v>24200</v>
          </cell>
          <cell r="B484" t="str">
            <v>5</v>
          </cell>
          <cell r="C484" t="str">
            <v>5</v>
          </cell>
          <cell r="D484" t="str">
            <v>레   미   콘</v>
          </cell>
          <cell r="E484" t="str">
            <v>19-350-15</v>
          </cell>
          <cell r="F484">
            <v>22449</v>
          </cell>
          <cell r="H484" t="str">
            <v>㎥</v>
          </cell>
          <cell r="I484">
            <v>0</v>
          </cell>
          <cell r="J484">
            <v>0</v>
          </cell>
          <cell r="L484" t="str">
            <v>M18-007</v>
          </cell>
          <cell r="M484" t="str">
            <v>A09</v>
          </cell>
          <cell r="U484" t="str">
            <v>U</v>
          </cell>
        </row>
        <row r="485">
          <cell r="A485">
            <v>24250</v>
          </cell>
          <cell r="B485" t="str">
            <v>5</v>
          </cell>
          <cell r="C485" t="str">
            <v>5</v>
          </cell>
          <cell r="D485" t="str">
            <v>레   미   콘</v>
          </cell>
          <cell r="E485" t="str">
            <v>19-400-15</v>
          </cell>
          <cell r="F485">
            <v>876</v>
          </cell>
          <cell r="H485" t="str">
            <v>㎥</v>
          </cell>
          <cell r="I485">
            <v>0</v>
          </cell>
          <cell r="J485">
            <v>0</v>
          </cell>
          <cell r="L485" t="str">
            <v>M18-007-1</v>
          </cell>
          <cell r="M485" t="str">
            <v>A09</v>
          </cell>
          <cell r="U485" t="str">
            <v>U</v>
          </cell>
        </row>
        <row r="486">
          <cell r="A486">
            <v>24300</v>
          </cell>
          <cell r="B486" t="str">
            <v>5</v>
          </cell>
          <cell r="C486" t="str">
            <v>5</v>
          </cell>
          <cell r="D486" t="str">
            <v>철        근</v>
          </cell>
          <cell r="E486" t="str">
            <v>SD30,D13㎜</v>
          </cell>
          <cell r="F486">
            <v>3312269</v>
          </cell>
          <cell r="H486" t="str">
            <v>㎏</v>
          </cell>
          <cell r="I486">
            <v>0</v>
          </cell>
          <cell r="J486">
            <v>0</v>
          </cell>
          <cell r="L486" t="str">
            <v>M01-015-5</v>
          </cell>
          <cell r="M486" t="str">
            <v>A09</v>
          </cell>
          <cell r="U486" t="str">
            <v>U</v>
          </cell>
        </row>
        <row r="487">
          <cell r="A487">
            <v>24350</v>
          </cell>
          <cell r="B487" t="str">
            <v>5</v>
          </cell>
          <cell r="C487" t="str">
            <v>5</v>
          </cell>
          <cell r="D487" t="str">
            <v>철        근</v>
          </cell>
          <cell r="E487" t="str">
            <v>SD30,D16∼D32㎜</v>
          </cell>
          <cell r="F487">
            <v>15625115</v>
          </cell>
          <cell r="H487" t="str">
            <v>㎏</v>
          </cell>
          <cell r="I487">
            <v>0</v>
          </cell>
          <cell r="J487">
            <v>0</v>
          </cell>
          <cell r="L487" t="str">
            <v>M01-015-6</v>
          </cell>
          <cell r="M487" t="str">
            <v>A09</v>
          </cell>
          <cell r="U487" t="str">
            <v>U</v>
          </cell>
        </row>
        <row r="488">
          <cell r="A488">
            <v>24400</v>
          </cell>
          <cell r="B488" t="str">
            <v>5</v>
          </cell>
          <cell r="C488" t="str">
            <v>5</v>
          </cell>
          <cell r="D488" t="str">
            <v>철        근</v>
          </cell>
          <cell r="E488" t="str">
            <v>SD40,H13㎜</v>
          </cell>
          <cell r="F488">
            <v>429785</v>
          </cell>
          <cell r="H488" t="str">
            <v>㎏</v>
          </cell>
          <cell r="I488">
            <v>0</v>
          </cell>
          <cell r="J488">
            <v>0</v>
          </cell>
          <cell r="L488" t="str">
            <v>M01-015-7</v>
          </cell>
          <cell r="M488" t="str">
            <v>A09</v>
          </cell>
          <cell r="U488" t="str">
            <v>U</v>
          </cell>
        </row>
        <row r="489">
          <cell r="A489">
            <v>24450</v>
          </cell>
          <cell r="B489" t="str">
            <v>5</v>
          </cell>
          <cell r="C489" t="str">
            <v>5</v>
          </cell>
          <cell r="D489" t="str">
            <v>철        근</v>
          </cell>
          <cell r="E489" t="str">
            <v>SD40,H16∼H32㎜</v>
          </cell>
          <cell r="F489">
            <v>8332360</v>
          </cell>
          <cell r="H489" t="str">
            <v>㎏</v>
          </cell>
          <cell r="I489">
            <v>0</v>
          </cell>
          <cell r="J489">
            <v>0</v>
          </cell>
          <cell r="L489" t="str">
            <v>M01-015-8</v>
          </cell>
          <cell r="M489" t="str">
            <v>A09</v>
          </cell>
          <cell r="U489" t="str">
            <v>U</v>
          </cell>
        </row>
        <row r="490">
          <cell r="A490">
            <v>24500</v>
          </cell>
          <cell r="B490" t="str">
            <v>5</v>
          </cell>
          <cell r="C490" t="str">
            <v>5</v>
          </cell>
          <cell r="D490" t="str">
            <v>P C 강 연 선</v>
          </cell>
          <cell r="E490" t="str">
            <v>SWPC 7Bφ12.7㎜</v>
          </cell>
          <cell r="F490">
            <v>699898</v>
          </cell>
          <cell r="H490" t="str">
            <v>㎏</v>
          </cell>
          <cell r="I490">
            <v>0</v>
          </cell>
          <cell r="J490">
            <v>0</v>
          </cell>
          <cell r="L490" t="str">
            <v>M04-018-2</v>
          </cell>
          <cell r="M490" t="str">
            <v>A09</v>
          </cell>
          <cell r="U490" t="str">
            <v>U</v>
          </cell>
        </row>
        <row r="491">
          <cell r="A491">
            <v>24550</v>
          </cell>
          <cell r="B491" t="str">
            <v>5</v>
          </cell>
          <cell r="C491" t="str">
            <v>5</v>
          </cell>
          <cell r="D491" t="str">
            <v>강        판</v>
          </cell>
          <cell r="E491" t="str">
            <v>SM 520</v>
          </cell>
          <cell r="F491">
            <v>1936484</v>
          </cell>
          <cell r="H491" t="str">
            <v>㎏</v>
          </cell>
          <cell r="I491">
            <v>0</v>
          </cell>
          <cell r="J491">
            <v>0</v>
          </cell>
          <cell r="L491" t="str">
            <v>M02-043-3</v>
          </cell>
          <cell r="M491" t="str">
            <v>A09</v>
          </cell>
          <cell r="U491" t="str">
            <v>U</v>
          </cell>
        </row>
        <row r="492">
          <cell r="A492">
            <v>24600</v>
          </cell>
          <cell r="B492" t="str">
            <v>5</v>
          </cell>
          <cell r="C492" t="str">
            <v>5</v>
          </cell>
          <cell r="D492" t="str">
            <v>강        판</v>
          </cell>
          <cell r="E492" t="str">
            <v>SM 490</v>
          </cell>
          <cell r="F492">
            <v>4823801</v>
          </cell>
          <cell r="H492" t="str">
            <v>㎏</v>
          </cell>
          <cell r="I492">
            <v>0</v>
          </cell>
          <cell r="J492">
            <v>0</v>
          </cell>
          <cell r="L492" t="str">
            <v>M02-048-3</v>
          </cell>
          <cell r="M492" t="str">
            <v>A09</v>
          </cell>
          <cell r="U492" t="str">
            <v>U</v>
          </cell>
        </row>
        <row r="493">
          <cell r="A493">
            <v>24650</v>
          </cell>
          <cell r="B493" t="str">
            <v>5</v>
          </cell>
          <cell r="C493" t="str">
            <v>3</v>
          </cell>
          <cell r="D493" t="str">
            <v>강        판</v>
          </cell>
          <cell r="E493" t="str">
            <v>SM 400</v>
          </cell>
          <cell r="F493">
            <v>1013924</v>
          </cell>
          <cell r="H493" t="str">
            <v>㎏</v>
          </cell>
          <cell r="I493">
            <v>0</v>
          </cell>
          <cell r="J493">
            <v>0</v>
          </cell>
          <cell r="L493" t="str">
            <v>M02-043-1</v>
          </cell>
          <cell r="M493" t="str">
            <v>A09</v>
          </cell>
          <cell r="U493" t="str">
            <v>U</v>
          </cell>
        </row>
        <row r="494">
          <cell r="A494">
            <v>24700</v>
          </cell>
          <cell r="B494" t="str">
            <v>3</v>
          </cell>
          <cell r="C494" t="str">
            <v>3</v>
          </cell>
          <cell r="D494" t="str">
            <v>간 접 노 무 비</v>
          </cell>
          <cell r="F494">
            <v>1</v>
          </cell>
          <cell r="I494">
            <v>0</v>
          </cell>
          <cell r="J494">
            <v>0</v>
          </cell>
          <cell r="U494" t="str">
            <v>U</v>
          </cell>
        </row>
        <row r="495">
          <cell r="A495">
            <v>24750</v>
          </cell>
          <cell r="B495" t="str">
            <v>3</v>
          </cell>
          <cell r="C495" t="str">
            <v>3</v>
          </cell>
          <cell r="D495" t="str">
            <v>산 재 보 험 료</v>
          </cell>
          <cell r="F495">
            <v>1</v>
          </cell>
          <cell r="I495">
            <v>0</v>
          </cell>
          <cell r="J495">
            <v>0</v>
          </cell>
          <cell r="O495">
            <v>0</v>
          </cell>
          <cell r="P495">
            <v>0</v>
          </cell>
          <cell r="Q495">
            <v>0</v>
          </cell>
          <cell r="R495">
            <v>0</v>
          </cell>
          <cell r="S495">
            <v>0</v>
          </cell>
          <cell r="T495">
            <v>0</v>
          </cell>
          <cell r="U495" t="str">
            <v>U</v>
          </cell>
        </row>
        <row r="496">
          <cell r="A496">
            <v>24800</v>
          </cell>
          <cell r="B496" t="str">
            <v>3</v>
          </cell>
          <cell r="C496" t="str">
            <v>3</v>
          </cell>
          <cell r="D496" t="str">
            <v>고 용 보 험 료</v>
          </cell>
          <cell r="F496">
            <v>1</v>
          </cell>
          <cell r="I496">
            <v>0</v>
          </cell>
          <cell r="J496">
            <v>0</v>
          </cell>
          <cell r="U496" t="str">
            <v>U</v>
          </cell>
        </row>
        <row r="497">
          <cell r="A497">
            <v>24850</v>
          </cell>
          <cell r="B497" t="str">
            <v>3</v>
          </cell>
          <cell r="C497" t="str">
            <v>3</v>
          </cell>
          <cell r="D497" t="str">
            <v>퇴직공제부금비</v>
          </cell>
          <cell r="F497">
            <v>1</v>
          </cell>
          <cell r="I497">
            <v>0</v>
          </cell>
          <cell r="J497">
            <v>0</v>
          </cell>
          <cell r="U497" t="str">
            <v>U</v>
          </cell>
        </row>
        <row r="498">
          <cell r="A498">
            <v>24900</v>
          </cell>
          <cell r="B498" t="str">
            <v>3</v>
          </cell>
          <cell r="C498" t="str">
            <v>3</v>
          </cell>
          <cell r="D498" t="str">
            <v>안 전 관 리 비</v>
          </cell>
          <cell r="F498">
            <v>1</v>
          </cell>
          <cell r="I498">
            <v>0</v>
          </cell>
          <cell r="J498">
            <v>0</v>
          </cell>
          <cell r="U498" t="str">
            <v>U</v>
          </cell>
        </row>
        <row r="499">
          <cell r="A499">
            <v>24950</v>
          </cell>
          <cell r="B499" t="str">
            <v>3</v>
          </cell>
          <cell r="C499" t="str">
            <v>2</v>
          </cell>
          <cell r="D499" t="str">
            <v>기  타  경  비</v>
          </cell>
          <cell r="F499">
            <v>1</v>
          </cell>
          <cell r="I499">
            <v>0</v>
          </cell>
          <cell r="J499">
            <v>0</v>
          </cell>
          <cell r="U499" t="str">
            <v>U</v>
          </cell>
        </row>
        <row r="500">
          <cell r="A500">
            <v>25000</v>
          </cell>
          <cell r="B500" t="str">
            <v>2</v>
          </cell>
          <cell r="C500" t="str">
            <v>2</v>
          </cell>
          <cell r="D500" t="str">
            <v>일 반 관 리 비</v>
          </cell>
          <cell r="F500">
            <v>1</v>
          </cell>
          <cell r="I500">
            <v>0</v>
          </cell>
          <cell r="J500">
            <v>0</v>
          </cell>
          <cell r="L500" t="str">
            <v>*</v>
          </cell>
          <cell r="U500" t="str">
            <v>U</v>
          </cell>
        </row>
        <row r="501">
          <cell r="A501">
            <v>25050</v>
          </cell>
          <cell r="B501" t="str">
            <v>2</v>
          </cell>
          <cell r="C501" t="str">
            <v>2</v>
          </cell>
          <cell r="D501" t="str">
            <v>이          윤</v>
          </cell>
          <cell r="F501">
            <v>1</v>
          </cell>
          <cell r="I501">
            <v>0</v>
          </cell>
          <cell r="J501">
            <v>0</v>
          </cell>
          <cell r="L501" t="str">
            <v>*</v>
          </cell>
          <cell r="U501" t="str">
            <v>U</v>
          </cell>
        </row>
        <row r="502">
          <cell r="A502">
            <v>25100</v>
          </cell>
          <cell r="B502" t="str">
            <v>2</v>
          </cell>
          <cell r="C502" t="str">
            <v>2</v>
          </cell>
          <cell r="D502" t="str">
            <v>공사손해보험료</v>
          </cell>
          <cell r="F502">
            <v>1</v>
          </cell>
          <cell r="I502">
            <v>0</v>
          </cell>
          <cell r="J502">
            <v>0</v>
          </cell>
          <cell r="L502" t="str">
            <v>*</v>
          </cell>
          <cell r="U502" t="str">
            <v>U</v>
          </cell>
        </row>
        <row r="503">
          <cell r="A503">
            <v>25150</v>
          </cell>
          <cell r="B503" t="str">
            <v>2</v>
          </cell>
          <cell r="C503" t="str">
            <v>2</v>
          </cell>
          <cell r="D503" t="str">
            <v>기 술 사 용 료</v>
          </cell>
          <cell r="F503">
            <v>1</v>
          </cell>
          <cell r="I503">
            <v>0</v>
          </cell>
          <cell r="J503">
            <v>0</v>
          </cell>
          <cell r="L503" t="str">
            <v>*</v>
          </cell>
          <cell r="U503" t="str">
            <v>U</v>
          </cell>
        </row>
        <row r="504">
          <cell r="A504">
            <v>25200</v>
          </cell>
          <cell r="B504" t="str">
            <v>2</v>
          </cell>
          <cell r="C504" t="str">
            <v>2</v>
          </cell>
          <cell r="D504" t="str">
            <v>부 가 가 치 세</v>
          </cell>
          <cell r="F504">
            <v>1</v>
          </cell>
          <cell r="I504">
            <v>0</v>
          </cell>
          <cell r="J504">
            <v>0</v>
          </cell>
          <cell r="L504" t="str">
            <v>*</v>
          </cell>
          <cell r="U504" t="str">
            <v>U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D"/>
      <sheetName val="장비"/>
      <sheetName val="외주"/>
      <sheetName val="S0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서"/>
      <sheetName val="산출집계"/>
      <sheetName val="설계내역서"/>
      <sheetName val="현설"/>
      <sheetName val="BID"/>
      <sheetName val="부대(한)"/>
      <sheetName val="부대(중)"/>
      <sheetName val="하사항"/>
      <sheetName val="입현"/>
    </sheetNames>
    <sheetDataSet>
      <sheetData sheetId="0"/>
      <sheetData sheetId="1"/>
      <sheetData sheetId="2">
        <row r="2">
          <cell r="F2" t="str">
            <v>단   가</v>
          </cell>
          <cell r="G2" t="str">
            <v>금     액</v>
          </cell>
          <cell r="H2" t="str">
            <v>단   가</v>
          </cell>
          <cell r="I2" t="str">
            <v>금     액</v>
          </cell>
          <cell r="J2" t="str">
            <v>단   가</v>
          </cell>
          <cell r="K2" t="str">
            <v>금     액</v>
          </cell>
          <cell r="L2" t="str">
            <v>단   가</v>
          </cell>
          <cell r="M2" t="str">
            <v>금     액</v>
          </cell>
        </row>
        <row r="3">
          <cell r="B3" t="str">
            <v>경춘선 복선전철 제3공구 노반신설공사(총체)</v>
          </cell>
          <cell r="D3" t="str">
            <v>식</v>
          </cell>
          <cell r="E3">
            <v>1</v>
          </cell>
          <cell r="G3">
            <v>56968149630</v>
          </cell>
          <cell r="I3">
            <v>22273303940</v>
          </cell>
          <cell r="K3">
            <v>25039477590</v>
          </cell>
          <cell r="M3">
            <v>9655368100</v>
          </cell>
        </row>
        <row r="4">
          <cell r="B4" t="str">
            <v>1.토         공</v>
          </cell>
          <cell r="D4" t="str">
            <v>식</v>
          </cell>
          <cell r="E4">
            <v>1</v>
          </cell>
          <cell r="G4">
            <v>4218468140</v>
          </cell>
          <cell r="I4">
            <v>1017416970</v>
          </cell>
          <cell r="K4">
            <v>2227543890</v>
          </cell>
          <cell r="M4">
            <v>973507280</v>
          </cell>
        </row>
        <row r="5">
          <cell r="B5" t="str">
            <v>2.교         량</v>
          </cell>
          <cell r="D5" t="str">
            <v>식</v>
          </cell>
          <cell r="E5">
            <v>1</v>
          </cell>
          <cell r="G5">
            <v>17815739840</v>
          </cell>
          <cell r="I5">
            <v>4117672650</v>
          </cell>
          <cell r="K5">
            <v>10063083940</v>
          </cell>
          <cell r="M5">
            <v>3634983250</v>
          </cell>
        </row>
        <row r="6">
          <cell r="B6" t="str">
            <v>3.구         교</v>
          </cell>
          <cell r="D6" t="str">
            <v>식</v>
          </cell>
          <cell r="E6">
            <v>1</v>
          </cell>
          <cell r="G6">
            <v>122431450</v>
          </cell>
          <cell r="I6">
            <v>16135450</v>
          </cell>
          <cell r="K6">
            <v>100777920</v>
          </cell>
          <cell r="M6">
            <v>5518080</v>
          </cell>
        </row>
        <row r="7">
          <cell r="B7" t="str">
            <v>4.터   널   공</v>
          </cell>
          <cell r="D7" t="str">
            <v>식</v>
          </cell>
          <cell r="E7">
            <v>1</v>
          </cell>
          <cell r="G7">
            <v>16902031050</v>
          </cell>
          <cell r="I7">
            <v>5084924850</v>
          </cell>
          <cell r="K7">
            <v>9286821510</v>
          </cell>
          <cell r="M7">
            <v>2530284690</v>
          </cell>
        </row>
        <row r="8">
          <cell r="B8" t="str">
            <v>5.정   거   장</v>
          </cell>
          <cell r="D8" t="str">
            <v>식</v>
          </cell>
          <cell r="E8">
            <v>1</v>
          </cell>
          <cell r="G8">
            <v>3296772590</v>
          </cell>
          <cell r="I8">
            <v>963229580</v>
          </cell>
          <cell r="K8">
            <v>2058128990</v>
          </cell>
          <cell r="M8">
            <v>275414020</v>
          </cell>
        </row>
        <row r="9">
          <cell r="B9" t="str">
            <v>6.가 시 설 공</v>
          </cell>
          <cell r="D9" t="str">
            <v>식</v>
          </cell>
          <cell r="E9">
            <v>1</v>
          </cell>
          <cell r="G9">
            <v>1964143230</v>
          </cell>
          <cell r="I9">
            <v>480799580</v>
          </cell>
          <cell r="K9">
            <v>595659520</v>
          </cell>
          <cell r="M9">
            <v>887684130</v>
          </cell>
        </row>
        <row r="10">
          <cell r="B10" t="str">
            <v>7.특   수   선</v>
          </cell>
          <cell r="D10" t="str">
            <v>식</v>
          </cell>
          <cell r="E10">
            <v>1</v>
          </cell>
          <cell r="G10">
            <v>746609600</v>
          </cell>
          <cell r="I10">
            <v>109792460</v>
          </cell>
          <cell r="K10">
            <v>470825380</v>
          </cell>
          <cell r="M10">
            <v>165991760</v>
          </cell>
        </row>
        <row r="11">
          <cell r="B11" t="str">
            <v>8.부   대   공</v>
          </cell>
          <cell r="D11" t="str">
            <v>식</v>
          </cell>
          <cell r="E11">
            <v>1</v>
          </cell>
          <cell r="G11">
            <v>1473691220</v>
          </cell>
          <cell r="I11">
            <v>55069890</v>
          </cell>
          <cell r="K11">
            <v>236636440</v>
          </cell>
          <cell r="M11">
            <v>1181984890</v>
          </cell>
        </row>
        <row r="12">
          <cell r="B12" t="str">
            <v>9.사급자재비</v>
          </cell>
          <cell r="D12" t="str">
            <v>식</v>
          </cell>
          <cell r="E12">
            <v>1</v>
          </cell>
          <cell r="G12">
            <v>10428262510</v>
          </cell>
          <cell r="I12">
            <v>10428262510</v>
          </cell>
          <cell r="K12">
            <v>0</v>
          </cell>
          <cell r="M12">
            <v>0</v>
          </cell>
        </row>
        <row r="13">
          <cell r="B13" t="str">
            <v>Ⅰ. 토        공</v>
          </cell>
          <cell r="D13" t="str">
            <v>식</v>
          </cell>
          <cell r="E13">
            <v>1</v>
          </cell>
          <cell r="G13">
            <v>4218468140</v>
          </cell>
          <cell r="I13">
            <v>1017416970</v>
          </cell>
          <cell r="K13">
            <v>2227543890</v>
          </cell>
          <cell r="M13">
            <v>973507280</v>
          </cell>
        </row>
        <row r="14">
          <cell r="B14" t="str">
            <v>가)본 선  토 공</v>
          </cell>
          <cell r="E14">
            <v>0</v>
          </cell>
          <cell r="F14">
            <v>0</v>
          </cell>
          <cell r="H14">
            <v>0</v>
          </cell>
          <cell r="J14">
            <v>0</v>
          </cell>
          <cell r="L14">
            <v>0</v>
          </cell>
        </row>
        <row r="15">
          <cell r="B15" t="str">
            <v>깍        기</v>
          </cell>
          <cell r="C15" t="str">
            <v>토사</v>
          </cell>
          <cell r="D15" t="str">
            <v>㎥</v>
          </cell>
          <cell r="E15">
            <v>46644</v>
          </cell>
          <cell r="F15">
            <v>610</v>
          </cell>
          <cell r="G15">
            <v>28452840</v>
          </cell>
          <cell r="H15">
            <v>140</v>
          </cell>
          <cell r="I15">
            <v>6530160</v>
          </cell>
          <cell r="J15">
            <v>200</v>
          </cell>
          <cell r="K15">
            <v>9328800</v>
          </cell>
          <cell r="L15">
            <v>270</v>
          </cell>
          <cell r="M15">
            <v>12593880</v>
          </cell>
        </row>
        <row r="16">
          <cell r="B16" t="str">
            <v>깍        기</v>
          </cell>
          <cell r="C16" t="str">
            <v>풍화암</v>
          </cell>
          <cell r="D16" t="str">
            <v>㎥</v>
          </cell>
          <cell r="E16">
            <v>8700</v>
          </cell>
          <cell r="F16">
            <v>890</v>
          </cell>
          <cell r="G16">
            <v>7743000</v>
          </cell>
          <cell r="H16">
            <v>300</v>
          </cell>
          <cell r="I16">
            <v>2610000</v>
          </cell>
          <cell r="J16">
            <v>190</v>
          </cell>
          <cell r="K16">
            <v>1653000</v>
          </cell>
          <cell r="L16">
            <v>400</v>
          </cell>
          <cell r="M16">
            <v>3480000</v>
          </cell>
        </row>
        <row r="17">
          <cell r="B17" t="str">
            <v>깍        기</v>
          </cell>
          <cell r="C17" t="str">
            <v>연암</v>
          </cell>
          <cell r="D17" t="str">
            <v>㎥</v>
          </cell>
          <cell r="E17">
            <v>6170</v>
          </cell>
          <cell r="F17">
            <v>11150</v>
          </cell>
          <cell r="G17">
            <v>68795500</v>
          </cell>
          <cell r="H17">
            <v>1870</v>
          </cell>
          <cell r="I17">
            <v>11537900</v>
          </cell>
          <cell r="J17">
            <v>7880</v>
          </cell>
          <cell r="K17">
            <v>48619600</v>
          </cell>
          <cell r="L17">
            <v>1400</v>
          </cell>
          <cell r="M17">
            <v>8638000</v>
          </cell>
        </row>
        <row r="18">
          <cell r="B18" t="str">
            <v>깍        기</v>
          </cell>
          <cell r="C18" t="str">
            <v>경암</v>
          </cell>
          <cell r="D18" t="str">
            <v>㎥</v>
          </cell>
          <cell r="E18">
            <v>1534</v>
          </cell>
          <cell r="F18">
            <v>18880</v>
          </cell>
          <cell r="G18">
            <v>28961920</v>
          </cell>
          <cell r="H18">
            <v>3220</v>
          </cell>
          <cell r="I18">
            <v>4939480</v>
          </cell>
          <cell r="J18">
            <v>13630</v>
          </cell>
          <cell r="K18">
            <v>20908420</v>
          </cell>
          <cell r="L18">
            <v>2030</v>
          </cell>
          <cell r="M18">
            <v>3114020</v>
          </cell>
        </row>
        <row r="19">
          <cell r="B19" t="str">
            <v>돋        기</v>
          </cell>
          <cell r="C19" t="str">
            <v>유용토,L=2,270m</v>
          </cell>
          <cell r="D19" t="str">
            <v>㎥</v>
          </cell>
          <cell r="E19">
            <v>153742</v>
          </cell>
          <cell r="F19">
            <v>5870</v>
          </cell>
          <cell r="G19">
            <v>902465540</v>
          </cell>
          <cell r="H19">
            <v>1740</v>
          </cell>
          <cell r="I19">
            <v>267511080</v>
          </cell>
          <cell r="J19">
            <v>1700</v>
          </cell>
          <cell r="K19">
            <v>261361400</v>
          </cell>
          <cell r="L19">
            <v>2430</v>
          </cell>
          <cell r="M19">
            <v>373593060</v>
          </cell>
        </row>
        <row r="20">
          <cell r="B20" t="str">
            <v>잔토처리</v>
          </cell>
          <cell r="C20" t="str">
            <v>모암상태,L=10,000m</v>
          </cell>
          <cell r="D20" t="str">
            <v>㎥</v>
          </cell>
          <cell r="E20">
            <v>187125</v>
          </cell>
          <cell r="F20">
            <v>6110</v>
          </cell>
          <cell r="G20">
            <v>1143333750</v>
          </cell>
          <cell r="H20">
            <v>2150</v>
          </cell>
          <cell r="I20">
            <v>402318750</v>
          </cell>
          <cell r="J20">
            <v>1590</v>
          </cell>
          <cell r="K20">
            <v>297528750</v>
          </cell>
          <cell r="L20">
            <v>2370</v>
          </cell>
          <cell r="M20">
            <v>443486250</v>
          </cell>
        </row>
        <row r="21">
          <cell r="B21" t="str">
            <v>떼입히기</v>
          </cell>
          <cell r="C21" t="str">
            <v>줄떼</v>
          </cell>
          <cell r="D21" t="str">
            <v>㎡</v>
          </cell>
          <cell r="E21">
            <v>4855</v>
          </cell>
          <cell r="F21">
            <v>3800</v>
          </cell>
          <cell r="G21">
            <v>18449000</v>
          </cell>
          <cell r="H21">
            <v>650</v>
          </cell>
          <cell r="I21">
            <v>3155750</v>
          </cell>
          <cell r="J21">
            <v>3150</v>
          </cell>
          <cell r="K21">
            <v>15293250</v>
          </cell>
          <cell r="L21">
            <v>0</v>
          </cell>
          <cell r="M21">
            <v>0</v>
          </cell>
        </row>
        <row r="22">
          <cell r="B22" t="str">
            <v>떼입히기</v>
          </cell>
          <cell r="C22" t="str">
            <v>평떼</v>
          </cell>
          <cell r="D22" t="str">
            <v>㎡</v>
          </cell>
          <cell r="E22">
            <v>699</v>
          </cell>
          <cell r="F22">
            <v>6110</v>
          </cell>
          <cell r="G22">
            <v>4270890</v>
          </cell>
          <cell r="H22">
            <v>2120</v>
          </cell>
          <cell r="I22">
            <v>1481880</v>
          </cell>
          <cell r="J22">
            <v>3990</v>
          </cell>
          <cell r="K22">
            <v>2789010</v>
          </cell>
          <cell r="L22">
            <v>0</v>
          </cell>
          <cell r="M22">
            <v>0</v>
          </cell>
        </row>
        <row r="23">
          <cell r="B23" t="str">
            <v>비탈면녹화공</v>
          </cell>
          <cell r="C23" t="str">
            <v>암절개면,T=5cm</v>
          </cell>
          <cell r="D23" t="str">
            <v>㎡</v>
          </cell>
          <cell r="E23">
            <v>3459</v>
          </cell>
          <cell r="F23">
            <v>13910</v>
          </cell>
          <cell r="G23">
            <v>48114690</v>
          </cell>
          <cell r="H23">
            <v>5030</v>
          </cell>
          <cell r="I23">
            <v>17398770</v>
          </cell>
          <cell r="J23">
            <v>6570</v>
          </cell>
          <cell r="K23">
            <v>22725630</v>
          </cell>
          <cell r="L23">
            <v>2310</v>
          </cell>
          <cell r="M23">
            <v>7990290</v>
          </cell>
        </row>
        <row r="24">
          <cell r="B24" t="str">
            <v>비탈면녹화공</v>
          </cell>
          <cell r="C24" t="str">
            <v>암절개면,T=10cm</v>
          </cell>
          <cell r="D24" t="str">
            <v>㎡</v>
          </cell>
          <cell r="E24">
            <v>1624</v>
          </cell>
          <cell r="F24">
            <v>25870</v>
          </cell>
          <cell r="G24">
            <v>42012880</v>
          </cell>
          <cell r="H24">
            <v>9900</v>
          </cell>
          <cell r="I24">
            <v>16077600</v>
          </cell>
          <cell r="J24">
            <v>11880</v>
          </cell>
          <cell r="K24">
            <v>19293120</v>
          </cell>
          <cell r="L24">
            <v>4090</v>
          </cell>
          <cell r="M24">
            <v>6642160</v>
          </cell>
        </row>
        <row r="25">
          <cell r="B25" t="str">
            <v>구조물 뒷채움</v>
          </cell>
          <cell r="C25" t="str">
            <v>막돌</v>
          </cell>
          <cell r="D25" t="str">
            <v>㎥</v>
          </cell>
          <cell r="E25">
            <v>9754</v>
          </cell>
          <cell r="F25">
            <v>9390</v>
          </cell>
          <cell r="G25">
            <v>91590060</v>
          </cell>
          <cell r="H25">
            <v>810</v>
          </cell>
          <cell r="I25">
            <v>7900740</v>
          </cell>
          <cell r="J25">
            <v>7460</v>
          </cell>
          <cell r="K25">
            <v>72764840</v>
          </cell>
          <cell r="L25">
            <v>1120</v>
          </cell>
          <cell r="M25">
            <v>10924480</v>
          </cell>
        </row>
        <row r="26">
          <cell r="B26" t="str">
            <v>층   따   기</v>
          </cell>
          <cell r="C26" t="str">
            <v>토사</v>
          </cell>
          <cell r="D26" t="str">
            <v>㎡</v>
          </cell>
          <cell r="E26">
            <v>1821</v>
          </cell>
          <cell r="F26">
            <v>370</v>
          </cell>
          <cell r="G26">
            <v>673770</v>
          </cell>
          <cell r="H26">
            <v>60</v>
          </cell>
          <cell r="I26">
            <v>109260</v>
          </cell>
          <cell r="J26">
            <v>150</v>
          </cell>
          <cell r="K26">
            <v>273150</v>
          </cell>
          <cell r="L26">
            <v>160</v>
          </cell>
          <cell r="M26">
            <v>291360</v>
          </cell>
        </row>
        <row r="27">
          <cell r="B27" t="str">
            <v>돌붙임</v>
          </cell>
          <cell r="C27" t="str">
            <v>뒷길이35cm</v>
          </cell>
          <cell r="D27" t="str">
            <v>㎡</v>
          </cell>
          <cell r="E27">
            <v>13065</v>
          </cell>
          <cell r="F27">
            <v>27880</v>
          </cell>
          <cell r="G27">
            <v>364252200</v>
          </cell>
          <cell r="H27">
            <v>230</v>
          </cell>
          <cell r="I27">
            <v>3004950</v>
          </cell>
          <cell r="J27">
            <v>27360</v>
          </cell>
          <cell r="K27">
            <v>357458400</v>
          </cell>
          <cell r="L27">
            <v>290</v>
          </cell>
          <cell r="M27">
            <v>3788850</v>
          </cell>
        </row>
        <row r="28">
          <cell r="B28" t="str">
            <v>곁도랑설치</v>
          </cell>
          <cell r="C28" t="str">
            <v>토사</v>
          </cell>
          <cell r="D28" t="str">
            <v>m</v>
          </cell>
          <cell r="E28">
            <v>890</v>
          </cell>
          <cell r="F28">
            <v>3620</v>
          </cell>
          <cell r="G28">
            <v>3221800</v>
          </cell>
          <cell r="H28">
            <v>0</v>
          </cell>
          <cell r="I28">
            <v>0</v>
          </cell>
          <cell r="J28">
            <v>3620</v>
          </cell>
          <cell r="K28">
            <v>3221800</v>
          </cell>
          <cell r="L28">
            <v>0</v>
          </cell>
          <cell r="M28">
            <v>0</v>
          </cell>
        </row>
        <row r="29">
          <cell r="B29" t="str">
            <v>산마루측구</v>
          </cell>
          <cell r="C29" t="str">
            <v>토사</v>
          </cell>
          <cell r="D29" t="str">
            <v>m</v>
          </cell>
          <cell r="E29">
            <v>240</v>
          </cell>
          <cell r="F29">
            <v>4100</v>
          </cell>
          <cell r="G29">
            <v>984000</v>
          </cell>
          <cell r="H29">
            <v>0</v>
          </cell>
          <cell r="I29">
            <v>0</v>
          </cell>
          <cell r="J29">
            <v>4100</v>
          </cell>
          <cell r="K29">
            <v>984000</v>
          </cell>
          <cell r="L29">
            <v>0</v>
          </cell>
          <cell r="M29">
            <v>0</v>
          </cell>
        </row>
        <row r="30">
          <cell r="B30" t="str">
            <v>나)본 선  부 속</v>
          </cell>
          <cell r="E30">
            <v>0</v>
          </cell>
          <cell r="F30">
            <v>0</v>
          </cell>
          <cell r="H30">
            <v>0</v>
          </cell>
          <cell r="J30">
            <v>0</v>
          </cell>
          <cell r="L30">
            <v>0</v>
          </cell>
        </row>
        <row r="31">
          <cell r="B31" t="str">
            <v>터   파   기</v>
          </cell>
          <cell r="C31" t="str">
            <v>토사,육상</v>
          </cell>
          <cell r="D31" t="str">
            <v>㎥</v>
          </cell>
          <cell r="E31">
            <v>21680</v>
          </cell>
          <cell r="F31">
            <v>620</v>
          </cell>
          <cell r="G31">
            <v>13441600</v>
          </cell>
          <cell r="H31">
            <v>100</v>
          </cell>
          <cell r="I31">
            <v>2168000</v>
          </cell>
          <cell r="J31">
            <v>250</v>
          </cell>
          <cell r="K31">
            <v>5420000</v>
          </cell>
          <cell r="L31">
            <v>270</v>
          </cell>
          <cell r="M31">
            <v>5853600</v>
          </cell>
        </row>
        <row r="32">
          <cell r="B32" t="str">
            <v>터   파   기</v>
          </cell>
          <cell r="C32" t="str">
            <v>육상,풍화암</v>
          </cell>
          <cell r="D32" t="str">
            <v>㎥</v>
          </cell>
          <cell r="E32">
            <v>784</v>
          </cell>
          <cell r="F32">
            <v>4510</v>
          </cell>
          <cell r="G32">
            <v>3535840</v>
          </cell>
          <cell r="H32">
            <v>750</v>
          </cell>
          <cell r="I32">
            <v>588000</v>
          </cell>
          <cell r="J32">
            <v>1490</v>
          </cell>
          <cell r="K32">
            <v>1168160</v>
          </cell>
          <cell r="L32">
            <v>2270</v>
          </cell>
          <cell r="M32">
            <v>1779680</v>
          </cell>
        </row>
        <row r="33">
          <cell r="B33" t="str">
            <v>터   파   기</v>
          </cell>
          <cell r="C33" t="str">
            <v>경암,육상</v>
          </cell>
          <cell r="D33" t="str">
            <v>㎥</v>
          </cell>
          <cell r="E33">
            <v>436</v>
          </cell>
          <cell r="F33">
            <v>40060</v>
          </cell>
          <cell r="G33">
            <v>17466160</v>
          </cell>
          <cell r="H33">
            <v>7750</v>
          </cell>
          <cell r="I33">
            <v>3379000</v>
          </cell>
          <cell r="J33">
            <v>30020</v>
          </cell>
          <cell r="K33">
            <v>13088720</v>
          </cell>
          <cell r="L33">
            <v>2290</v>
          </cell>
          <cell r="M33">
            <v>998440</v>
          </cell>
        </row>
        <row r="34">
          <cell r="B34" t="str">
            <v>되 메  우 기</v>
          </cell>
          <cell r="C34" t="str">
            <v>토사</v>
          </cell>
          <cell r="D34" t="str">
            <v>㎥</v>
          </cell>
          <cell r="E34">
            <v>15263</v>
          </cell>
          <cell r="F34">
            <v>890</v>
          </cell>
          <cell r="G34">
            <v>13584070</v>
          </cell>
          <cell r="H34">
            <v>90</v>
          </cell>
          <cell r="I34">
            <v>1373670</v>
          </cell>
          <cell r="J34">
            <v>560</v>
          </cell>
          <cell r="K34">
            <v>8547280</v>
          </cell>
          <cell r="L34">
            <v>240</v>
          </cell>
          <cell r="M34">
            <v>3663120</v>
          </cell>
        </row>
        <row r="35">
          <cell r="B35" t="str">
            <v>바닥콘크리트</v>
          </cell>
          <cell r="C35" t="str">
            <v>σck=150kg/㎠</v>
          </cell>
          <cell r="D35" t="str">
            <v>㎥</v>
          </cell>
          <cell r="E35">
            <v>396</v>
          </cell>
          <cell r="F35">
            <v>22030</v>
          </cell>
          <cell r="G35">
            <v>8723880</v>
          </cell>
          <cell r="H35">
            <v>1160</v>
          </cell>
          <cell r="I35">
            <v>459360</v>
          </cell>
          <cell r="J35">
            <v>20870</v>
          </cell>
          <cell r="K35">
            <v>8264520</v>
          </cell>
          <cell r="L35">
            <v>0</v>
          </cell>
          <cell r="M35">
            <v>0</v>
          </cell>
        </row>
        <row r="36">
          <cell r="B36" t="str">
            <v>돌붙임기초콘크리트</v>
          </cell>
          <cell r="C36" t="str">
            <v>σck=150kg/㎠</v>
          </cell>
          <cell r="D36" t="str">
            <v>㎥</v>
          </cell>
          <cell r="E36">
            <v>463</v>
          </cell>
          <cell r="F36">
            <v>49960</v>
          </cell>
          <cell r="G36">
            <v>23131480</v>
          </cell>
          <cell r="H36">
            <v>9370</v>
          </cell>
          <cell r="I36">
            <v>4338310</v>
          </cell>
          <cell r="J36">
            <v>40590</v>
          </cell>
          <cell r="K36">
            <v>18793170</v>
          </cell>
          <cell r="L36">
            <v>0</v>
          </cell>
          <cell r="M36">
            <v>0</v>
          </cell>
        </row>
        <row r="37">
          <cell r="B37" t="str">
            <v>옹벽철근콘크리트</v>
          </cell>
          <cell r="C37" t="str">
            <v>σck=240kg/㎠</v>
          </cell>
          <cell r="D37" t="str">
            <v>㎥</v>
          </cell>
          <cell r="E37">
            <v>9090</v>
          </cell>
          <cell r="F37">
            <v>107680</v>
          </cell>
          <cell r="G37">
            <v>978811200</v>
          </cell>
          <cell r="H37">
            <v>13930</v>
          </cell>
          <cell r="I37">
            <v>126623700</v>
          </cell>
          <cell r="J37">
            <v>88320</v>
          </cell>
          <cell r="K37">
            <v>802828800</v>
          </cell>
          <cell r="L37">
            <v>5430</v>
          </cell>
          <cell r="M37">
            <v>49358700</v>
          </cell>
        </row>
        <row r="38">
          <cell r="B38" t="str">
            <v>혼합형방음벽</v>
          </cell>
          <cell r="C38" t="str">
            <v>H=3.3M,W=4.0m</v>
          </cell>
          <cell r="D38" t="str">
            <v>m</v>
          </cell>
          <cell r="E38">
            <v>194</v>
          </cell>
          <cell r="F38">
            <v>311550</v>
          </cell>
          <cell r="G38">
            <v>60440700</v>
          </cell>
          <cell r="H38">
            <v>277370</v>
          </cell>
          <cell r="I38">
            <v>53809780</v>
          </cell>
          <cell r="J38">
            <v>32580</v>
          </cell>
          <cell r="K38">
            <v>6320520</v>
          </cell>
          <cell r="L38">
            <v>1600</v>
          </cell>
          <cell r="M38">
            <v>310400</v>
          </cell>
        </row>
        <row r="39">
          <cell r="B39" t="str">
            <v>방음벽기초철근콘크리트</v>
          </cell>
          <cell r="C39" t="str">
            <v>σck=240kg/㎠</v>
          </cell>
          <cell r="D39" t="str">
            <v>㎥</v>
          </cell>
          <cell r="E39">
            <v>459</v>
          </cell>
          <cell r="F39">
            <v>97080</v>
          </cell>
          <cell r="G39">
            <v>44559720</v>
          </cell>
          <cell r="H39">
            <v>11560</v>
          </cell>
          <cell r="I39">
            <v>5306040</v>
          </cell>
          <cell r="J39">
            <v>79960</v>
          </cell>
          <cell r="K39">
            <v>36701640</v>
          </cell>
          <cell r="L39">
            <v>5560</v>
          </cell>
          <cell r="M39">
            <v>2552040</v>
          </cell>
        </row>
        <row r="40">
          <cell r="B40" t="str">
            <v>수로 콘크리트</v>
          </cell>
          <cell r="C40" t="str">
            <v>σck=210kg/㎠</v>
          </cell>
          <cell r="D40" t="str">
            <v>㎥</v>
          </cell>
          <cell r="E40">
            <v>1297</v>
          </cell>
          <cell r="F40">
            <v>88300</v>
          </cell>
          <cell r="G40">
            <v>114525100</v>
          </cell>
          <cell r="H40">
            <v>16610</v>
          </cell>
          <cell r="I40">
            <v>21543170</v>
          </cell>
          <cell r="J40">
            <v>66910</v>
          </cell>
          <cell r="K40">
            <v>86782270</v>
          </cell>
          <cell r="L40">
            <v>4780</v>
          </cell>
          <cell r="M40">
            <v>6199660</v>
          </cell>
        </row>
        <row r="41">
          <cell r="B41" t="str">
            <v>수로철근콘크리트</v>
          </cell>
          <cell r="C41" t="str">
            <v>σck=210kg/㎠</v>
          </cell>
          <cell r="E41">
            <v>4</v>
          </cell>
          <cell r="F41">
            <v>111720</v>
          </cell>
          <cell r="G41">
            <v>446880</v>
          </cell>
          <cell r="H41">
            <v>45730</v>
          </cell>
          <cell r="I41">
            <v>182920</v>
          </cell>
          <cell r="J41">
            <v>60920</v>
          </cell>
          <cell r="K41">
            <v>243680</v>
          </cell>
          <cell r="L41">
            <v>5070</v>
          </cell>
          <cell r="M41">
            <v>20280</v>
          </cell>
        </row>
        <row r="42">
          <cell r="B42" t="str">
            <v>라멘철근콘크리트</v>
          </cell>
          <cell r="C42" t="str">
            <v>σck=210kg/㎠</v>
          </cell>
          <cell r="D42" t="str">
            <v>㎥</v>
          </cell>
          <cell r="E42">
            <v>27</v>
          </cell>
          <cell r="F42">
            <v>137960</v>
          </cell>
          <cell r="G42">
            <v>3724920</v>
          </cell>
          <cell r="H42">
            <v>10500</v>
          </cell>
          <cell r="I42">
            <v>283500</v>
          </cell>
          <cell r="J42">
            <v>122510</v>
          </cell>
          <cell r="K42">
            <v>3307770</v>
          </cell>
          <cell r="L42">
            <v>4950</v>
          </cell>
          <cell r="M42">
            <v>133650</v>
          </cell>
        </row>
        <row r="43">
          <cell r="B43" t="str">
            <v>신축이음장치</v>
          </cell>
          <cell r="C43" t="str">
            <v>Joint Filler</v>
          </cell>
          <cell r="D43" t="str">
            <v>㎡</v>
          </cell>
          <cell r="E43">
            <v>338</v>
          </cell>
          <cell r="F43">
            <v>26790</v>
          </cell>
          <cell r="G43">
            <v>9055020</v>
          </cell>
          <cell r="H43">
            <v>18110</v>
          </cell>
          <cell r="I43">
            <v>6121180</v>
          </cell>
          <cell r="J43">
            <v>8360</v>
          </cell>
          <cell r="K43">
            <v>2825680</v>
          </cell>
          <cell r="L43">
            <v>320</v>
          </cell>
          <cell r="M43">
            <v>108160</v>
          </cell>
        </row>
        <row r="44">
          <cell r="B44" t="str">
            <v>강관철거및부설</v>
          </cell>
          <cell r="C44" t="str">
            <v>φ400mm</v>
          </cell>
          <cell r="D44" t="str">
            <v>m</v>
          </cell>
          <cell r="E44">
            <v>27</v>
          </cell>
          <cell r="F44">
            <v>291300</v>
          </cell>
          <cell r="G44">
            <v>7865100</v>
          </cell>
          <cell r="H44">
            <v>229010</v>
          </cell>
          <cell r="I44">
            <v>6183270</v>
          </cell>
          <cell r="J44">
            <v>62290</v>
          </cell>
          <cell r="K44">
            <v>1681830</v>
          </cell>
          <cell r="L44">
            <v>0</v>
          </cell>
          <cell r="M44">
            <v>0</v>
          </cell>
        </row>
        <row r="45">
          <cell r="B45" t="str">
            <v>다)개 천 내 기</v>
          </cell>
          <cell r="F45">
            <v>0</v>
          </cell>
          <cell r="H45">
            <v>0</v>
          </cell>
          <cell r="J45">
            <v>0</v>
          </cell>
          <cell r="L45">
            <v>0</v>
          </cell>
        </row>
        <row r="46">
          <cell r="B46" t="str">
            <v>터   파   기</v>
          </cell>
          <cell r="C46" t="str">
            <v>육상,토사</v>
          </cell>
          <cell r="D46" t="str">
            <v>㎥</v>
          </cell>
          <cell r="E46">
            <v>408</v>
          </cell>
          <cell r="F46">
            <v>620</v>
          </cell>
          <cell r="G46">
            <v>252960</v>
          </cell>
          <cell r="H46">
            <v>100</v>
          </cell>
          <cell r="I46">
            <v>40800</v>
          </cell>
          <cell r="J46">
            <v>250</v>
          </cell>
          <cell r="K46">
            <v>102000</v>
          </cell>
          <cell r="L46">
            <v>270</v>
          </cell>
          <cell r="M46">
            <v>110160</v>
          </cell>
        </row>
        <row r="47">
          <cell r="B47" t="str">
            <v>되 메  우 기</v>
          </cell>
          <cell r="C47" t="str">
            <v>토사</v>
          </cell>
          <cell r="D47" t="str">
            <v>㎥</v>
          </cell>
          <cell r="E47">
            <v>168</v>
          </cell>
          <cell r="F47">
            <v>890</v>
          </cell>
          <cell r="G47">
            <v>149520</v>
          </cell>
          <cell r="H47">
            <v>90</v>
          </cell>
          <cell r="I47">
            <v>15120</v>
          </cell>
          <cell r="J47">
            <v>560</v>
          </cell>
          <cell r="K47">
            <v>94080</v>
          </cell>
          <cell r="L47">
            <v>240</v>
          </cell>
          <cell r="M47">
            <v>40320</v>
          </cell>
        </row>
        <row r="48">
          <cell r="B48" t="str">
            <v>기초막돌다짐</v>
          </cell>
          <cell r="C48" t="str">
            <v>막돌</v>
          </cell>
          <cell r="D48" t="str">
            <v>㎥</v>
          </cell>
          <cell r="E48">
            <v>92</v>
          </cell>
          <cell r="F48">
            <v>10450</v>
          </cell>
          <cell r="G48">
            <v>961400</v>
          </cell>
          <cell r="H48">
            <v>800</v>
          </cell>
          <cell r="I48">
            <v>73600</v>
          </cell>
          <cell r="J48">
            <v>8770</v>
          </cell>
          <cell r="K48">
            <v>806840</v>
          </cell>
          <cell r="L48">
            <v>880</v>
          </cell>
          <cell r="M48">
            <v>80960</v>
          </cell>
        </row>
        <row r="49">
          <cell r="B49" t="str">
            <v>바닥콘크리트</v>
          </cell>
          <cell r="C49" t="str">
            <v>σck=150kg/㎠</v>
          </cell>
          <cell r="D49" t="str">
            <v>㎥</v>
          </cell>
          <cell r="E49">
            <v>26</v>
          </cell>
          <cell r="F49">
            <v>27270</v>
          </cell>
          <cell r="G49">
            <v>709020</v>
          </cell>
          <cell r="H49">
            <v>2890</v>
          </cell>
          <cell r="I49">
            <v>75140</v>
          </cell>
          <cell r="J49">
            <v>24380</v>
          </cell>
          <cell r="K49">
            <v>633880</v>
          </cell>
          <cell r="L49">
            <v>0</v>
          </cell>
          <cell r="M49">
            <v>0</v>
          </cell>
        </row>
        <row r="50">
          <cell r="B50" t="str">
            <v>수로콘크리트</v>
          </cell>
          <cell r="C50" t="str">
            <v>σck=210kg/㎠</v>
          </cell>
          <cell r="D50" t="str">
            <v>㎥</v>
          </cell>
          <cell r="E50">
            <v>135</v>
          </cell>
          <cell r="F50">
            <v>110050</v>
          </cell>
          <cell r="G50">
            <v>14856750</v>
          </cell>
          <cell r="H50">
            <v>23470</v>
          </cell>
          <cell r="I50">
            <v>3168450</v>
          </cell>
          <cell r="J50">
            <v>81130</v>
          </cell>
          <cell r="K50">
            <v>10952550</v>
          </cell>
          <cell r="L50">
            <v>5450</v>
          </cell>
          <cell r="M50">
            <v>735750</v>
          </cell>
        </row>
        <row r="51">
          <cell r="B51" t="str">
            <v>라)길 내 기</v>
          </cell>
          <cell r="F51">
            <v>0</v>
          </cell>
          <cell r="H51">
            <v>0</v>
          </cell>
          <cell r="J51">
            <v>0</v>
          </cell>
          <cell r="L51">
            <v>0</v>
          </cell>
        </row>
        <row r="52">
          <cell r="B52" t="str">
            <v>깍        기</v>
          </cell>
          <cell r="C52" t="str">
            <v>토사</v>
          </cell>
          <cell r="D52" t="str">
            <v>㎥</v>
          </cell>
          <cell r="E52">
            <v>1094</v>
          </cell>
          <cell r="F52">
            <v>610</v>
          </cell>
          <cell r="G52">
            <v>667340</v>
          </cell>
          <cell r="H52">
            <v>140</v>
          </cell>
          <cell r="I52">
            <v>153160</v>
          </cell>
          <cell r="J52">
            <v>200</v>
          </cell>
          <cell r="K52">
            <v>218800</v>
          </cell>
          <cell r="L52">
            <v>270</v>
          </cell>
          <cell r="M52">
            <v>295380</v>
          </cell>
        </row>
        <row r="53">
          <cell r="B53" t="str">
            <v>돋        기</v>
          </cell>
          <cell r="C53" t="str">
            <v>유용토,L=2,270m</v>
          </cell>
          <cell r="D53" t="str">
            <v>㎥</v>
          </cell>
          <cell r="E53">
            <v>7404</v>
          </cell>
          <cell r="F53">
            <v>5870</v>
          </cell>
          <cell r="G53">
            <v>43461480</v>
          </cell>
          <cell r="H53">
            <v>1740</v>
          </cell>
          <cell r="I53">
            <v>12882960</v>
          </cell>
          <cell r="J53">
            <v>1700</v>
          </cell>
          <cell r="K53">
            <v>12586800</v>
          </cell>
          <cell r="L53">
            <v>2430</v>
          </cell>
          <cell r="M53">
            <v>17991720</v>
          </cell>
        </row>
        <row r="54">
          <cell r="B54" t="str">
            <v>떼입히기</v>
          </cell>
          <cell r="C54" t="str">
            <v>줄떼</v>
          </cell>
          <cell r="D54" t="str">
            <v>㎡</v>
          </cell>
          <cell r="E54">
            <v>2872</v>
          </cell>
          <cell r="F54">
            <v>3800</v>
          </cell>
          <cell r="G54">
            <v>10913600</v>
          </cell>
          <cell r="H54">
            <v>650</v>
          </cell>
          <cell r="I54">
            <v>1866800</v>
          </cell>
          <cell r="J54">
            <v>3150</v>
          </cell>
          <cell r="K54">
            <v>9046800</v>
          </cell>
          <cell r="L54">
            <v>0</v>
          </cell>
          <cell r="M54">
            <v>0</v>
          </cell>
        </row>
        <row r="55">
          <cell r="B55" t="str">
            <v>떼입히기</v>
          </cell>
          <cell r="C55" t="str">
            <v>평떼</v>
          </cell>
          <cell r="D55" t="str">
            <v>㎡</v>
          </cell>
          <cell r="E55">
            <v>164</v>
          </cell>
          <cell r="F55">
            <v>6110</v>
          </cell>
          <cell r="G55">
            <v>1002040</v>
          </cell>
          <cell r="H55">
            <v>2120</v>
          </cell>
          <cell r="I55">
            <v>347680</v>
          </cell>
          <cell r="J55">
            <v>3990</v>
          </cell>
          <cell r="K55">
            <v>654360</v>
          </cell>
          <cell r="L55">
            <v>0</v>
          </cell>
          <cell r="M55">
            <v>0</v>
          </cell>
        </row>
        <row r="56">
          <cell r="B56" t="str">
            <v>층   따   기</v>
          </cell>
          <cell r="D56" t="str">
            <v>㎥</v>
          </cell>
          <cell r="E56">
            <v>24</v>
          </cell>
          <cell r="F56">
            <v>370</v>
          </cell>
          <cell r="G56">
            <v>8880</v>
          </cell>
          <cell r="H56">
            <v>60</v>
          </cell>
          <cell r="I56">
            <v>1440</v>
          </cell>
          <cell r="J56">
            <v>150</v>
          </cell>
          <cell r="K56">
            <v>3600</v>
          </cell>
          <cell r="L56">
            <v>160</v>
          </cell>
          <cell r="M56">
            <v>3840</v>
          </cell>
        </row>
        <row r="57">
          <cell r="B57" t="str">
            <v>막자갈깔기</v>
          </cell>
          <cell r="C57" t="str">
            <v>T=20㎝</v>
          </cell>
          <cell r="D57" t="str">
            <v>㎥</v>
          </cell>
          <cell r="E57">
            <v>128</v>
          </cell>
          <cell r="F57">
            <v>12040</v>
          </cell>
          <cell r="G57">
            <v>1541120</v>
          </cell>
          <cell r="H57">
            <v>2090</v>
          </cell>
          <cell r="I57">
            <v>267520</v>
          </cell>
          <cell r="J57">
            <v>4420</v>
          </cell>
          <cell r="K57">
            <v>565760</v>
          </cell>
          <cell r="L57">
            <v>5530</v>
          </cell>
          <cell r="M57">
            <v>707840</v>
          </cell>
        </row>
        <row r="58">
          <cell r="B58" t="str">
            <v>포장콘크리트</v>
          </cell>
          <cell r="C58" t="str">
            <v>T=60㎝</v>
          </cell>
          <cell r="D58" t="str">
            <v>㎥</v>
          </cell>
          <cell r="E58">
            <v>3178</v>
          </cell>
          <cell r="F58">
            <v>15680</v>
          </cell>
          <cell r="G58">
            <v>49831040</v>
          </cell>
          <cell r="H58">
            <v>3710</v>
          </cell>
          <cell r="I58">
            <v>11790380</v>
          </cell>
          <cell r="J58">
            <v>9600</v>
          </cell>
          <cell r="K58">
            <v>30508800</v>
          </cell>
          <cell r="L58">
            <v>2370</v>
          </cell>
          <cell r="M58">
            <v>7531860</v>
          </cell>
        </row>
        <row r="59">
          <cell r="B59" t="str">
            <v>흄관부설</v>
          </cell>
          <cell r="C59" t="str">
            <v>칼라식,∮100㎝</v>
          </cell>
          <cell r="D59" t="str">
            <v>m</v>
          </cell>
          <cell r="E59">
            <v>29</v>
          </cell>
          <cell r="F59">
            <v>150270</v>
          </cell>
          <cell r="G59">
            <v>4357830</v>
          </cell>
          <cell r="H59">
            <v>58840</v>
          </cell>
          <cell r="I59">
            <v>1706360</v>
          </cell>
          <cell r="J59">
            <v>75340</v>
          </cell>
          <cell r="K59">
            <v>2184860</v>
          </cell>
          <cell r="L59">
            <v>16090</v>
          </cell>
          <cell r="M59">
            <v>466610</v>
          </cell>
        </row>
        <row r="60">
          <cell r="B60" t="str">
            <v>흄관기초콘크리트</v>
          </cell>
          <cell r="C60" t="str">
            <v>σck=180kg/㎠</v>
          </cell>
          <cell r="D60" t="str">
            <v>㎥</v>
          </cell>
          <cell r="E60">
            <v>21</v>
          </cell>
          <cell r="F60">
            <v>53640</v>
          </cell>
          <cell r="G60">
            <v>1126440</v>
          </cell>
          <cell r="H60">
            <v>9700</v>
          </cell>
          <cell r="I60">
            <v>203700</v>
          </cell>
          <cell r="J60">
            <v>43940</v>
          </cell>
          <cell r="K60">
            <v>922740</v>
          </cell>
          <cell r="L60">
            <v>0</v>
          </cell>
          <cell r="M60">
            <v>0</v>
          </cell>
        </row>
        <row r="61">
          <cell r="B61" t="str">
            <v>방호벽설치</v>
          </cell>
          <cell r="C61" t="str">
            <v>직선부</v>
          </cell>
          <cell r="D61" t="str">
            <v>m</v>
          </cell>
          <cell r="E61">
            <v>248</v>
          </cell>
          <cell r="F61">
            <v>67160</v>
          </cell>
          <cell r="G61">
            <v>16655680</v>
          </cell>
          <cell r="H61">
            <v>14970</v>
          </cell>
          <cell r="I61">
            <v>3712560</v>
          </cell>
          <cell r="J61">
            <v>52140</v>
          </cell>
          <cell r="K61">
            <v>12930720</v>
          </cell>
          <cell r="L61">
            <v>50</v>
          </cell>
          <cell r="M61">
            <v>12400</v>
          </cell>
        </row>
        <row r="62">
          <cell r="B62" t="str">
            <v>방호벽설치</v>
          </cell>
          <cell r="C62" t="str">
            <v>곡선부</v>
          </cell>
          <cell r="D62" t="str">
            <v>m</v>
          </cell>
          <cell r="E62">
            <v>259</v>
          </cell>
          <cell r="F62">
            <v>74670</v>
          </cell>
          <cell r="G62">
            <v>19339530</v>
          </cell>
          <cell r="H62">
            <v>16120</v>
          </cell>
          <cell r="I62">
            <v>4175080</v>
          </cell>
          <cell r="J62">
            <v>58510</v>
          </cell>
          <cell r="K62">
            <v>15154090</v>
          </cell>
          <cell r="L62">
            <v>40</v>
          </cell>
          <cell r="M62">
            <v>10360</v>
          </cell>
        </row>
        <row r="63">
          <cell r="B63" t="str">
            <v>Ⅱ. 교   량   공</v>
          </cell>
          <cell r="D63" t="str">
            <v>식</v>
          </cell>
          <cell r="E63">
            <v>1</v>
          </cell>
          <cell r="G63">
            <v>17815739840</v>
          </cell>
          <cell r="H63">
            <v>0</v>
          </cell>
          <cell r="I63">
            <v>4117672650</v>
          </cell>
          <cell r="J63">
            <v>0</v>
          </cell>
          <cell r="K63">
            <v>10063083940</v>
          </cell>
          <cell r="L63">
            <v>0</v>
          </cell>
          <cell r="M63">
            <v>3634983250</v>
          </cell>
        </row>
        <row r="64">
          <cell r="B64" t="str">
            <v>터   파   기</v>
          </cell>
          <cell r="C64" t="str">
            <v>토사,육상</v>
          </cell>
          <cell r="D64" t="str">
            <v>㎥</v>
          </cell>
          <cell r="E64">
            <v>37901</v>
          </cell>
          <cell r="F64">
            <v>620</v>
          </cell>
          <cell r="G64">
            <v>23498620</v>
          </cell>
          <cell r="H64">
            <v>100</v>
          </cell>
          <cell r="I64">
            <v>3790100</v>
          </cell>
          <cell r="J64">
            <v>250</v>
          </cell>
          <cell r="K64">
            <v>9475250</v>
          </cell>
          <cell r="L64">
            <v>270</v>
          </cell>
          <cell r="M64">
            <v>10233270</v>
          </cell>
        </row>
        <row r="65">
          <cell r="B65" t="str">
            <v>터   파   기</v>
          </cell>
          <cell r="C65" t="str">
            <v>토사,수중</v>
          </cell>
          <cell r="D65" t="str">
            <v>㎥</v>
          </cell>
          <cell r="E65">
            <v>5629</v>
          </cell>
          <cell r="F65">
            <v>1100</v>
          </cell>
          <cell r="G65">
            <v>6191900</v>
          </cell>
          <cell r="H65">
            <v>180</v>
          </cell>
          <cell r="I65">
            <v>1013220</v>
          </cell>
          <cell r="J65">
            <v>440</v>
          </cell>
          <cell r="K65">
            <v>2476760</v>
          </cell>
          <cell r="L65">
            <v>480</v>
          </cell>
          <cell r="M65">
            <v>2701920</v>
          </cell>
        </row>
        <row r="66">
          <cell r="B66" t="str">
            <v>터   파   기</v>
          </cell>
          <cell r="C66" t="str">
            <v>풍화암,육상</v>
          </cell>
          <cell r="D66" t="str">
            <v>㎥</v>
          </cell>
          <cell r="E66">
            <v>768</v>
          </cell>
          <cell r="F66">
            <v>4510</v>
          </cell>
          <cell r="G66">
            <v>3463680</v>
          </cell>
          <cell r="H66">
            <v>750</v>
          </cell>
          <cell r="I66">
            <v>576000</v>
          </cell>
          <cell r="J66">
            <v>1490</v>
          </cell>
          <cell r="K66">
            <v>1144320</v>
          </cell>
          <cell r="L66">
            <v>2270</v>
          </cell>
          <cell r="M66">
            <v>1743360</v>
          </cell>
        </row>
        <row r="67">
          <cell r="B67" t="str">
            <v>터   파   기</v>
          </cell>
          <cell r="C67" t="str">
            <v>연암,육상</v>
          </cell>
          <cell r="D67" t="str">
            <v>㎥</v>
          </cell>
          <cell r="E67">
            <v>111</v>
          </cell>
          <cell r="F67">
            <v>28320</v>
          </cell>
          <cell r="G67">
            <v>3143520</v>
          </cell>
          <cell r="H67">
            <v>5640</v>
          </cell>
          <cell r="I67">
            <v>626040</v>
          </cell>
          <cell r="J67">
            <v>21370</v>
          </cell>
          <cell r="K67">
            <v>2372070</v>
          </cell>
          <cell r="L67">
            <v>1310</v>
          </cell>
          <cell r="M67">
            <v>145410</v>
          </cell>
        </row>
        <row r="68">
          <cell r="B68" t="str">
            <v>터   파   기</v>
          </cell>
          <cell r="C68" t="str">
            <v>연암,수중</v>
          </cell>
          <cell r="D68" t="str">
            <v>㎥</v>
          </cell>
          <cell r="E68">
            <v>1306</v>
          </cell>
          <cell r="F68">
            <v>171670</v>
          </cell>
          <cell r="G68">
            <v>224201020</v>
          </cell>
          <cell r="H68">
            <v>5650</v>
          </cell>
          <cell r="I68">
            <v>7378900</v>
          </cell>
          <cell r="J68">
            <v>160010</v>
          </cell>
          <cell r="K68">
            <v>208973060</v>
          </cell>
          <cell r="L68">
            <v>6010</v>
          </cell>
          <cell r="M68">
            <v>7849060</v>
          </cell>
        </row>
        <row r="69">
          <cell r="B69" t="str">
            <v>되 메  우 기</v>
          </cell>
          <cell r="C69" t="str">
            <v>토사</v>
          </cell>
          <cell r="D69" t="str">
            <v>㎥</v>
          </cell>
          <cell r="E69">
            <v>27039</v>
          </cell>
          <cell r="F69">
            <v>890</v>
          </cell>
          <cell r="G69">
            <v>24064710</v>
          </cell>
          <cell r="H69">
            <v>90</v>
          </cell>
          <cell r="I69">
            <v>2433510</v>
          </cell>
          <cell r="J69">
            <v>560</v>
          </cell>
          <cell r="K69">
            <v>15141840</v>
          </cell>
          <cell r="L69">
            <v>240</v>
          </cell>
          <cell r="M69">
            <v>6489360</v>
          </cell>
        </row>
        <row r="70">
          <cell r="B70" t="str">
            <v>구조물 뒷채움</v>
          </cell>
          <cell r="C70" t="str">
            <v>막돌</v>
          </cell>
          <cell r="D70" t="str">
            <v>㎥</v>
          </cell>
          <cell r="E70">
            <v>891</v>
          </cell>
          <cell r="F70">
            <v>9390</v>
          </cell>
          <cell r="G70">
            <v>8366490</v>
          </cell>
          <cell r="H70">
            <v>810</v>
          </cell>
          <cell r="I70">
            <v>721710</v>
          </cell>
          <cell r="J70">
            <v>7460</v>
          </cell>
          <cell r="K70">
            <v>6646860</v>
          </cell>
          <cell r="L70">
            <v>1120</v>
          </cell>
          <cell r="M70">
            <v>997920</v>
          </cell>
        </row>
        <row r="71">
          <cell r="B71" t="str">
            <v>기초막돌다짐</v>
          </cell>
          <cell r="C71" t="str">
            <v>막돌</v>
          </cell>
          <cell r="D71" t="str">
            <v>㎥</v>
          </cell>
          <cell r="E71">
            <v>34</v>
          </cell>
          <cell r="F71">
            <v>31570</v>
          </cell>
          <cell r="G71">
            <v>1073380</v>
          </cell>
          <cell r="H71">
            <v>640</v>
          </cell>
          <cell r="I71">
            <v>21760</v>
          </cell>
          <cell r="J71">
            <v>30140</v>
          </cell>
          <cell r="K71">
            <v>1024760</v>
          </cell>
          <cell r="L71">
            <v>790</v>
          </cell>
          <cell r="M71">
            <v>26860</v>
          </cell>
        </row>
        <row r="72">
          <cell r="B72" t="str">
            <v>사석채움</v>
          </cell>
          <cell r="C72" t="str">
            <v>세굴방지용</v>
          </cell>
          <cell r="D72" t="str">
            <v>㎥</v>
          </cell>
          <cell r="E72">
            <v>4255</v>
          </cell>
          <cell r="F72">
            <v>22090</v>
          </cell>
          <cell r="G72">
            <v>93992950</v>
          </cell>
          <cell r="H72">
            <v>650</v>
          </cell>
          <cell r="I72">
            <v>2765750</v>
          </cell>
          <cell r="J72">
            <v>20640</v>
          </cell>
          <cell r="K72">
            <v>87823200</v>
          </cell>
          <cell r="L72">
            <v>800</v>
          </cell>
          <cell r="M72">
            <v>3404000</v>
          </cell>
        </row>
        <row r="73">
          <cell r="B73" t="str">
            <v>돌망태설치</v>
          </cell>
          <cell r="C73" t="str">
            <v>#8-4×15(타원형)</v>
          </cell>
          <cell r="D73" t="str">
            <v>㎡</v>
          </cell>
          <cell r="E73">
            <v>1267</v>
          </cell>
          <cell r="F73">
            <v>14330</v>
          </cell>
          <cell r="G73">
            <v>18156110</v>
          </cell>
          <cell r="H73">
            <v>7170</v>
          </cell>
          <cell r="I73">
            <v>9084390</v>
          </cell>
          <cell r="J73">
            <v>7160</v>
          </cell>
          <cell r="K73">
            <v>9071720</v>
          </cell>
          <cell r="L73">
            <v>0</v>
          </cell>
          <cell r="M73">
            <v>0</v>
          </cell>
        </row>
        <row r="74">
          <cell r="B74" t="str">
            <v>SIP파일천공</v>
          </cell>
          <cell r="C74" t="str">
            <v>토사,∮55㎝</v>
          </cell>
          <cell r="D74" t="str">
            <v>m</v>
          </cell>
          <cell r="E74">
            <v>5750</v>
          </cell>
          <cell r="F74">
            <v>21140</v>
          </cell>
          <cell r="G74">
            <v>121555000</v>
          </cell>
          <cell r="H74">
            <v>5210</v>
          </cell>
          <cell r="I74">
            <v>29957500</v>
          </cell>
          <cell r="J74">
            <v>6070</v>
          </cell>
          <cell r="K74">
            <v>34902500</v>
          </cell>
          <cell r="L74">
            <v>9860</v>
          </cell>
          <cell r="M74">
            <v>56695000</v>
          </cell>
        </row>
        <row r="75">
          <cell r="B75" t="str">
            <v>SIP파일천공</v>
          </cell>
          <cell r="C75" t="str">
            <v>풍화암,∮55㎝</v>
          </cell>
          <cell r="D75" t="str">
            <v>m</v>
          </cell>
          <cell r="E75">
            <v>1040</v>
          </cell>
          <cell r="F75">
            <v>73670</v>
          </cell>
          <cell r="G75">
            <v>76616800</v>
          </cell>
          <cell r="H75">
            <v>32920</v>
          </cell>
          <cell r="I75">
            <v>34236800</v>
          </cell>
          <cell r="J75">
            <v>14880</v>
          </cell>
          <cell r="K75">
            <v>15475200</v>
          </cell>
          <cell r="L75">
            <v>25870</v>
          </cell>
          <cell r="M75">
            <v>26904800</v>
          </cell>
        </row>
        <row r="76">
          <cell r="B76" t="str">
            <v>SIP파일천공</v>
          </cell>
          <cell r="C76" t="str">
            <v>연암,∮55㎝</v>
          </cell>
          <cell r="D76" t="str">
            <v>m</v>
          </cell>
          <cell r="E76">
            <v>770</v>
          </cell>
          <cell r="F76">
            <v>229240</v>
          </cell>
          <cell r="G76">
            <v>176514800</v>
          </cell>
          <cell r="H76">
            <v>84810</v>
          </cell>
          <cell r="I76">
            <v>65303700</v>
          </cell>
          <cell r="J76">
            <v>51710</v>
          </cell>
          <cell r="K76">
            <v>39816700</v>
          </cell>
          <cell r="L76">
            <v>92720</v>
          </cell>
          <cell r="M76">
            <v>71394400</v>
          </cell>
        </row>
        <row r="77">
          <cell r="B77" t="str">
            <v>SIP파일케이싱설치철거</v>
          </cell>
          <cell r="C77" t="str">
            <v>∮55㎝</v>
          </cell>
          <cell r="D77" t="str">
            <v>m</v>
          </cell>
          <cell r="E77">
            <v>6790</v>
          </cell>
          <cell r="F77">
            <v>11020</v>
          </cell>
          <cell r="G77">
            <v>74825800</v>
          </cell>
          <cell r="H77">
            <v>3120</v>
          </cell>
          <cell r="I77">
            <v>21184800</v>
          </cell>
          <cell r="J77">
            <v>7730</v>
          </cell>
          <cell r="K77">
            <v>52486700</v>
          </cell>
          <cell r="L77">
            <v>170</v>
          </cell>
          <cell r="M77">
            <v>1154300</v>
          </cell>
        </row>
        <row r="78">
          <cell r="B78" t="str">
            <v>SIP파일박기</v>
          </cell>
          <cell r="C78" t="str">
            <v>P.H.C말뚝,∮450×5.0m</v>
          </cell>
          <cell r="D78" t="str">
            <v>본</v>
          </cell>
          <cell r="E78">
            <v>300</v>
          </cell>
          <cell r="F78">
            <v>151980</v>
          </cell>
          <cell r="G78">
            <v>45594000</v>
          </cell>
          <cell r="H78">
            <v>90390</v>
          </cell>
          <cell r="I78">
            <v>27117000</v>
          </cell>
          <cell r="J78">
            <v>46060</v>
          </cell>
          <cell r="K78">
            <v>13818000</v>
          </cell>
          <cell r="L78">
            <v>15530</v>
          </cell>
          <cell r="M78">
            <v>4659000</v>
          </cell>
        </row>
        <row r="79">
          <cell r="B79" t="str">
            <v>SIP파일박기</v>
          </cell>
          <cell r="C79" t="str">
            <v>P.H.C말뚝,∮450×6.0m</v>
          </cell>
          <cell r="D79" t="str">
            <v>본</v>
          </cell>
          <cell r="E79">
            <v>404</v>
          </cell>
          <cell r="F79">
            <v>171130</v>
          </cell>
          <cell r="G79">
            <v>69136520</v>
          </cell>
          <cell r="H79">
            <v>108380</v>
          </cell>
          <cell r="I79">
            <v>43785520</v>
          </cell>
          <cell r="J79">
            <v>46860</v>
          </cell>
          <cell r="K79">
            <v>18931440</v>
          </cell>
          <cell r="L79">
            <v>15890</v>
          </cell>
          <cell r="M79">
            <v>6419560</v>
          </cell>
        </row>
        <row r="80">
          <cell r="B80" t="str">
            <v>SIP파일박기</v>
          </cell>
          <cell r="C80" t="str">
            <v>P.H.C말뚝,∮450×7.0m</v>
          </cell>
          <cell r="D80" t="str">
            <v>본</v>
          </cell>
          <cell r="E80">
            <v>478</v>
          </cell>
          <cell r="F80">
            <v>178770</v>
          </cell>
          <cell r="G80">
            <v>85452060</v>
          </cell>
          <cell r="H80">
            <v>117730</v>
          </cell>
          <cell r="I80">
            <v>56274940</v>
          </cell>
          <cell r="J80">
            <v>45520</v>
          </cell>
          <cell r="K80">
            <v>21758560</v>
          </cell>
          <cell r="L80">
            <v>15520</v>
          </cell>
          <cell r="M80">
            <v>7418560</v>
          </cell>
        </row>
        <row r="81">
          <cell r="B81" t="str">
            <v>SIP파일박기</v>
          </cell>
          <cell r="C81" t="str">
            <v>P.H.C말뚝,∮450×8.0m</v>
          </cell>
          <cell r="D81" t="str">
            <v>본</v>
          </cell>
          <cell r="E81">
            <v>304</v>
          </cell>
          <cell r="F81">
            <v>199690</v>
          </cell>
          <cell r="G81">
            <v>60705760</v>
          </cell>
          <cell r="H81">
            <v>136730</v>
          </cell>
          <cell r="I81">
            <v>41565920</v>
          </cell>
          <cell r="J81">
            <v>46890</v>
          </cell>
          <cell r="K81">
            <v>14254560</v>
          </cell>
          <cell r="L81">
            <v>16070</v>
          </cell>
          <cell r="M81">
            <v>4885280</v>
          </cell>
        </row>
        <row r="82">
          <cell r="B82" t="str">
            <v>바닥콘크리트</v>
          </cell>
          <cell r="C82" t="str">
            <v>σck=150kg/㎠</v>
          </cell>
          <cell r="D82" t="str">
            <v>㎥</v>
          </cell>
          <cell r="E82">
            <v>646</v>
          </cell>
          <cell r="F82">
            <v>21310</v>
          </cell>
          <cell r="G82">
            <v>13766260</v>
          </cell>
          <cell r="H82">
            <v>1100</v>
          </cell>
          <cell r="I82">
            <v>710600</v>
          </cell>
          <cell r="J82">
            <v>20210</v>
          </cell>
          <cell r="K82">
            <v>13055660</v>
          </cell>
          <cell r="L82">
            <v>0</v>
          </cell>
          <cell r="M82">
            <v>0</v>
          </cell>
        </row>
        <row r="83">
          <cell r="B83" t="str">
            <v>라멘철근콘크리트</v>
          </cell>
          <cell r="C83" t="str">
            <v>σck=240kg/㎠</v>
          </cell>
          <cell r="D83" t="str">
            <v>㎥</v>
          </cell>
          <cell r="E83">
            <v>553</v>
          </cell>
          <cell r="F83">
            <v>135630</v>
          </cell>
          <cell r="G83">
            <v>75003390</v>
          </cell>
          <cell r="H83">
            <v>35070</v>
          </cell>
          <cell r="I83">
            <v>19393710</v>
          </cell>
          <cell r="J83">
            <v>94620</v>
          </cell>
          <cell r="K83">
            <v>52324860</v>
          </cell>
          <cell r="L83">
            <v>5940</v>
          </cell>
          <cell r="M83">
            <v>3284820</v>
          </cell>
        </row>
        <row r="84">
          <cell r="B84" t="str">
            <v>램프철근콘크리트</v>
          </cell>
          <cell r="C84" t="str">
            <v>σck=240kg/㎠</v>
          </cell>
          <cell r="D84" t="str">
            <v>㎥</v>
          </cell>
          <cell r="E84">
            <v>64</v>
          </cell>
          <cell r="F84">
            <v>135990</v>
          </cell>
          <cell r="G84">
            <v>8703360</v>
          </cell>
          <cell r="H84">
            <v>37140</v>
          </cell>
          <cell r="I84">
            <v>2376960</v>
          </cell>
          <cell r="J84">
            <v>92910</v>
          </cell>
          <cell r="K84">
            <v>5946240</v>
          </cell>
          <cell r="L84">
            <v>5940</v>
          </cell>
          <cell r="M84">
            <v>380160</v>
          </cell>
        </row>
        <row r="85">
          <cell r="B85" t="str">
            <v>신축이음설치</v>
          </cell>
          <cell r="C85" t="str">
            <v>Joint Filler</v>
          </cell>
          <cell r="D85" t="str">
            <v>㎡</v>
          </cell>
          <cell r="E85">
            <v>18</v>
          </cell>
          <cell r="F85">
            <v>29100</v>
          </cell>
          <cell r="G85">
            <v>523800</v>
          </cell>
          <cell r="H85">
            <v>19840</v>
          </cell>
          <cell r="I85">
            <v>357120</v>
          </cell>
          <cell r="J85">
            <v>8920</v>
          </cell>
          <cell r="K85">
            <v>160560</v>
          </cell>
          <cell r="L85">
            <v>340</v>
          </cell>
          <cell r="M85">
            <v>6120</v>
          </cell>
        </row>
        <row r="86">
          <cell r="B86" t="str">
            <v>교대철근콘크리트</v>
          </cell>
          <cell r="C86" t="str">
            <v>σck=240kg/㎠</v>
          </cell>
          <cell r="D86" t="str">
            <v>㎥</v>
          </cell>
          <cell r="E86">
            <v>1664</v>
          </cell>
          <cell r="F86">
            <v>77020</v>
          </cell>
          <cell r="G86">
            <v>128161280</v>
          </cell>
          <cell r="H86">
            <v>5790</v>
          </cell>
          <cell r="I86">
            <v>9634560</v>
          </cell>
          <cell r="J86">
            <v>68270</v>
          </cell>
          <cell r="K86">
            <v>113601280</v>
          </cell>
          <cell r="L86">
            <v>2960</v>
          </cell>
          <cell r="M86">
            <v>4925440</v>
          </cell>
        </row>
        <row r="87">
          <cell r="B87" t="str">
            <v>교각철근콘크리트</v>
          </cell>
          <cell r="C87" t="str">
            <v>σck=240kg/㎠</v>
          </cell>
          <cell r="D87" t="str">
            <v>㎥</v>
          </cell>
          <cell r="E87">
            <v>20428</v>
          </cell>
          <cell r="F87">
            <v>126450</v>
          </cell>
          <cell r="G87">
            <v>2583120600</v>
          </cell>
          <cell r="H87">
            <v>5150</v>
          </cell>
          <cell r="I87">
            <v>105204200</v>
          </cell>
          <cell r="J87">
            <v>117440</v>
          </cell>
          <cell r="K87">
            <v>2399064320</v>
          </cell>
          <cell r="L87">
            <v>3860</v>
          </cell>
          <cell r="M87">
            <v>78852080</v>
          </cell>
        </row>
        <row r="88">
          <cell r="B88" t="str">
            <v>PSC합성슬래브철근콘크리트</v>
          </cell>
          <cell r="C88" t="str">
            <v>σck=270kg/㎠</v>
          </cell>
          <cell r="D88" t="str">
            <v>㎥</v>
          </cell>
          <cell r="E88">
            <v>4514</v>
          </cell>
          <cell r="F88">
            <v>187400</v>
          </cell>
          <cell r="G88">
            <v>845923600</v>
          </cell>
          <cell r="H88">
            <v>16990</v>
          </cell>
          <cell r="I88">
            <v>76692860</v>
          </cell>
          <cell r="J88">
            <v>165400</v>
          </cell>
          <cell r="K88">
            <v>746615600</v>
          </cell>
          <cell r="L88">
            <v>5010</v>
          </cell>
          <cell r="M88">
            <v>22615140</v>
          </cell>
        </row>
        <row r="89">
          <cell r="B89" t="str">
            <v>강합성슬래브철근콘크리트</v>
          </cell>
          <cell r="C89" t="str">
            <v>σck=270kg/㎠</v>
          </cell>
          <cell r="D89" t="str">
            <v>㎥</v>
          </cell>
          <cell r="E89">
            <v>2675</v>
          </cell>
          <cell r="F89">
            <v>134520</v>
          </cell>
          <cell r="G89">
            <v>359841000</v>
          </cell>
          <cell r="H89">
            <v>10830</v>
          </cell>
          <cell r="I89">
            <v>28970250</v>
          </cell>
          <cell r="J89">
            <v>118970</v>
          </cell>
          <cell r="K89">
            <v>318244750</v>
          </cell>
          <cell r="L89">
            <v>4720</v>
          </cell>
          <cell r="M89">
            <v>12626000</v>
          </cell>
        </row>
        <row r="90">
          <cell r="B90" t="str">
            <v>교좌장치</v>
          </cell>
          <cell r="C90" t="str">
            <v>PSC빔용,200Ton</v>
          </cell>
          <cell r="D90" t="str">
            <v>개</v>
          </cell>
          <cell r="E90">
            <v>512</v>
          </cell>
          <cell r="F90">
            <v>1823350</v>
          </cell>
          <cell r="G90">
            <v>933555200</v>
          </cell>
          <cell r="H90">
            <v>1661910</v>
          </cell>
          <cell r="I90">
            <v>850897920</v>
          </cell>
          <cell r="J90">
            <v>100330</v>
          </cell>
          <cell r="K90">
            <v>51368960</v>
          </cell>
          <cell r="L90">
            <v>61110</v>
          </cell>
          <cell r="M90">
            <v>31288320</v>
          </cell>
        </row>
        <row r="91">
          <cell r="B91" t="str">
            <v>교좌장치</v>
          </cell>
          <cell r="C91" t="str">
            <v>강Box용,200Ton</v>
          </cell>
          <cell r="D91" t="str">
            <v>개</v>
          </cell>
          <cell r="E91">
            <v>112</v>
          </cell>
          <cell r="F91">
            <v>1759750</v>
          </cell>
          <cell r="G91">
            <v>197092000</v>
          </cell>
          <cell r="H91">
            <v>1595100</v>
          </cell>
          <cell r="I91">
            <v>178651200</v>
          </cell>
          <cell r="J91">
            <v>102280</v>
          </cell>
          <cell r="K91">
            <v>11455360</v>
          </cell>
          <cell r="L91">
            <v>62370</v>
          </cell>
          <cell r="M91">
            <v>6985440</v>
          </cell>
        </row>
        <row r="92">
          <cell r="B92" t="str">
            <v>교좌장치</v>
          </cell>
          <cell r="C92" t="str">
            <v>강Box용,225Ton</v>
          </cell>
          <cell r="D92" t="str">
            <v>개</v>
          </cell>
          <cell r="E92">
            <v>32</v>
          </cell>
          <cell r="F92">
            <v>2158930</v>
          </cell>
          <cell r="G92">
            <v>69085760</v>
          </cell>
          <cell r="H92">
            <v>1935970</v>
          </cell>
          <cell r="I92">
            <v>61951040</v>
          </cell>
          <cell r="J92">
            <v>138250</v>
          </cell>
          <cell r="K92">
            <v>4424000</v>
          </cell>
          <cell r="L92">
            <v>84710</v>
          </cell>
          <cell r="M92">
            <v>2710720</v>
          </cell>
        </row>
        <row r="93">
          <cell r="B93" t="str">
            <v>교좌장치</v>
          </cell>
          <cell r="C93" t="str">
            <v>강Box용,275Ton</v>
          </cell>
          <cell r="D93" t="str">
            <v>개</v>
          </cell>
          <cell r="E93">
            <v>80</v>
          </cell>
          <cell r="F93">
            <v>2406490</v>
          </cell>
          <cell r="G93">
            <v>192519200</v>
          </cell>
          <cell r="H93">
            <v>2194110</v>
          </cell>
          <cell r="I93">
            <v>175528800</v>
          </cell>
          <cell r="J93">
            <v>131580</v>
          </cell>
          <cell r="K93">
            <v>10526400</v>
          </cell>
          <cell r="L93">
            <v>80800</v>
          </cell>
          <cell r="M93">
            <v>6464000</v>
          </cell>
        </row>
        <row r="94">
          <cell r="B94" t="str">
            <v>PSC빔설치</v>
          </cell>
          <cell r="C94" t="str">
            <v>ℓ=24.90m</v>
          </cell>
          <cell r="D94" t="str">
            <v>기</v>
          </cell>
          <cell r="E94">
            <v>438</v>
          </cell>
          <cell r="F94">
            <v>7392910</v>
          </cell>
          <cell r="G94">
            <v>3238094580</v>
          </cell>
          <cell r="H94">
            <v>1496830</v>
          </cell>
          <cell r="I94">
            <v>655611540</v>
          </cell>
          <cell r="J94">
            <v>5719850</v>
          </cell>
          <cell r="K94">
            <v>2505294300</v>
          </cell>
          <cell r="L94">
            <v>176230</v>
          </cell>
          <cell r="M94">
            <v>77188740</v>
          </cell>
        </row>
        <row r="95">
          <cell r="B95" t="str">
            <v>PSC빔제작</v>
          </cell>
          <cell r="C95" t="str">
            <v>ℓ=24.90m</v>
          </cell>
          <cell r="D95" t="str">
            <v>기</v>
          </cell>
          <cell r="E95">
            <v>438</v>
          </cell>
          <cell r="F95">
            <v>1236280</v>
          </cell>
          <cell r="G95">
            <v>541490640</v>
          </cell>
          <cell r="H95">
            <v>129890</v>
          </cell>
          <cell r="I95">
            <v>56891820</v>
          </cell>
          <cell r="J95">
            <v>344820</v>
          </cell>
          <cell r="K95">
            <v>151031160</v>
          </cell>
          <cell r="L95">
            <v>761570</v>
          </cell>
          <cell r="M95">
            <v>333567660</v>
          </cell>
        </row>
        <row r="96">
          <cell r="B96" t="str">
            <v>강Box제작</v>
          </cell>
          <cell r="C96" t="str">
            <v>ℓ=24.66m</v>
          </cell>
          <cell r="D96" t="str">
            <v>기</v>
          </cell>
          <cell r="E96">
            <v>4</v>
          </cell>
          <cell r="F96">
            <v>53607160</v>
          </cell>
          <cell r="G96">
            <v>214428640</v>
          </cell>
          <cell r="H96">
            <v>4111810</v>
          </cell>
          <cell r="I96">
            <v>16447240</v>
          </cell>
          <cell r="J96">
            <v>22085890</v>
          </cell>
          <cell r="K96">
            <v>88343560</v>
          </cell>
          <cell r="L96">
            <v>27409460</v>
          </cell>
          <cell r="M96">
            <v>109637840</v>
          </cell>
        </row>
        <row r="97">
          <cell r="B97" t="str">
            <v>강Box설치</v>
          </cell>
          <cell r="C97" t="str">
            <v>ℓ=24.66m</v>
          </cell>
          <cell r="D97" t="str">
            <v>기</v>
          </cell>
          <cell r="E97">
            <v>4</v>
          </cell>
          <cell r="F97">
            <v>14767160</v>
          </cell>
          <cell r="G97">
            <v>59068640</v>
          </cell>
          <cell r="H97">
            <v>1529080</v>
          </cell>
          <cell r="I97">
            <v>6116320</v>
          </cell>
          <cell r="J97">
            <v>6867830</v>
          </cell>
          <cell r="K97">
            <v>27471320</v>
          </cell>
          <cell r="L97">
            <v>6370250</v>
          </cell>
          <cell r="M97">
            <v>25481000</v>
          </cell>
        </row>
        <row r="98">
          <cell r="B98" t="str">
            <v>강Box제작</v>
          </cell>
          <cell r="C98" t="str">
            <v>ℓ=39.65m</v>
          </cell>
          <cell r="D98" t="str">
            <v>기</v>
          </cell>
          <cell r="E98">
            <v>8</v>
          </cell>
          <cell r="F98">
            <v>75543580</v>
          </cell>
          <cell r="G98">
            <v>604348640</v>
          </cell>
          <cell r="H98">
            <v>5568140</v>
          </cell>
          <cell r="I98">
            <v>44545120</v>
          </cell>
          <cell r="J98">
            <v>31143050</v>
          </cell>
          <cell r="K98">
            <v>249144400</v>
          </cell>
          <cell r="L98">
            <v>38832390</v>
          </cell>
          <cell r="M98">
            <v>310659120</v>
          </cell>
        </row>
        <row r="99">
          <cell r="B99" t="str">
            <v>강Box설치</v>
          </cell>
          <cell r="C99" t="str">
            <v>ℓ=39.65m</v>
          </cell>
          <cell r="D99" t="str">
            <v>기</v>
          </cell>
          <cell r="E99">
            <v>8</v>
          </cell>
          <cell r="F99">
            <v>19173110</v>
          </cell>
          <cell r="G99">
            <v>153384880</v>
          </cell>
          <cell r="H99">
            <v>1956720</v>
          </cell>
          <cell r="I99">
            <v>15653760</v>
          </cell>
          <cell r="J99">
            <v>5838950</v>
          </cell>
          <cell r="K99">
            <v>46711600</v>
          </cell>
          <cell r="L99">
            <v>11377440</v>
          </cell>
          <cell r="M99">
            <v>91019520</v>
          </cell>
        </row>
        <row r="100">
          <cell r="B100" t="str">
            <v>강Box제작</v>
          </cell>
          <cell r="C100" t="str">
            <v>ℓ=39.89m</v>
          </cell>
          <cell r="D100" t="str">
            <v>기</v>
          </cell>
          <cell r="E100">
            <v>24</v>
          </cell>
          <cell r="F100">
            <v>61604220</v>
          </cell>
          <cell r="G100">
            <v>1478501280</v>
          </cell>
          <cell r="H100">
            <v>4561210</v>
          </cell>
          <cell r="I100">
            <v>109469040</v>
          </cell>
          <cell r="J100">
            <v>25433680</v>
          </cell>
          <cell r="K100">
            <v>610408320</v>
          </cell>
          <cell r="L100">
            <v>31609330</v>
          </cell>
          <cell r="M100">
            <v>758623920</v>
          </cell>
        </row>
        <row r="101">
          <cell r="B101" t="str">
            <v>강Box설치</v>
          </cell>
          <cell r="C101" t="str">
            <v>ℓ=39.89m</v>
          </cell>
          <cell r="D101" t="str">
            <v>기</v>
          </cell>
          <cell r="E101">
            <v>24</v>
          </cell>
          <cell r="F101">
            <v>17318220</v>
          </cell>
          <cell r="G101">
            <v>415637280</v>
          </cell>
          <cell r="H101">
            <v>1668200</v>
          </cell>
          <cell r="I101">
            <v>40036800</v>
          </cell>
          <cell r="J101">
            <v>6606050</v>
          </cell>
          <cell r="K101">
            <v>158545200</v>
          </cell>
          <cell r="L101">
            <v>9043970</v>
          </cell>
          <cell r="M101">
            <v>217055280</v>
          </cell>
        </row>
        <row r="102">
          <cell r="B102" t="str">
            <v>강Box제작</v>
          </cell>
          <cell r="C102" t="str">
            <v>ℓ=42.13m</v>
          </cell>
          <cell r="D102" t="str">
            <v>기</v>
          </cell>
          <cell r="E102">
            <v>16</v>
          </cell>
          <cell r="F102">
            <v>86173200</v>
          </cell>
          <cell r="G102">
            <v>1378771200</v>
          </cell>
          <cell r="H102">
            <v>6283230</v>
          </cell>
          <cell r="I102">
            <v>100531680</v>
          </cell>
          <cell r="J102">
            <v>35520250</v>
          </cell>
          <cell r="K102">
            <v>568324000</v>
          </cell>
          <cell r="L102">
            <v>44369720</v>
          </cell>
          <cell r="M102">
            <v>709915520</v>
          </cell>
        </row>
        <row r="103">
          <cell r="B103" t="str">
            <v>강Box설치</v>
          </cell>
          <cell r="C103" t="str">
            <v>ℓ=42.13m</v>
          </cell>
          <cell r="D103" t="str">
            <v>기</v>
          </cell>
          <cell r="E103">
            <v>16</v>
          </cell>
          <cell r="F103">
            <v>23806330</v>
          </cell>
          <cell r="G103">
            <v>380901280</v>
          </cell>
          <cell r="H103">
            <v>2236490</v>
          </cell>
          <cell r="I103">
            <v>35783840</v>
          </cell>
          <cell r="J103">
            <v>9038930</v>
          </cell>
          <cell r="K103">
            <v>144622880</v>
          </cell>
          <cell r="L103">
            <v>12530910</v>
          </cell>
          <cell r="M103">
            <v>200494560</v>
          </cell>
        </row>
        <row r="104">
          <cell r="B104" t="str">
            <v>강Box제작</v>
          </cell>
          <cell r="C104" t="str">
            <v>ℓ=44.60m</v>
          </cell>
          <cell r="D104" t="str">
            <v>기</v>
          </cell>
          <cell r="E104">
            <v>4</v>
          </cell>
          <cell r="F104">
            <v>95717160</v>
          </cell>
          <cell r="G104">
            <v>382868640</v>
          </cell>
          <cell r="H104">
            <v>6831630</v>
          </cell>
          <cell r="I104">
            <v>27326520</v>
          </cell>
          <cell r="J104">
            <v>39484670</v>
          </cell>
          <cell r="K104">
            <v>157938680</v>
          </cell>
          <cell r="L104">
            <v>49400860</v>
          </cell>
          <cell r="M104">
            <v>197603440</v>
          </cell>
        </row>
        <row r="105">
          <cell r="B105" t="str">
            <v>강Box설치</v>
          </cell>
          <cell r="C105" t="str">
            <v>ℓ=44.60m</v>
          </cell>
          <cell r="D105" t="str">
            <v>기</v>
          </cell>
          <cell r="E105">
            <v>4</v>
          </cell>
          <cell r="F105">
            <v>24055810</v>
          </cell>
          <cell r="G105">
            <v>96223240</v>
          </cell>
          <cell r="H105">
            <v>2467380</v>
          </cell>
          <cell r="I105">
            <v>9869520</v>
          </cell>
          <cell r="J105">
            <v>7190940</v>
          </cell>
          <cell r="K105">
            <v>28763760</v>
          </cell>
          <cell r="L105">
            <v>14397490</v>
          </cell>
          <cell r="M105">
            <v>57589960</v>
          </cell>
        </row>
        <row r="106">
          <cell r="B106" t="str">
            <v>가벤트설치</v>
          </cell>
          <cell r="C106" t="str">
            <v>강Box용</v>
          </cell>
          <cell r="D106" t="str">
            <v>개소</v>
          </cell>
          <cell r="E106">
            <v>32</v>
          </cell>
          <cell r="F106">
            <v>2067310</v>
          </cell>
          <cell r="G106">
            <v>66153920</v>
          </cell>
          <cell r="H106">
            <v>453350</v>
          </cell>
          <cell r="I106">
            <v>14507200</v>
          </cell>
          <cell r="J106">
            <v>1435610</v>
          </cell>
          <cell r="K106">
            <v>45939520</v>
          </cell>
          <cell r="L106">
            <v>178350</v>
          </cell>
          <cell r="M106">
            <v>5707200</v>
          </cell>
        </row>
        <row r="107">
          <cell r="B107" t="str">
            <v>가벤트철거</v>
          </cell>
          <cell r="C107" t="str">
            <v>강Box용</v>
          </cell>
          <cell r="D107" t="str">
            <v>개소</v>
          </cell>
          <cell r="E107">
            <v>32</v>
          </cell>
          <cell r="F107">
            <v>507560</v>
          </cell>
          <cell r="G107">
            <v>16241920</v>
          </cell>
          <cell r="H107">
            <v>108360</v>
          </cell>
          <cell r="I107">
            <v>3467520</v>
          </cell>
          <cell r="J107">
            <v>207290</v>
          </cell>
          <cell r="K107">
            <v>6633280</v>
          </cell>
          <cell r="L107">
            <v>191910</v>
          </cell>
          <cell r="M107">
            <v>6141120</v>
          </cell>
        </row>
        <row r="108">
          <cell r="B108" t="str">
            <v>강교도장</v>
          </cell>
          <cell r="C108" t="str">
            <v>중방식</v>
          </cell>
          <cell r="D108" t="str">
            <v>㎡</v>
          </cell>
          <cell r="E108">
            <v>77640</v>
          </cell>
          <cell r="F108">
            <v>14680</v>
          </cell>
          <cell r="G108">
            <v>1139755200</v>
          </cell>
          <cell r="H108">
            <v>6870</v>
          </cell>
          <cell r="I108">
            <v>533386800</v>
          </cell>
          <cell r="J108">
            <v>7350</v>
          </cell>
          <cell r="K108">
            <v>570654000</v>
          </cell>
          <cell r="L108">
            <v>460</v>
          </cell>
          <cell r="M108">
            <v>35714400</v>
          </cell>
        </row>
        <row r="109">
          <cell r="B109" t="str">
            <v>교좌장치점검통로</v>
          </cell>
          <cell r="D109" t="str">
            <v>기</v>
          </cell>
          <cell r="E109">
            <v>36</v>
          </cell>
          <cell r="F109">
            <v>7926180</v>
          </cell>
          <cell r="G109">
            <v>285342480</v>
          </cell>
          <cell r="H109">
            <v>2993620</v>
          </cell>
          <cell r="I109">
            <v>107770320</v>
          </cell>
          <cell r="J109">
            <v>3641780</v>
          </cell>
          <cell r="K109">
            <v>131104080</v>
          </cell>
          <cell r="L109">
            <v>1290780</v>
          </cell>
          <cell r="M109">
            <v>46468080</v>
          </cell>
        </row>
        <row r="110">
          <cell r="B110" t="str">
            <v>교량상부방수</v>
          </cell>
          <cell r="C110" t="str">
            <v>PPS구체방수,T=30㎝</v>
          </cell>
          <cell r="D110" t="str">
            <v>㎡</v>
          </cell>
          <cell r="E110">
            <v>19379</v>
          </cell>
          <cell r="F110">
            <v>8450</v>
          </cell>
          <cell r="G110">
            <v>163752550</v>
          </cell>
          <cell r="H110">
            <v>7830</v>
          </cell>
          <cell r="I110">
            <v>151737570</v>
          </cell>
          <cell r="J110">
            <v>390</v>
          </cell>
          <cell r="K110">
            <v>7557810</v>
          </cell>
          <cell r="L110">
            <v>230</v>
          </cell>
          <cell r="M110">
            <v>4457170</v>
          </cell>
        </row>
        <row r="111">
          <cell r="B111" t="str">
            <v>신축이음</v>
          </cell>
          <cell r="C111" t="str">
            <v>횡방향</v>
          </cell>
          <cell r="D111" t="str">
            <v>m</v>
          </cell>
          <cell r="E111">
            <v>702</v>
          </cell>
          <cell r="F111">
            <v>167870</v>
          </cell>
          <cell r="G111">
            <v>117844740</v>
          </cell>
          <cell r="H111">
            <v>62390</v>
          </cell>
          <cell r="I111">
            <v>43797780</v>
          </cell>
          <cell r="J111">
            <v>97070</v>
          </cell>
          <cell r="K111">
            <v>68143140</v>
          </cell>
          <cell r="L111">
            <v>8410</v>
          </cell>
          <cell r="M111">
            <v>5903820</v>
          </cell>
        </row>
        <row r="112">
          <cell r="B112" t="str">
            <v>관로뚜껑제작설치</v>
          </cell>
          <cell r="C112" t="str">
            <v>490×300×80㎜</v>
          </cell>
          <cell r="D112" t="str">
            <v>개</v>
          </cell>
          <cell r="E112">
            <v>4080</v>
          </cell>
          <cell r="F112">
            <v>4890</v>
          </cell>
          <cell r="G112">
            <v>19951200</v>
          </cell>
          <cell r="H112">
            <v>1370</v>
          </cell>
          <cell r="I112">
            <v>5589600</v>
          </cell>
          <cell r="J112">
            <v>3520</v>
          </cell>
          <cell r="K112">
            <v>14361600</v>
          </cell>
          <cell r="L112">
            <v>0</v>
          </cell>
          <cell r="M112">
            <v>0</v>
          </cell>
        </row>
        <row r="113">
          <cell r="B113" t="str">
            <v>혼합형방음벽</v>
          </cell>
          <cell r="C113" t="str">
            <v>H=3.0M,W=2.0m</v>
          </cell>
          <cell r="D113" t="str">
            <v>m</v>
          </cell>
          <cell r="E113">
            <v>486</v>
          </cell>
          <cell r="F113">
            <v>385940</v>
          </cell>
          <cell r="G113">
            <v>187566840</v>
          </cell>
          <cell r="H113">
            <v>317820</v>
          </cell>
          <cell r="I113">
            <v>154460520</v>
          </cell>
          <cell r="J113">
            <v>64890</v>
          </cell>
          <cell r="K113">
            <v>31536540</v>
          </cell>
          <cell r="L113">
            <v>3230</v>
          </cell>
          <cell r="M113">
            <v>1569780</v>
          </cell>
        </row>
        <row r="114">
          <cell r="B114" t="str">
            <v>난간설치</v>
          </cell>
          <cell r="C114" t="str">
            <v>S.T.S Pipe,H=2.0m</v>
          </cell>
          <cell r="D114" t="str">
            <v>m</v>
          </cell>
          <cell r="E114">
            <v>1521</v>
          </cell>
          <cell r="F114">
            <v>70370</v>
          </cell>
          <cell r="G114">
            <v>107032770</v>
          </cell>
          <cell r="H114">
            <v>40520</v>
          </cell>
          <cell r="I114">
            <v>61630920</v>
          </cell>
          <cell r="J114">
            <v>28830</v>
          </cell>
          <cell r="K114">
            <v>43850430</v>
          </cell>
          <cell r="L114">
            <v>1020</v>
          </cell>
          <cell r="M114">
            <v>1551420</v>
          </cell>
        </row>
        <row r="115">
          <cell r="B115" t="str">
            <v>배수설비</v>
          </cell>
          <cell r="C115" t="str">
            <v>아연도백관,∮100㎜</v>
          </cell>
          <cell r="D115" t="str">
            <v>개소</v>
          </cell>
          <cell r="E115">
            <v>174</v>
          </cell>
          <cell r="F115">
            <v>521020</v>
          </cell>
          <cell r="G115">
            <v>90657480</v>
          </cell>
          <cell r="H115">
            <v>123280</v>
          </cell>
          <cell r="I115">
            <v>21450720</v>
          </cell>
          <cell r="J115">
            <v>378830</v>
          </cell>
          <cell r="K115">
            <v>65916420</v>
          </cell>
          <cell r="L115">
            <v>18910</v>
          </cell>
          <cell r="M115">
            <v>3290340</v>
          </cell>
        </row>
        <row r="116">
          <cell r="B116" t="str">
            <v>가도로돋기</v>
          </cell>
          <cell r="C116" t="str">
            <v>유용토</v>
          </cell>
          <cell r="D116" t="str">
            <v>㎥</v>
          </cell>
          <cell r="E116">
            <v>14793</v>
          </cell>
          <cell r="F116">
            <v>6880</v>
          </cell>
          <cell r="G116">
            <v>101775840</v>
          </cell>
          <cell r="H116">
            <v>1790</v>
          </cell>
          <cell r="I116">
            <v>26479470</v>
          </cell>
          <cell r="J116">
            <v>2150</v>
          </cell>
          <cell r="K116">
            <v>31804950</v>
          </cell>
          <cell r="L116">
            <v>2940</v>
          </cell>
          <cell r="M116">
            <v>43491420</v>
          </cell>
        </row>
        <row r="117">
          <cell r="B117" t="str">
            <v>가도로철거</v>
          </cell>
          <cell r="D117" t="str">
            <v>㎥</v>
          </cell>
          <cell r="E117">
            <v>14793</v>
          </cell>
          <cell r="F117">
            <v>570</v>
          </cell>
          <cell r="G117">
            <v>8432010</v>
          </cell>
          <cell r="H117">
            <v>130</v>
          </cell>
          <cell r="I117">
            <v>1923090</v>
          </cell>
          <cell r="J117">
            <v>190</v>
          </cell>
          <cell r="K117">
            <v>2810670</v>
          </cell>
          <cell r="L117">
            <v>250</v>
          </cell>
          <cell r="M117">
            <v>3698250</v>
          </cell>
        </row>
        <row r="118">
          <cell r="B118" t="str">
            <v>가도흄관설치</v>
          </cell>
          <cell r="C118" t="str">
            <v>∮100㎜</v>
          </cell>
          <cell r="D118" t="str">
            <v>m</v>
          </cell>
          <cell r="E118">
            <v>102</v>
          </cell>
          <cell r="F118">
            <v>165370</v>
          </cell>
          <cell r="G118">
            <v>16867740</v>
          </cell>
          <cell r="H118">
            <v>58220</v>
          </cell>
          <cell r="I118">
            <v>5938440</v>
          </cell>
          <cell r="J118">
            <v>90880</v>
          </cell>
          <cell r="K118">
            <v>9269760</v>
          </cell>
          <cell r="L118">
            <v>16270</v>
          </cell>
          <cell r="M118">
            <v>1659540</v>
          </cell>
        </row>
        <row r="119">
          <cell r="B119" t="str">
            <v>가도흄관철거</v>
          </cell>
          <cell r="C119" t="str">
            <v>∮100㎜</v>
          </cell>
          <cell r="D119" t="str">
            <v>m</v>
          </cell>
          <cell r="E119">
            <v>102</v>
          </cell>
          <cell r="F119">
            <v>40140</v>
          </cell>
          <cell r="G119">
            <v>4094280</v>
          </cell>
          <cell r="H119">
            <v>670</v>
          </cell>
          <cell r="I119">
            <v>68340</v>
          </cell>
          <cell r="J119">
            <v>35400</v>
          </cell>
          <cell r="K119">
            <v>3610800</v>
          </cell>
          <cell r="L119">
            <v>4070</v>
          </cell>
          <cell r="M119">
            <v>415140</v>
          </cell>
        </row>
        <row r="120">
          <cell r="B120" t="str">
            <v>건널목설치</v>
          </cell>
          <cell r="C120" t="str">
            <v>폭6m,1선식</v>
          </cell>
          <cell r="D120" t="str">
            <v>개소</v>
          </cell>
          <cell r="E120">
            <v>1</v>
          </cell>
          <cell r="F120">
            <v>357160</v>
          </cell>
          <cell r="G120">
            <v>357160</v>
          </cell>
          <cell r="H120">
            <v>64770</v>
          </cell>
          <cell r="I120">
            <v>64770</v>
          </cell>
          <cell r="J120">
            <v>275190</v>
          </cell>
          <cell r="K120">
            <v>275190</v>
          </cell>
          <cell r="L120">
            <v>17200</v>
          </cell>
          <cell r="M120">
            <v>17200</v>
          </cell>
        </row>
        <row r="121">
          <cell r="B121" t="str">
            <v>건널목철거</v>
          </cell>
          <cell r="C121" t="str">
            <v>폭6m,1선식</v>
          </cell>
          <cell r="D121" t="str">
            <v>개소</v>
          </cell>
          <cell r="E121">
            <v>1</v>
          </cell>
          <cell r="F121">
            <v>142460</v>
          </cell>
          <cell r="G121">
            <v>142460</v>
          </cell>
          <cell r="H121">
            <v>1230</v>
          </cell>
          <cell r="I121">
            <v>1230</v>
          </cell>
          <cell r="J121">
            <v>124000</v>
          </cell>
          <cell r="K121">
            <v>124000</v>
          </cell>
          <cell r="L121">
            <v>17230</v>
          </cell>
          <cell r="M121">
            <v>17230</v>
          </cell>
        </row>
        <row r="122">
          <cell r="B122" t="str">
            <v>PC관부설</v>
          </cell>
          <cell r="C122" t="str">
            <v>∮1,000㎜</v>
          </cell>
          <cell r="D122" t="str">
            <v>m</v>
          </cell>
          <cell r="E122">
            <v>94</v>
          </cell>
          <cell r="F122">
            <v>171860</v>
          </cell>
          <cell r="G122">
            <v>16154840</v>
          </cell>
          <cell r="H122">
            <v>93110</v>
          </cell>
          <cell r="I122">
            <v>8752340</v>
          </cell>
          <cell r="J122">
            <v>62260</v>
          </cell>
          <cell r="K122">
            <v>5852440</v>
          </cell>
          <cell r="L122">
            <v>16490</v>
          </cell>
          <cell r="M122">
            <v>1550060</v>
          </cell>
        </row>
        <row r="123">
          <cell r="B123" t="str">
            <v>PC관철거</v>
          </cell>
          <cell r="C123" t="str">
            <v>∮1,000㎜</v>
          </cell>
          <cell r="D123" t="str">
            <v>m</v>
          </cell>
          <cell r="E123">
            <v>94</v>
          </cell>
          <cell r="F123">
            <v>64350</v>
          </cell>
          <cell r="G123">
            <v>6048900</v>
          </cell>
          <cell r="H123">
            <v>1660</v>
          </cell>
          <cell r="I123">
            <v>156040</v>
          </cell>
          <cell r="J123">
            <v>49560</v>
          </cell>
          <cell r="K123">
            <v>4658640</v>
          </cell>
          <cell r="L123">
            <v>13130</v>
          </cell>
          <cell r="M123">
            <v>1234220</v>
          </cell>
        </row>
        <row r="124">
          <cell r="B124" t="str">
            <v>Ⅲ.구        교</v>
          </cell>
          <cell r="D124" t="str">
            <v>식</v>
          </cell>
          <cell r="E124">
            <v>1</v>
          </cell>
          <cell r="G124">
            <v>122431450</v>
          </cell>
          <cell r="H124">
            <v>0</v>
          </cell>
          <cell r="I124">
            <v>16135450</v>
          </cell>
          <cell r="J124">
            <v>0</v>
          </cell>
          <cell r="K124">
            <v>100777920</v>
          </cell>
          <cell r="L124">
            <v>0</v>
          </cell>
          <cell r="M124">
            <v>5518080</v>
          </cell>
        </row>
        <row r="125">
          <cell r="B125" t="str">
            <v>터   파   기</v>
          </cell>
          <cell r="C125" t="str">
            <v>육상,토사</v>
          </cell>
          <cell r="D125" t="str">
            <v>㎥</v>
          </cell>
          <cell r="E125">
            <v>1567</v>
          </cell>
          <cell r="F125">
            <v>620</v>
          </cell>
          <cell r="G125">
            <v>971540</v>
          </cell>
          <cell r="H125">
            <v>100</v>
          </cell>
          <cell r="I125">
            <v>156700</v>
          </cell>
          <cell r="J125">
            <v>250</v>
          </cell>
          <cell r="K125">
            <v>391750</v>
          </cell>
          <cell r="L125">
            <v>270</v>
          </cell>
          <cell r="M125">
            <v>423090</v>
          </cell>
        </row>
        <row r="126">
          <cell r="B126" t="str">
            <v>되 메  우 기</v>
          </cell>
          <cell r="C126" t="str">
            <v>토사</v>
          </cell>
          <cell r="D126" t="str">
            <v>㎥</v>
          </cell>
          <cell r="E126">
            <v>186</v>
          </cell>
          <cell r="F126">
            <v>890</v>
          </cell>
          <cell r="G126">
            <v>165540</v>
          </cell>
          <cell r="H126">
            <v>90</v>
          </cell>
          <cell r="I126">
            <v>16740</v>
          </cell>
          <cell r="J126">
            <v>560</v>
          </cell>
          <cell r="K126">
            <v>104160</v>
          </cell>
          <cell r="L126">
            <v>240</v>
          </cell>
          <cell r="M126">
            <v>44640</v>
          </cell>
        </row>
        <row r="127">
          <cell r="B127" t="str">
            <v>구조물 뒷채움</v>
          </cell>
          <cell r="C127" t="str">
            <v>막돌</v>
          </cell>
          <cell r="D127" t="str">
            <v>㎥</v>
          </cell>
          <cell r="E127">
            <v>416</v>
          </cell>
          <cell r="F127">
            <v>9390</v>
          </cell>
          <cell r="G127">
            <v>3906240</v>
          </cell>
          <cell r="H127">
            <v>810</v>
          </cell>
          <cell r="I127">
            <v>336960</v>
          </cell>
          <cell r="J127">
            <v>7460</v>
          </cell>
          <cell r="K127">
            <v>3103360</v>
          </cell>
          <cell r="L127">
            <v>1120</v>
          </cell>
          <cell r="M127">
            <v>465920</v>
          </cell>
        </row>
        <row r="128">
          <cell r="B128" t="str">
            <v>기초막돌다짐</v>
          </cell>
          <cell r="C128" t="str">
            <v>막돌</v>
          </cell>
          <cell r="D128" t="str">
            <v>㎥</v>
          </cell>
          <cell r="E128">
            <v>146</v>
          </cell>
          <cell r="F128">
            <v>31570</v>
          </cell>
          <cell r="G128">
            <v>4609220</v>
          </cell>
          <cell r="H128">
            <v>640</v>
          </cell>
          <cell r="I128">
            <v>93440</v>
          </cell>
          <cell r="J128">
            <v>30140</v>
          </cell>
          <cell r="K128">
            <v>4400440</v>
          </cell>
          <cell r="L128">
            <v>790</v>
          </cell>
          <cell r="M128">
            <v>115340</v>
          </cell>
        </row>
        <row r="129">
          <cell r="B129" t="str">
            <v>바닥콘크리트</v>
          </cell>
          <cell r="C129" t="str">
            <v>σck=150kg/㎠</v>
          </cell>
          <cell r="D129" t="str">
            <v>㎥</v>
          </cell>
          <cell r="E129">
            <v>45</v>
          </cell>
          <cell r="F129">
            <v>25860</v>
          </cell>
          <cell r="G129">
            <v>1163700</v>
          </cell>
          <cell r="H129">
            <v>2050</v>
          </cell>
          <cell r="I129">
            <v>92250</v>
          </cell>
          <cell r="J129">
            <v>23810</v>
          </cell>
          <cell r="K129">
            <v>1071450</v>
          </cell>
          <cell r="L129">
            <v>0</v>
          </cell>
          <cell r="M129">
            <v>0</v>
          </cell>
        </row>
        <row r="130">
          <cell r="B130" t="str">
            <v>Mass콘크리트</v>
          </cell>
          <cell r="C130" t="str">
            <v>σck=210kg/㎠</v>
          </cell>
          <cell r="D130" t="str">
            <v>㎥</v>
          </cell>
          <cell r="E130">
            <v>12</v>
          </cell>
          <cell r="F130">
            <v>10540</v>
          </cell>
          <cell r="G130">
            <v>126480</v>
          </cell>
          <cell r="H130">
            <v>600</v>
          </cell>
          <cell r="I130">
            <v>7200</v>
          </cell>
          <cell r="J130">
            <v>5520</v>
          </cell>
          <cell r="K130">
            <v>66240</v>
          </cell>
          <cell r="L130">
            <v>4420</v>
          </cell>
          <cell r="M130">
            <v>53040</v>
          </cell>
        </row>
        <row r="131">
          <cell r="B131" t="str">
            <v>라멘철근콘크리트</v>
          </cell>
          <cell r="C131" t="str">
            <v>σck=240kg/㎠</v>
          </cell>
          <cell r="D131" t="str">
            <v>㎥</v>
          </cell>
          <cell r="E131">
            <v>681</v>
          </cell>
          <cell r="F131">
            <v>136030</v>
          </cell>
          <cell r="G131">
            <v>92636430</v>
          </cell>
          <cell r="H131">
            <v>16810</v>
          </cell>
          <cell r="I131">
            <v>11447610</v>
          </cell>
          <cell r="J131">
            <v>113780</v>
          </cell>
          <cell r="K131">
            <v>77484180</v>
          </cell>
          <cell r="L131">
            <v>5440</v>
          </cell>
          <cell r="M131">
            <v>3704640</v>
          </cell>
        </row>
        <row r="132">
          <cell r="B132" t="str">
            <v>램프철근콘크리트</v>
          </cell>
          <cell r="C132" t="str">
            <v>σck=240kg/㎠</v>
          </cell>
          <cell r="D132" t="str">
            <v>㎥</v>
          </cell>
          <cell r="E132">
            <v>110</v>
          </cell>
          <cell r="F132">
            <v>136960</v>
          </cell>
          <cell r="G132">
            <v>15065600</v>
          </cell>
          <cell r="H132">
            <v>19480</v>
          </cell>
          <cell r="I132">
            <v>2142800</v>
          </cell>
          <cell r="J132">
            <v>111700</v>
          </cell>
          <cell r="K132">
            <v>12287000</v>
          </cell>
          <cell r="L132">
            <v>5780</v>
          </cell>
          <cell r="M132">
            <v>635800</v>
          </cell>
        </row>
        <row r="133">
          <cell r="B133" t="str">
            <v>집수정철근콘크리트</v>
          </cell>
          <cell r="C133" t="str">
            <v>σck=240kg/㎠</v>
          </cell>
          <cell r="D133" t="str">
            <v>㎥</v>
          </cell>
          <cell r="E133">
            <v>9</v>
          </cell>
          <cell r="F133">
            <v>165150</v>
          </cell>
          <cell r="G133">
            <v>1486350</v>
          </cell>
          <cell r="H133">
            <v>35350</v>
          </cell>
          <cell r="I133">
            <v>318150</v>
          </cell>
          <cell r="J133">
            <v>124360</v>
          </cell>
          <cell r="K133">
            <v>1119240</v>
          </cell>
          <cell r="L133">
            <v>5440</v>
          </cell>
          <cell r="M133">
            <v>48960</v>
          </cell>
        </row>
        <row r="134">
          <cell r="B134" t="str">
            <v>신축이음설치</v>
          </cell>
          <cell r="C134" t="str">
            <v>Joint Filler</v>
          </cell>
          <cell r="D134" t="str">
            <v>㎡</v>
          </cell>
          <cell r="E134">
            <v>65</v>
          </cell>
          <cell r="F134">
            <v>35390</v>
          </cell>
          <cell r="G134">
            <v>2300350</v>
          </cell>
          <cell r="H134">
            <v>23440</v>
          </cell>
          <cell r="I134">
            <v>1523600</v>
          </cell>
          <cell r="J134">
            <v>11540</v>
          </cell>
          <cell r="K134">
            <v>750100</v>
          </cell>
          <cell r="L134">
            <v>410</v>
          </cell>
          <cell r="M134">
            <v>26650</v>
          </cell>
        </row>
        <row r="135">
          <cell r="B135" t="str">
            <v>Ⅳ.터   널   공</v>
          </cell>
          <cell r="D135" t="str">
            <v>식</v>
          </cell>
          <cell r="E135">
            <v>1</v>
          </cell>
          <cell r="G135">
            <v>16902031050</v>
          </cell>
          <cell r="H135">
            <v>0</v>
          </cell>
          <cell r="I135">
            <v>5084924850</v>
          </cell>
          <cell r="J135">
            <v>0</v>
          </cell>
          <cell r="K135">
            <v>9286821510</v>
          </cell>
          <cell r="L135">
            <v>0</v>
          </cell>
          <cell r="M135">
            <v>2530284690</v>
          </cell>
        </row>
        <row r="136">
          <cell r="B136" t="str">
            <v>가)개착식 터널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  <cell r="K136">
            <v>0</v>
          </cell>
          <cell r="L136">
            <v>0</v>
          </cell>
          <cell r="M136">
            <v>0</v>
          </cell>
        </row>
        <row r="137">
          <cell r="B137" t="str">
            <v>깍        기</v>
          </cell>
          <cell r="C137" t="str">
            <v>토사</v>
          </cell>
          <cell r="D137" t="str">
            <v>㎥</v>
          </cell>
          <cell r="E137">
            <v>39362</v>
          </cell>
          <cell r="F137">
            <v>610</v>
          </cell>
          <cell r="G137">
            <v>24010820</v>
          </cell>
          <cell r="H137">
            <v>140</v>
          </cell>
          <cell r="I137">
            <v>5510680</v>
          </cell>
          <cell r="J137">
            <v>200</v>
          </cell>
          <cell r="K137">
            <v>7872400</v>
          </cell>
          <cell r="L137">
            <v>270</v>
          </cell>
          <cell r="M137">
            <v>10627740</v>
          </cell>
        </row>
        <row r="138">
          <cell r="B138" t="str">
            <v>깍        기</v>
          </cell>
          <cell r="C138" t="str">
            <v>풍화암</v>
          </cell>
          <cell r="D138" t="str">
            <v>㎥</v>
          </cell>
          <cell r="E138">
            <v>8639</v>
          </cell>
          <cell r="F138">
            <v>890</v>
          </cell>
          <cell r="G138">
            <v>7688710</v>
          </cell>
          <cell r="H138">
            <v>300</v>
          </cell>
          <cell r="I138">
            <v>2591700</v>
          </cell>
          <cell r="J138">
            <v>190</v>
          </cell>
          <cell r="K138">
            <v>1641410</v>
          </cell>
          <cell r="L138">
            <v>400</v>
          </cell>
          <cell r="M138">
            <v>3455600</v>
          </cell>
        </row>
        <row r="139">
          <cell r="B139" t="str">
            <v>깍        기</v>
          </cell>
          <cell r="C139" t="str">
            <v>연암</v>
          </cell>
          <cell r="D139" t="str">
            <v>㎥</v>
          </cell>
          <cell r="E139">
            <v>10447</v>
          </cell>
          <cell r="F139">
            <v>11150</v>
          </cell>
          <cell r="G139">
            <v>116484050</v>
          </cell>
          <cell r="H139">
            <v>1870</v>
          </cell>
          <cell r="I139">
            <v>19535890</v>
          </cell>
          <cell r="J139">
            <v>7880</v>
          </cell>
          <cell r="K139">
            <v>82322360</v>
          </cell>
          <cell r="L139">
            <v>1400</v>
          </cell>
          <cell r="M139">
            <v>14625800</v>
          </cell>
        </row>
        <row r="140">
          <cell r="B140" t="str">
            <v>깍        기</v>
          </cell>
          <cell r="C140" t="str">
            <v>경암</v>
          </cell>
          <cell r="D140" t="str">
            <v>㎥</v>
          </cell>
          <cell r="E140">
            <v>2387</v>
          </cell>
          <cell r="F140">
            <v>18880</v>
          </cell>
          <cell r="G140">
            <v>45066560</v>
          </cell>
          <cell r="H140">
            <v>3220</v>
          </cell>
          <cell r="I140">
            <v>7686140</v>
          </cell>
          <cell r="J140">
            <v>13630</v>
          </cell>
          <cell r="K140">
            <v>32534810</v>
          </cell>
          <cell r="L140">
            <v>2030</v>
          </cell>
          <cell r="M140">
            <v>4845610</v>
          </cell>
        </row>
        <row r="141">
          <cell r="B141" t="str">
            <v>돋      기</v>
          </cell>
          <cell r="C141" t="str">
            <v>개착부</v>
          </cell>
          <cell r="D141" t="str">
            <v>㎥</v>
          </cell>
          <cell r="E141">
            <v>49415</v>
          </cell>
          <cell r="F141">
            <v>4200</v>
          </cell>
          <cell r="G141">
            <v>207543000</v>
          </cell>
          <cell r="H141">
            <v>1130</v>
          </cell>
          <cell r="I141">
            <v>55838950</v>
          </cell>
          <cell r="J141">
            <v>1280</v>
          </cell>
          <cell r="K141">
            <v>63251200</v>
          </cell>
          <cell r="L141">
            <v>1790</v>
          </cell>
          <cell r="M141">
            <v>88452850</v>
          </cell>
        </row>
        <row r="142">
          <cell r="B142" t="str">
            <v>면고르기</v>
          </cell>
          <cell r="D142" t="str">
            <v>㎡</v>
          </cell>
          <cell r="E142">
            <v>2370</v>
          </cell>
          <cell r="F142">
            <v>3000</v>
          </cell>
          <cell r="G142">
            <v>7110000</v>
          </cell>
          <cell r="H142">
            <v>300</v>
          </cell>
          <cell r="I142">
            <v>711000</v>
          </cell>
          <cell r="J142">
            <v>2290</v>
          </cell>
          <cell r="K142">
            <v>5427300</v>
          </cell>
          <cell r="L142">
            <v>410</v>
          </cell>
          <cell r="M142">
            <v>971700</v>
          </cell>
        </row>
        <row r="143">
          <cell r="B143" t="str">
            <v>산마루측구</v>
          </cell>
          <cell r="D143" t="str">
            <v>㎡</v>
          </cell>
          <cell r="E143">
            <v>260</v>
          </cell>
          <cell r="F143">
            <v>6880</v>
          </cell>
          <cell r="G143">
            <v>1788800</v>
          </cell>
          <cell r="H143">
            <v>0</v>
          </cell>
          <cell r="I143">
            <v>0</v>
          </cell>
          <cell r="J143">
            <v>6880</v>
          </cell>
          <cell r="K143">
            <v>1788800</v>
          </cell>
          <cell r="L143">
            <v>0</v>
          </cell>
          <cell r="M143">
            <v>0</v>
          </cell>
        </row>
        <row r="144">
          <cell r="B144" t="str">
            <v>벌개제근</v>
          </cell>
          <cell r="D144" t="str">
            <v>㎡</v>
          </cell>
          <cell r="E144">
            <v>7152</v>
          </cell>
          <cell r="F144">
            <v>150</v>
          </cell>
          <cell r="G144">
            <v>1072800</v>
          </cell>
          <cell r="H144">
            <v>0</v>
          </cell>
          <cell r="I144">
            <v>0</v>
          </cell>
          <cell r="J144">
            <v>150</v>
          </cell>
          <cell r="K144">
            <v>1072800</v>
          </cell>
          <cell r="L144">
            <v>0</v>
          </cell>
          <cell r="M144">
            <v>0</v>
          </cell>
        </row>
        <row r="145">
          <cell r="B145" t="str">
            <v>바닥 콘크리트</v>
          </cell>
          <cell r="C145" t="str">
            <v>σck=150kg/㎠</v>
          </cell>
          <cell r="D145" t="str">
            <v>㎥</v>
          </cell>
          <cell r="E145">
            <v>82</v>
          </cell>
          <cell r="F145">
            <v>25910</v>
          </cell>
          <cell r="G145">
            <v>2124620</v>
          </cell>
          <cell r="H145">
            <v>2010</v>
          </cell>
          <cell r="I145">
            <v>164820</v>
          </cell>
          <cell r="J145">
            <v>23900</v>
          </cell>
          <cell r="K145">
            <v>1959800</v>
          </cell>
          <cell r="L145">
            <v>0</v>
          </cell>
          <cell r="M145">
            <v>0</v>
          </cell>
        </row>
        <row r="146">
          <cell r="B146" t="str">
            <v>라이닝철근콘크리트</v>
          </cell>
          <cell r="C146" t="str">
            <v>σck=240kg/㎠</v>
          </cell>
          <cell r="D146" t="str">
            <v>㎥</v>
          </cell>
          <cell r="E146">
            <v>2903</v>
          </cell>
          <cell r="F146">
            <v>156810</v>
          </cell>
          <cell r="G146">
            <v>455219430</v>
          </cell>
          <cell r="H146">
            <v>14880</v>
          </cell>
          <cell r="I146">
            <v>43196640</v>
          </cell>
          <cell r="J146">
            <v>136020</v>
          </cell>
          <cell r="K146">
            <v>394866060</v>
          </cell>
          <cell r="L146">
            <v>5910</v>
          </cell>
          <cell r="M146">
            <v>17156730</v>
          </cell>
        </row>
        <row r="147">
          <cell r="B147" t="str">
            <v>갱문철근콘크리트</v>
          </cell>
          <cell r="C147" t="str">
            <v>σck=240kg/㎠</v>
          </cell>
          <cell r="D147" t="str">
            <v>㎥</v>
          </cell>
          <cell r="E147">
            <v>471</v>
          </cell>
          <cell r="F147">
            <v>56630</v>
          </cell>
          <cell r="G147">
            <v>26672730</v>
          </cell>
          <cell r="H147">
            <v>6070</v>
          </cell>
          <cell r="I147">
            <v>2858970</v>
          </cell>
          <cell r="J147">
            <v>45290</v>
          </cell>
          <cell r="K147">
            <v>21331590</v>
          </cell>
          <cell r="L147">
            <v>5270</v>
          </cell>
          <cell r="M147">
            <v>2482170</v>
          </cell>
        </row>
        <row r="148">
          <cell r="B148" t="str">
            <v>공사용갱문콘크리트</v>
          </cell>
          <cell r="C148" t="str">
            <v>σck=180kg/㎠</v>
          </cell>
          <cell r="D148" t="str">
            <v>㎥</v>
          </cell>
          <cell r="E148">
            <v>4</v>
          </cell>
          <cell r="F148">
            <v>1303020</v>
          </cell>
          <cell r="G148">
            <v>5212080</v>
          </cell>
          <cell r="H148">
            <v>170370</v>
          </cell>
          <cell r="I148">
            <v>681480</v>
          </cell>
          <cell r="J148">
            <v>1122740</v>
          </cell>
          <cell r="K148">
            <v>4490960</v>
          </cell>
          <cell r="L148">
            <v>9910</v>
          </cell>
          <cell r="M148">
            <v>39640</v>
          </cell>
        </row>
        <row r="149">
          <cell r="B149" t="str">
            <v>갱문보호콘크리트</v>
          </cell>
          <cell r="C149" t="str">
            <v>σck=240kg/㎠</v>
          </cell>
          <cell r="D149" t="str">
            <v>㎥</v>
          </cell>
          <cell r="E149">
            <v>5</v>
          </cell>
          <cell r="F149">
            <v>166660</v>
          </cell>
          <cell r="G149">
            <v>833300</v>
          </cell>
          <cell r="H149">
            <v>41880</v>
          </cell>
          <cell r="I149">
            <v>209400</v>
          </cell>
          <cell r="J149">
            <v>119850</v>
          </cell>
          <cell r="K149">
            <v>599250</v>
          </cell>
          <cell r="L149">
            <v>4930</v>
          </cell>
          <cell r="M149">
            <v>24650</v>
          </cell>
        </row>
        <row r="150">
          <cell r="B150" t="str">
            <v>배수콘크리트</v>
          </cell>
          <cell r="C150" t="str">
            <v>σck=240kg/㎠</v>
          </cell>
          <cell r="D150" t="str">
            <v>㎥</v>
          </cell>
          <cell r="E150">
            <v>3</v>
          </cell>
          <cell r="F150">
            <v>265680</v>
          </cell>
          <cell r="G150">
            <v>797040</v>
          </cell>
          <cell r="H150">
            <v>66930</v>
          </cell>
          <cell r="I150">
            <v>200790</v>
          </cell>
          <cell r="J150">
            <v>193730</v>
          </cell>
          <cell r="K150">
            <v>581190</v>
          </cell>
          <cell r="L150">
            <v>5020</v>
          </cell>
          <cell r="M150">
            <v>15060</v>
          </cell>
        </row>
        <row r="151">
          <cell r="B151" t="str">
            <v>방수공</v>
          </cell>
          <cell r="C151" t="str">
            <v>T=3㎜</v>
          </cell>
          <cell r="D151" t="str">
            <v>㎡</v>
          </cell>
          <cell r="E151">
            <v>4424</v>
          </cell>
          <cell r="F151">
            <v>33900</v>
          </cell>
          <cell r="G151">
            <v>149973600</v>
          </cell>
          <cell r="H151">
            <v>8640</v>
          </cell>
          <cell r="I151">
            <v>38223360</v>
          </cell>
          <cell r="J151">
            <v>24370</v>
          </cell>
          <cell r="K151">
            <v>107812880</v>
          </cell>
          <cell r="L151">
            <v>890</v>
          </cell>
          <cell r="M151">
            <v>3937360</v>
          </cell>
        </row>
        <row r="152">
          <cell r="B152" t="str">
            <v>배수로뚜껑제작</v>
          </cell>
          <cell r="C152" t="str">
            <v>500×495×100㎜</v>
          </cell>
          <cell r="D152" t="str">
            <v>개</v>
          </cell>
          <cell r="E152">
            <v>738</v>
          </cell>
          <cell r="F152">
            <v>9020</v>
          </cell>
          <cell r="G152">
            <v>6656760</v>
          </cell>
          <cell r="H152">
            <v>1700</v>
          </cell>
          <cell r="I152">
            <v>1254600</v>
          </cell>
          <cell r="J152">
            <v>7160</v>
          </cell>
          <cell r="K152">
            <v>5284080</v>
          </cell>
          <cell r="L152">
            <v>160</v>
          </cell>
          <cell r="M152">
            <v>118080</v>
          </cell>
        </row>
        <row r="153">
          <cell r="B153" t="str">
            <v>유공관부설</v>
          </cell>
          <cell r="C153" t="str">
            <v>T.H.P Pipe,∮300㎜</v>
          </cell>
          <cell r="D153" t="str">
            <v>M</v>
          </cell>
          <cell r="E153">
            <v>365</v>
          </cell>
          <cell r="F153">
            <v>20850</v>
          </cell>
          <cell r="G153">
            <v>7610250</v>
          </cell>
          <cell r="H153">
            <v>6180</v>
          </cell>
          <cell r="I153">
            <v>2255700</v>
          </cell>
          <cell r="J153">
            <v>13410</v>
          </cell>
          <cell r="K153">
            <v>4894650</v>
          </cell>
          <cell r="L153">
            <v>1260</v>
          </cell>
          <cell r="M153">
            <v>459900</v>
          </cell>
        </row>
        <row r="154">
          <cell r="B154" t="str">
            <v>열차대피손잡이설치</v>
          </cell>
          <cell r="C154" t="str">
            <v>STS Pipe,∮30.8㎜</v>
          </cell>
          <cell r="D154" t="str">
            <v>M</v>
          </cell>
          <cell r="E154">
            <v>369</v>
          </cell>
          <cell r="F154">
            <v>16400</v>
          </cell>
          <cell r="G154">
            <v>6051600</v>
          </cell>
          <cell r="H154">
            <v>5000</v>
          </cell>
          <cell r="I154">
            <v>1845000</v>
          </cell>
          <cell r="J154">
            <v>11340</v>
          </cell>
          <cell r="K154">
            <v>4184460</v>
          </cell>
          <cell r="L154">
            <v>60</v>
          </cell>
          <cell r="M154">
            <v>22140</v>
          </cell>
        </row>
        <row r="155">
          <cell r="B155" t="str">
            <v>공사용갱문설치</v>
          </cell>
          <cell r="D155" t="str">
            <v>개소</v>
          </cell>
          <cell r="E155">
            <v>2</v>
          </cell>
          <cell r="F155">
            <v>6928590</v>
          </cell>
          <cell r="G155">
            <v>13857180</v>
          </cell>
          <cell r="H155">
            <v>4396390</v>
          </cell>
          <cell r="I155">
            <v>8792780</v>
          </cell>
          <cell r="J155">
            <v>1953630</v>
          </cell>
          <cell r="K155">
            <v>3907260</v>
          </cell>
          <cell r="L155">
            <v>578570</v>
          </cell>
          <cell r="M155">
            <v>1157140</v>
          </cell>
        </row>
        <row r="156">
          <cell r="B156" t="str">
            <v>공사용갱문철거</v>
          </cell>
          <cell r="D156" t="str">
            <v>개소</v>
          </cell>
          <cell r="E156">
            <v>2</v>
          </cell>
          <cell r="F156">
            <v>701020</v>
          </cell>
          <cell r="G156">
            <v>1402040</v>
          </cell>
          <cell r="H156">
            <v>161130</v>
          </cell>
          <cell r="I156">
            <v>322260</v>
          </cell>
          <cell r="J156">
            <v>311950</v>
          </cell>
          <cell r="K156">
            <v>623900</v>
          </cell>
          <cell r="L156">
            <v>227940</v>
          </cell>
          <cell r="M156">
            <v>455880</v>
          </cell>
        </row>
        <row r="157">
          <cell r="B157" t="str">
            <v>갱구보강</v>
          </cell>
          <cell r="D157" t="str">
            <v>개소</v>
          </cell>
          <cell r="E157">
            <v>2</v>
          </cell>
          <cell r="F157">
            <v>13297660</v>
          </cell>
          <cell r="G157">
            <v>26595320</v>
          </cell>
          <cell r="H157">
            <v>7455430</v>
          </cell>
          <cell r="I157">
            <v>14910860</v>
          </cell>
          <cell r="J157">
            <v>4367750</v>
          </cell>
          <cell r="K157">
            <v>8735500</v>
          </cell>
          <cell r="L157">
            <v>1474480</v>
          </cell>
          <cell r="M157">
            <v>2948960</v>
          </cell>
        </row>
        <row r="158">
          <cell r="B158" t="str">
            <v>갱구보호울타리</v>
          </cell>
          <cell r="C158" t="str">
            <v>용융아연도금,H=1.8m</v>
          </cell>
          <cell r="D158" t="str">
            <v>m</v>
          </cell>
          <cell r="E158">
            <v>52</v>
          </cell>
          <cell r="F158">
            <v>44520</v>
          </cell>
          <cell r="G158">
            <v>2315040</v>
          </cell>
          <cell r="H158">
            <v>28060</v>
          </cell>
          <cell r="I158">
            <v>1459120</v>
          </cell>
          <cell r="J158">
            <v>16460</v>
          </cell>
          <cell r="K158">
            <v>855920</v>
          </cell>
          <cell r="L158">
            <v>0</v>
          </cell>
          <cell r="M158">
            <v>0</v>
          </cell>
        </row>
        <row r="159">
          <cell r="B159" t="str">
            <v>시공및신축이음</v>
          </cell>
          <cell r="D159" t="str">
            <v>m</v>
          </cell>
          <cell r="E159">
            <v>408</v>
          </cell>
          <cell r="F159">
            <v>35500</v>
          </cell>
          <cell r="G159">
            <v>14484000</v>
          </cell>
          <cell r="H159">
            <v>28150</v>
          </cell>
          <cell r="I159">
            <v>11485200</v>
          </cell>
          <cell r="J159">
            <v>6700</v>
          </cell>
          <cell r="K159">
            <v>2733600</v>
          </cell>
          <cell r="L159">
            <v>650</v>
          </cell>
          <cell r="M159">
            <v>265200</v>
          </cell>
        </row>
        <row r="160">
          <cell r="B160" t="str">
            <v>나)NATM 터널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  <cell r="K160">
            <v>0</v>
          </cell>
          <cell r="L160">
            <v>0</v>
          </cell>
          <cell r="M160">
            <v>0</v>
          </cell>
        </row>
        <row r="161">
          <cell r="B161" t="str">
            <v>전단면 굴착</v>
          </cell>
          <cell r="C161" t="str">
            <v>PD-1</v>
          </cell>
          <cell r="D161" t="str">
            <v>㎥</v>
          </cell>
          <cell r="E161">
            <v>126771</v>
          </cell>
          <cell r="F161">
            <v>20750</v>
          </cell>
          <cell r="G161">
            <v>2630498250</v>
          </cell>
          <cell r="H161">
            <v>5620</v>
          </cell>
          <cell r="I161">
            <v>712453020</v>
          </cell>
          <cell r="J161">
            <v>12980</v>
          </cell>
          <cell r="K161">
            <v>1645487580</v>
          </cell>
          <cell r="L161">
            <v>2150</v>
          </cell>
          <cell r="M161">
            <v>272557650</v>
          </cell>
        </row>
        <row r="162">
          <cell r="B162" t="str">
            <v>전단면 굴착</v>
          </cell>
          <cell r="C162" t="str">
            <v>PD-1-1</v>
          </cell>
          <cell r="D162" t="str">
            <v>㎥</v>
          </cell>
          <cell r="E162">
            <v>5344</v>
          </cell>
          <cell r="F162">
            <v>20560</v>
          </cell>
          <cell r="G162">
            <v>109872640</v>
          </cell>
          <cell r="H162">
            <v>5550</v>
          </cell>
          <cell r="I162">
            <v>29659200</v>
          </cell>
          <cell r="J162">
            <v>12910</v>
          </cell>
          <cell r="K162">
            <v>68991040</v>
          </cell>
          <cell r="L162">
            <v>2100</v>
          </cell>
          <cell r="M162">
            <v>11222400</v>
          </cell>
        </row>
        <row r="163">
          <cell r="B163" t="str">
            <v>전단면 굴착</v>
          </cell>
          <cell r="C163" t="str">
            <v>PD-2</v>
          </cell>
          <cell r="D163" t="str">
            <v>㎥</v>
          </cell>
          <cell r="E163">
            <v>7753</v>
          </cell>
          <cell r="F163">
            <v>24930</v>
          </cell>
          <cell r="G163">
            <v>193282290</v>
          </cell>
          <cell r="H163">
            <v>6770</v>
          </cell>
          <cell r="I163">
            <v>52487810</v>
          </cell>
          <cell r="J163">
            <v>15370</v>
          </cell>
          <cell r="K163">
            <v>119163610</v>
          </cell>
          <cell r="L163">
            <v>2790</v>
          </cell>
          <cell r="M163">
            <v>21630870</v>
          </cell>
        </row>
        <row r="164">
          <cell r="B164" t="str">
            <v>전단면 굴착</v>
          </cell>
          <cell r="C164" t="str">
            <v>PD-2-1</v>
          </cell>
          <cell r="D164" t="str">
            <v>㎥</v>
          </cell>
          <cell r="E164">
            <v>4610</v>
          </cell>
          <cell r="F164">
            <v>25630</v>
          </cell>
          <cell r="G164">
            <v>118154300</v>
          </cell>
          <cell r="H164">
            <v>6870</v>
          </cell>
          <cell r="I164">
            <v>31670700</v>
          </cell>
          <cell r="J164">
            <v>16200</v>
          </cell>
          <cell r="K164">
            <v>74682000</v>
          </cell>
          <cell r="L164">
            <v>2560</v>
          </cell>
          <cell r="M164">
            <v>11801600</v>
          </cell>
        </row>
        <row r="165">
          <cell r="B165" t="str">
            <v>상  반  굴  착</v>
          </cell>
          <cell r="C165" t="str">
            <v>PD-3</v>
          </cell>
          <cell r="D165" t="str">
            <v>㎥</v>
          </cell>
          <cell r="E165">
            <v>14866</v>
          </cell>
          <cell r="F165">
            <v>30860</v>
          </cell>
          <cell r="G165">
            <v>458764760</v>
          </cell>
          <cell r="H165">
            <v>8490</v>
          </cell>
          <cell r="I165">
            <v>126212340</v>
          </cell>
          <cell r="J165">
            <v>18420</v>
          </cell>
          <cell r="K165">
            <v>273831720</v>
          </cell>
          <cell r="L165">
            <v>3950</v>
          </cell>
          <cell r="M165">
            <v>58720700</v>
          </cell>
        </row>
        <row r="166">
          <cell r="B166" t="str">
            <v>상  반  굴  착</v>
          </cell>
          <cell r="C166" t="str">
            <v>PD-3-1</v>
          </cell>
          <cell r="D166" t="str">
            <v>㎥</v>
          </cell>
          <cell r="E166">
            <v>1274</v>
          </cell>
          <cell r="F166">
            <v>26670</v>
          </cell>
          <cell r="G166">
            <v>33977580</v>
          </cell>
          <cell r="H166">
            <v>6950</v>
          </cell>
          <cell r="I166">
            <v>8854300</v>
          </cell>
          <cell r="J166">
            <v>16620</v>
          </cell>
          <cell r="K166">
            <v>21173880</v>
          </cell>
          <cell r="L166">
            <v>3100</v>
          </cell>
          <cell r="M166">
            <v>3949400</v>
          </cell>
        </row>
        <row r="167">
          <cell r="B167" t="str">
            <v>상  반  굴  착</v>
          </cell>
          <cell r="C167" t="str">
            <v>PD-3-2</v>
          </cell>
          <cell r="D167" t="str">
            <v>㎥</v>
          </cell>
          <cell r="E167">
            <v>1699</v>
          </cell>
          <cell r="F167">
            <v>31680</v>
          </cell>
          <cell r="G167">
            <v>53824320</v>
          </cell>
          <cell r="H167">
            <v>8490</v>
          </cell>
          <cell r="I167">
            <v>14424510</v>
          </cell>
          <cell r="J167">
            <v>18530</v>
          </cell>
          <cell r="K167">
            <v>31482470</v>
          </cell>
          <cell r="L167">
            <v>4660</v>
          </cell>
          <cell r="M167">
            <v>7917340</v>
          </cell>
        </row>
        <row r="168">
          <cell r="B168" t="str">
            <v>상  반  굴  착</v>
          </cell>
          <cell r="C168" t="str">
            <v>PD-3-3</v>
          </cell>
          <cell r="D168" t="str">
            <v>㎥</v>
          </cell>
          <cell r="E168">
            <v>1699</v>
          </cell>
          <cell r="F168">
            <v>30110</v>
          </cell>
          <cell r="G168">
            <v>51156890</v>
          </cell>
          <cell r="H168">
            <v>7800</v>
          </cell>
          <cell r="I168">
            <v>13252200</v>
          </cell>
          <cell r="J168">
            <v>18780</v>
          </cell>
          <cell r="K168">
            <v>31907220</v>
          </cell>
          <cell r="L168">
            <v>3530</v>
          </cell>
          <cell r="M168">
            <v>5997470</v>
          </cell>
        </row>
        <row r="169">
          <cell r="B169" t="str">
            <v>상  반  굴  착</v>
          </cell>
          <cell r="C169" t="str">
            <v>PD-4</v>
          </cell>
          <cell r="D169" t="str">
            <v>㎥</v>
          </cell>
          <cell r="E169">
            <v>14586</v>
          </cell>
          <cell r="F169">
            <v>31320</v>
          </cell>
          <cell r="G169">
            <v>456833520</v>
          </cell>
          <cell r="H169">
            <v>9170</v>
          </cell>
          <cell r="I169">
            <v>133753620</v>
          </cell>
          <cell r="J169">
            <v>18260</v>
          </cell>
          <cell r="K169">
            <v>266340360</v>
          </cell>
          <cell r="L169">
            <v>3890</v>
          </cell>
          <cell r="M169">
            <v>56739540</v>
          </cell>
        </row>
        <row r="170">
          <cell r="B170" t="str">
            <v>상  반  굴  착</v>
          </cell>
          <cell r="C170" t="str">
            <v>PD-4-1</v>
          </cell>
          <cell r="D170" t="str">
            <v>㎥</v>
          </cell>
          <cell r="E170">
            <v>866</v>
          </cell>
          <cell r="F170">
            <v>32700</v>
          </cell>
          <cell r="G170">
            <v>28318200</v>
          </cell>
          <cell r="H170">
            <v>8640</v>
          </cell>
          <cell r="I170">
            <v>7482240</v>
          </cell>
          <cell r="J170">
            <v>20380</v>
          </cell>
          <cell r="K170">
            <v>17649080</v>
          </cell>
          <cell r="L170">
            <v>3680</v>
          </cell>
          <cell r="M170">
            <v>3186880</v>
          </cell>
        </row>
        <row r="171">
          <cell r="B171" t="str">
            <v>상  반  굴  착</v>
          </cell>
          <cell r="C171" t="str">
            <v>PD-5</v>
          </cell>
          <cell r="D171" t="str">
            <v>㎥</v>
          </cell>
          <cell r="E171">
            <v>2181</v>
          </cell>
          <cell r="F171">
            <v>35080</v>
          </cell>
          <cell r="G171">
            <v>76509480</v>
          </cell>
          <cell r="H171">
            <v>10600</v>
          </cell>
          <cell r="I171">
            <v>23118600</v>
          </cell>
          <cell r="J171">
            <v>20250</v>
          </cell>
          <cell r="K171">
            <v>44165250</v>
          </cell>
          <cell r="L171">
            <v>4230</v>
          </cell>
          <cell r="M171">
            <v>9225630</v>
          </cell>
        </row>
        <row r="172">
          <cell r="B172" t="str">
            <v>상  반  굴  착</v>
          </cell>
          <cell r="C172" t="str">
            <v>PD-5-1</v>
          </cell>
          <cell r="D172" t="str">
            <v>㎥</v>
          </cell>
          <cell r="E172">
            <v>9059</v>
          </cell>
          <cell r="F172">
            <v>32250</v>
          </cell>
          <cell r="G172">
            <v>292152750</v>
          </cell>
          <cell r="H172">
            <v>9780</v>
          </cell>
          <cell r="I172">
            <v>88597020</v>
          </cell>
          <cell r="J172">
            <v>18580</v>
          </cell>
          <cell r="K172">
            <v>168316220</v>
          </cell>
          <cell r="L172">
            <v>3890</v>
          </cell>
          <cell r="M172">
            <v>35239510</v>
          </cell>
        </row>
        <row r="173">
          <cell r="B173" t="str">
            <v>상  반  굴  착</v>
          </cell>
          <cell r="C173" t="str">
            <v>PD-5-2</v>
          </cell>
          <cell r="D173" t="str">
            <v>㎥</v>
          </cell>
          <cell r="E173">
            <v>2718</v>
          </cell>
          <cell r="F173">
            <v>32250</v>
          </cell>
          <cell r="G173">
            <v>87655500</v>
          </cell>
          <cell r="H173">
            <v>9780</v>
          </cell>
          <cell r="I173">
            <v>26582040</v>
          </cell>
          <cell r="J173">
            <v>18580</v>
          </cell>
          <cell r="K173">
            <v>50500440</v>
          </cell>
          <cell r="L173">
            <v>3890</v>
          </cell>
          <cell r="M173">
            <v>10573020</v>
          </cell>
        </row>
        <row r="174">
          <cell r="B174" t="str">
            <v>하  반  굴  착</v>
          </cell>
          <cell r="C174" t="str">
            <v>PD-3</v>
          </cell>
          <cell r="D174" t="str">
            <v>㎥</v>
          </cell>
          <cell r="E174">
            <v>12450</v>
          </cell>
          <cell r="F174">
            <v>18330</v>
          </cell>
          <cell r="G174">
            <v>228208500</v>
          </cell>
          <cell r="H174">
            <v>5040</v>
          </cell>
          <cell r="I174">
            <v>62748000</v>
          </cell>
          <cell r="J174">
            <v>10940</v>
          </cell>
          <cell r="K174">
            <v>136203000</v>
          </cell>
          <cell r="L174">
            <v>2350</v>
          </cell>
          <cell r="M174">
            <v>29257500</v>
          </cell>
        </row>
        <row r="175">
          <cell r="B175" t="str">
            <v>하  반  굴  착</v>
          </cell>
          <cell r="C175" t="str">
            <v>PD-3-1</v>
          </cell>
          <cell r="D175" t="str">
            <v>㎥</v>
          </cell>
          <cell r="E175">
            <v>1052</v>
          </cell>
          <cell r="F175">
            <v>17080</v>
          </cell>
          <cell r="G175">
            <v>17968160</v>
          </cell>
          <cell r="H175">
            <v>4450</v>
          </cell>
          <cell r="I175">
            <v>4681400</v>
          </cell>
          <cell r="J175">
            <v>10640</v>
          </cell>
          <cell r="K175">
            <v>11193280</v>
          </cell>
          <cell r="L175">
            <v>1990</v>
          </cell>
          <cell r="M175">
            <v>2093480</v>
          </cell>
        </row>
        <row r="176">
          <cell r="B176" t="str">
            <v>하  반  굴  착</v>
          </cell>
          <cell r="C176" t="str">
            <v>PD-3-2</v>
          </cell>
          <cell r="D176" t="str">
            <v>㎥</v>
          </cell>
          <cell r="E176">
            <v>1403</v>
          </cell>
          <cell r="F176">
            <v>21240</v>
          </cell>
          <cell r="G176">
            <v>29799720</v>
          </cell>
          <cell r="H176">
            <v>5690</v>
          </cell>
          <cell r="I176">
            <v>7983070</v>
          </cell>
          <cell r="J176">
            <v>12430</v>
          </cell>
          <cell r="K176">
            <v>17439290</v>
          </cell>
          <cell r="L176">
            <v>3120</v>
          </cell>
          <cell r="M176">
            <v>4377360</v>
          </cell>
        </row>
        <row r="177">
          <cell r="B177" t="str">
            <v>하  반  굴  착</v>
          </cell>
          <cell r="C177" t="str">
            <v>PD-3-3</v>
          </cell>
          <cell r="D177" t="str">
            <v>㎥</v>
          </cell>
          <cell r="E177">
            <v>1403</v>
          </cell>
          <cell r="F177">
            <v>19230</v>
          </cell>
          <cell r="G177">
            <v>26979690</v>
          </cell>
          <cell r="H177">
            <v>4980</v>
          </cell>
          <cell r="I177">
            <v>6986940</v>
          </cell>
          <cell r="J177">
            <v>12000</v>
          </cell>
          <cell r="K177">
            <v>16836000</v>
          </cell>
          <cell r="L177">
            <v>2250</v>
          </cell>
          <cell r="M177">
            <v>3156750</v>
          </cell>
        </row>
        <row r="178">
          <cell r="B178" t="str">
            <v>하  반  굴  착</v>
          </cell>
          <cell r="C178" t="str">
            <v>PD-4</v>
          </cell>
          <cell r="D178" t="str">
            <v>㎥</v>
          </cell>
          <cell r="E178">
            <v>12151</v>
          </cell>
          <cell r="F178">
            <v>20740</v>
          </cell>
          <cell r="G178">
            <v>252011740</v>
          </cell>
          <cell r="H178">
            <v>6070</v>
          </cell>
          <cell r="I178">
            <v>73756570</v>
          </cell>
          <cell r="J178">
            <v>12090</v>
          </cell>
          <cell r="K178">
            <v>146905590</v>
          </cell>
          <cell r="L178">
            <v>2580</v>
          </cell>
          <cell r="M178">
            <v>31349580</v>
          </cell>
        </row>
        <row r="179">
          <cell r="B179" t="str">
            <v>하  반  굴  착</v>
          </cell>
          <cell r="C179" t="str">
            <v>PD-4-1</v>
          </cell>
          <cell r="D179" t="str">
            <v>㎥</v>
          </cell>
          <cell r="E179">
            <v>709</v>
          </cell>
          <cell r="F179">
            <v>21160</v>
          </cell>
          <cell r="G179">
            <v>15002440</v>
          </cell>
          <cell r="H179">
            <v>5590</v>
          </cell>
          <cell r="I179">
            <v>3963310</v>
          </cell>
          <cell r="J179">
            <v>13190</v>
          </cell>
          <cell r="K179">
            <v>9351710</v>
          </cell>
          <cell r="L179">
            <v>2380</v>
          </cell>
          <cell r="M179">
            <v>1687420</v>
          </cell>
        </row>
        <row r="180">
          <cell r="B180" t="str">
            <v>하  반  굴  착</v>
          </cell>
          <cell r="C180" t="str">
            <v>PD-5</v>
          </cell>
          <cell r="D180" t="str">
            <v>㎥</v>
          </cell>
          <cell r="E180">
            <v>1793</v>
          </cell>
          <cell r="F180">
            <v>21540</v>
          </cell>
          <cell r="G180">
            <v>38621220</v>
          </cell>
          <cell r="H180">
            <v>6510</v>
          </cell>
          <cell r="I180">
            <v>11672430</v>
          </cell>
          <cell r="J180">
            <v>12430</v>
          </cell>
          <cell r="K180">
            <v>22286990</v>
          </cell>
          <cell r="L180">
            <v>2600</v>
          </cell>
          <cell r="M180">
            <v>4661800</v>
          </cell>
        </row>
        <row r="181">
          <cell r="B181" t="str">
            <v>하  반  굴  착</v>
          </cell>
          <cell r="C181" t="str">
            <v>PD-5-1</v>
          </cell>
          <cell r="D181" t="str">
            <v>㎥</v>
          </cell>
          <cell r="E181">
            <v>7350</v>
          </cell>
          <cell r="F181">
            <v>22320</v>
          </cell>
          <cell r="G181">
            <v>164052000</v>
          </cell>
          <cell r="H181">
            <v>6770</v>
          </cell>
          <cell r="I181">
            <v>49759500</v>
          </cell>
          <cell r="J181">
            <v>12860</v>
          </cell>
          <cell r="K181">
            <v>94521000</v>
          </cell>
          <cell r="L181">
            <v>2690</v>
          </cell>
          <cell r="M181">
            <v>19771500</v>
          </cell>
        </row>
        <row r="182">
          <cell r="B182" t="str">
            <v>하  반  굴  착</v>
          </cell>
          <cell r="C182" t="str">
            <v>PD-5-2</v>
          </cell>
          <cell r="D182" t="str">
            <v>㎥</v>
          </cell>
          <cell r="E182">
            <v>2205</v>
          </cell>
          <cell r="F182">
            <v>22320</v>
          </cell>
          <cell r="G182">
            <v>49215600</v>
          </cell>
          <cell r="H182">
            <v>6770</v>
          </cell>
          <cell r="I182">
            <v>14927850</v>
          </cell>
          <cell r="J182">
            <v>12860</v>
          </cell>
          <cell r="K182">
            <v>28356300</v>
          </cell>
          <cell r="L182">
            <v>2690</v>
          </cell>
          <cell r="M182">
            <v>5931450</v>
          </cell>
        </row>
        <row r="183">
          <cell r="B183" t="str">
            <v>면 고  르 기</v>
          </cell>
          <cell r="D183" t="str">
            <v>㎡</v>
          </cell>
          <cell r="E183">
            <v>75812</v>
          </cell>
          <cell r="F183">
            <v>4050</v>
          </cell>
          <cell r="G183">
            <v>307038600</v>
          </cell>
          <cell r="H183">
            <v>430</v>
          </cell>
          <cell r="I183">
            <v>32599160</v>
          </cell>
          <cell r="J183">
            <v>3210</v>
          </cell>
          <cell r="K183">
            <v>243356520</v>
          </cell>
          <cell r="L183">
            <v>410</v>
          </cell>
          <cell r="M183">
            <v>31082920</v>
          </cell>
        </row>
        <row r="184">
          <cell r="B184" t="str">
            <v>버럭처리</v>
          </cell>
          <cell r="C184" t="str">
            <v>모암상태</v>
          </cell>
          <cell r="D184" t="str">
            <v>㎥</v>
          </cell>
          <cell r="E184">
            <v>245176</v>
          </cell>
          <cell r="F184">
            <v>6830</v>
          </cell>
          <cell r="G184">
            <v>1674552080</v>
          </cell>
          <cell r="H184">
            <v>1730</v>
          </cell>
          <cell r="I184">
            <v>424154480</v>
          </cell>
          <cell r="J184">
            <v>2520</v>
          </cell>
          <cell r="K184">
            <v>617843520</v>
          </cell>
          <cell r="L184">
            <v>2580</v>
          </cell>
          <cell r="M184">
            <v>632554080</v>
          </cell>
        </row>
        <row r="185">
          <cell r="B185" t="str">
            <v>숏  크  리  트</v>
          </cell>
          <cell r="C185" t="str">
            <v>PD-1</v>
          </cell>
          <cell r="D185" t="str">
            <v>㎥</v>
          </cell>
          <cell r="E185">
            <v>5115</v>
          </cell>
          <cell r="F185">
            <v>107980</v>
          </cell>
          <cell r="G185">
            <v>552317700</v>
          </cell>
          <cell r="H185">
            <v>37230</v>
          </cell>
          <cell r="I185">
            <v>190431450</v>
          </cell>
          <cell r="J185">
            <v>36200</v>
          </cell>
          <cell r="K185">
            <v>185163000</v>
          </cell>
          <cell r="L185">
            <v>34550</v>
          </cell>
          <cell r="M185">
            <v>176723250</v>
          </cell>
        </row>
        <row r="186">
          <cell r="B186" t="str">
            <v>숏  크  리  트</v>
          </cell>
          <cell r="C186" t="str">
            <v>PD-1-1</v>
          </cell>
          <cell r="D186" t="str">
            <v>㎥</v>
          </cell>
          <cell r="E186">
            <v>211</v>
          </cell>
          <cell r="F186">
            <v>108530</v>
          </cell>
          <cell r="G186">
            <v>22899830</v>
          </cell>
          <cell r="H186">
            <v>37060</v>
          </cell>
          <cell r="I186">
            <v>7819660</v>
          </cell>
          <cell r="J186">
            <v>36570</v>
          </cell>
          <cell r="K186">
            <v>7716270</v>
          </cell>
          <cell r="L186">
            <v>34900</v>
          </cell>
          <cell r="M186">
            <v>7363900</v>
          </cell>
        </row>
        <row r="187">
          <cell r="B187" t="str">
            <v>숏  크  리  트</v>
          </cell>
          <cell r="C187" t="str">
            <v>PD-2</v>
          </cell>
          <cell r="D187" t="str">
            <v>㎥</v>
          </cell>
          <cell r="E187">
            <v>365</v>
          </cell>
          <cell r="F187">
            <v>110210</v>
          </cell>
          <cell r="G187">
            <v>40226650</v>
          </cell>
          <cell r="H187">
            <v>37280</v>
          </cell>
          <cell r="I187">
            <v>13607200</v>
          </cell>
          <cell r="J187">
            <v>36920</v>
          </cell>
          <cell r="K187">
            <v>13475800</v>
          </cell>
          <cell r="L187">
            <v>36010</v>
          </cell>
          <cell r="M187">
            <v>13143650</v>
          </cell>
        </row>
        <row r="188">
          <cell r="B188" t="str">
            <v>숏  크  리  트</v>
          </cell>
          <cell r="C188" t="str">
            <v>PD-2-1</v>
          </cell>
          <cell r="D188" t="str">
            <v>㎥</v>
          </cell>
          <cell r="E188">
            <v>210</v>
          </cell>
          <cell r="F188">
            <v>108280</v>
          </cell>
          <cell r="G188">
            <v>22738800</v>
          </cell>
          <cell r="H188">
            <v>35590</v>
          </cell>
          <cell r="I188">
            <v>7473900</v>
          </cell>
          <cell r="J188">
            <v>36980</v>
          </cell>
          <cell r="K188">
            <v>7765800</v>
          </cell>
          <cell r="L188">
            <v>35710</v>
          </cell>
          <cell r="M188">
            <v>7499100</v>
          </cell>
        </row>
        <row r="189">
          <cell r="B189" t="str">
            <v>숏  크  리  트</v>
          </cell>
          <cell r="C189" t="str">
            <v>PD-3</v>
          </cell>
          <cell r="D189" t="str">
            <v>㎥</v>
          </cell>
          <cell r="E189">
            <v>1524</v>
          </cell>
          <cell r="F189">
            <v>163870</v>
          </cell>
          <cell r="G189">
            <v>249737880</v>
          </cell>
          <cell r="H189">
            <v>62660</v>
          </cell>
          <cell r="I189">
            <v>95493840</v>
          </cell>
          <cell r="J189">
            <v>54340</v>
          </cell>
          <cell r="K189">
            <v>82814160</v>
          </cell>
          <cell r="L189">
            <v>46870</v>
          </cell>
          <cell r="M189">
            <v>71429880</v>
          </cell>
        </row>
        <row r="190">
          <cell r="B190" t="str">
            <v>숏  크  리  트</v>
          </cell>
          <cell r="C190" t="str">
            <v>PD-3-1</v>
          </cell>
          <cell r="D190" t="str">
            <v>㎥</v>
          </cell>
          <cell r="E190">
            <v>127</v>
          </cell>
          <cell r="F190">
            <v>159730</v>
          </cell>
          <cell r="G190">
            <v>20285710</v>
          </cell>
          <cell r="H190">
            <v>60950</v>
          </cell>
          <cell r="I190">
            <v>7740650</v>
          </cell>
          <cell r="J190">
            <v>53030</v>
          </cell>
          <cell r="K190">
            <v>6734810</v>
          </cell>
          <cell r="L190">
            <v>45750</v>
          </cell>
          <cell r="M190">
            <v>5810250</v>
          </cell>
        </row>
        <row r="191">
          <cell r="B191" t="str">
            <v>숏  크  리  트</v>
          </cell>
          <cell r="C191" t="str">
            <v>PD-3-2</v>
          </cell>
          <cell r="D191" t="str">
            <v>㎥</v>
          </cell>
          <cell r="E191">
            <v>169</v>
          </cell>
          <cell r="F191">
            <v>155050</v>
          </cell>
          <cell r="G191">
            <v>26203450</v>
          </cell>
          <cell r="H191">
            <v>59200</v>
          </cell>
          <cell r="I191">
            <v>10004800</v>
          </cell>
          <cell r="J191">
            <v>51460</v>
          </cell>
          <cell r="K191">
            <v>8696740</v>
          </cell>
          <cell r="L191">
            <v>44390</v>
          </cell>
          <cell r="M191">
            <v>7501910</v>
          </cell>
        </row>
        <row r="192">
          <cell r="B192" t="str">
            <v>숏  크  리  트</v>
          </cell>
          <cell r="C192" t="str">
            <v>PD-3-3</v>
          </cell>
          <cell r="D192" t="str">
            <v>㎥</v>
          </cell>
          <cell r="E192">
            <v>169</v>
          </cell>
          <cell r="F192">
            <v>165630</v>
          </cell>
          <cell r="G192">
            <v>27991470</v>
          </cell>
          <cell r="H192">
            <v>60140</v>
          </cell>
          <cell r="I192">
            <v>10163660</v>
          </cell>
          <cell r="J192">
            <v>56800</v>
          </cell>
          <cell r="K192">
            <v>9599200</v>
          </cell>
          <cell r="L192">
            <v>48690</v>
          </cell>
          <cell r="M192">
            <v>8228610</v>
          </cell>
        </row>
        <row r="193">
          <cell r="B193" t="str">
            <v>숏  크  리  트</v>
          </cell>
          <cell r="C193" t="str">
            <v>PD-4</v>
          </cell>
          <cell r="D193" t="str">
            <v>㎥</v>
          </cell>
          <cell r="E193">
            <v>1893</v>
          </cell>
          <cell r="F193">
            <v>165750</v>
          </cell>
          <cell r="G193">
            <v>313764750</v>
          </cell>
          <cell r="H193">
            <v>67260</v>
          </cell>
          <cell r="I193">
            <v>127323180</v>
          </cell>
          <cell r="J193">
            <v>51930</v>
          </cell>
          <cell r="K193">
            <v>98303490</v>
          </cell>
          <cell r="L193">
            <v>46560</v>
          </cell>
          <cell r="M193">
            <v>88138080</v>
          </cell>
        </row>
        <row r="194">
          <cell r="B194" t="str">
            <v>숏  크  리  트</v>
          </cell>
          <cell r="C194" t="str">
            <v>PD-4-1</v>
          </cell>
          <cell r="D194" t="str">
            <v>㎥</v>
          </cell>
          <cell r="E194">
            <v>109</v>
          </cell>
          <cell r="F194">
            <v>166110</v>
          </cell>
          <cell r="G194">
            <v>18105990</v>
          </cell>
          <cell r="H194">
            <v>65720</v>
          </cell>
          <cell r="I194">
            <v>7163480</v>
          </cell>
          <cell r="J194">
            <v>51860</v>
          </cell>
          <cell r="K194">
            <v>5652740</v>
          </cell>
          <cell r="L194">
            <v>48530</v>
          </cell>
          <cell r="M194">
            <v>5289770</v>
          </cell>
        </row>
        <row r="195">
          <cell r="B195" t="str">
            <v>숏  크  리  트</v>
          </cell>
          <cell r="C195" t="str">
            <v>PD-5</v>
          </cell>
          <cell r="D195" t="str">
            <v>㎥</v>
          </cell>
          <cell r="E195">
            <v>300</v>
          </cell>
          <cell r="F195">
            <v>162240</v>
          </cell>
          <cell r="G195">
            <v>48672000</v>
          </cell>
          <cell r="H195">
            <v>65580</v>
          </cell>
          <cell r="I195">
            <v>19674000</v>
          </cell>
          <cell r="J195">
            <v>50620</v>
          </cell>
          <cell r="K195">
            <v>15186000</v>
          </cell>
          <cell r="L195">
            <v>46040</v>
          </cell>
          <cell r="M195">
            <v>13812000</v>
          </cell>
        </row>
        <row r="196">
          <cell r="B196" t="str">
            <v>숏  크  리  트</v>
          </cell>
          <cell r="C196" t="str">
            <v>PD-5-1</v>
          </cell>
          <cell r="D196" t="str">
            <v>㎥</v>
          </cell>
          <cell r="E196">
            <v>1229</v>
          </cell>
          <cell r="F196">
            <v>167460</v>
          </cell>
          <cell r="G196">
            <v>205808340</v>
          </cell>
          <cell r="H196">
            <v>67800</v>
          </cell>
          <cell r="I196">
            <v>83326200</v>
          </cell>
          <cell r="J196">
            <v>52280</v>
          </cell>
          <cell r="K196">
            <v>64252120</v>
          </cell>
          <cell r="L196">
            <v>47380</v>
          </cell>
          <cell r="M196">
            <v>58230020</v>
          </cell>
        </row>
        <row r="197">
          <cell r="B197" t="str">
            <v>숏  크  리  트</v>
          </cell>
          <cell r="C197" t="str">
            <v>PD-5-2</v>
          </cell>
          <cell r="D197" t="str">
            <v>㎥</v>
          </cell>
          <cell r="E197">
            <v>368</v>
          </cell>
          <cell r="F197">
            <v>167280</v>
          </cell>
          <cell r="G197">
            <v>61559040</v>
          </cell>
          <cell r="H197">
            <v>67740</v>
          </cell>
          <cell r="I197">
            <v>24928320</v>
          </cell>
          <cell r="J197">
            <v>52210</v>
          </cell>
          <cell r="K197">
            <v>19213280</v>
          </cell>
          <cell r="L197">
            <v>47330</v>
          </cell>
          <cell r="M197">
            <v>17417440</v>
          </cell>
        </row>
        <row r="198">
          <cell r="B198" t="str">
            <v>숏크리트반발제</v>
          </cell>
          <cell r="D198" t="str">
            <v>㎡</v>
          </cell>
          <cell r="E198">
            <v>3314</v>
          </cell>
          <cell r="F198">
            <v>5990</v>
          </cell>
          <cell r="G198">
            <v>19850860</v>
          </cell>
          <cell r="H198">
            <v>1580</v>
          </cell>
          <cell r="I198">
            <v>5236120</v>
          </cell>
          <cell r="J198">
            <v>2420</v>
          </cell>
          <cell r="K198">
            <v>8019880</v>
          </cell>
          <cell r="L198">
            <v>1990</v>
          </cell>
          <cell r="M198">
            <v>6594860</v>
          </cell>
        </row>
        <row r="199">
          <cell r="B199" t="str">
            <v>격자지보설치</v>
          </cell>
          <cell r="C199" t="str">
            <v>PD-3,50×20×30㎜</v>
          </cell>
          <cell r="D199" t="str">
            <v>기</v>
          </cell>
          <cell r="E199">
            <v>233</v>
          </cell>
          <cell r="F199">
            <v>450970</v>
          </cell>
          <cell r="G199">
            <v>105076010</v>
          </cell>
          <cell r="H199">
            <v>167590</v>
          </cell>
          <cell r="I199">
            <v>39048470</v>
          </cell>
          <cell r="J199">
            <v>264710</v>
          </cell>
          <cell r="K199">
            <v>61677430</v>
          </cell>
          <cell r="L199">
            <v>18670</v>
          </cell>
          <cell r="M199">
            <v>4350110</v>
          </cell>
        </row>
        <row r="200">
          <cell r="B200" t="str">
            <v>격자지보설치</v>
          </cell>
          <cell r="C200" t="str">
            <v>PD-3-1,50×20×30㎜</v>
          </cell>
          <cell r="D200" t="str">
            <v>기</v>
          </cell>
          <cell r="E200">
            <v>20</v>
          </cell>
          <cell r="F200">
            <v>439190</v>
          </cell>
          <cell r="G200">
            <v>8783800</v>
          </cell>
          <cell r="H200">
            <v>164480</v>
          </cell>
          <cell r="I200">
            <v>3289600</v>
          </cell>
          <cell r="J200">
            <v>258550</v>
          </cell>
          <cell r="K200">
            <v>5171000</v>
          </cell>
          <cell r="L200">
            <v>16160</v>
          </cell>
          <cell r="M200">
            <v>323200</v>
          </cell>
        </row>
        <row r="201">
          <cell r="B201" t="str">
            <v>격자지보설치</v>
          </cell>
          <cell r="C201" t="str">
            <v>PD-3-2,50×20×30㎜</v>
          </cell>
          <cell r="D201" t="str">
            <v>기</v>
          </cell>
          <cell r="E201">
            <v>27</v>
          </cell>
          <cell r="F201">
            <v>451190</v>
          </cell>
          <cell r="G201">
            <v>12182130</v>
          </cell>
          <cell r="H201">
            <v>168930</v>
          </cell>
          <cell r="I201">
            <v>4561110</v>
          </cell>
          <cell r="J201">
            <v>265590</v>
          </cell>
          <cell r="K201">
            <v>7170930</v>
          </cell>
          <cell r="L201">
            <v>16670</v>
          </cell>
          <cell r="M201">
            <v>450090</v>
          </cell>
        </row>
        <row r="202">
          <cell r="B202" t="str">
            <v>격자지보설치</v>
          </cell>
          <cell r="C202" t="str">
            <v>PD-3-3,50×20×30㎜</v>
          </cell>
          <cell r="D202" t="str">
            <v>기</v>
          </cell>
          <cell r="E202">
            <v>33</v>
          </cell>
          <cell r="F202">
            <v>451190</v>
          </cell>
          <cell r="G202">
            <v>14889270</v>
          </cell>
          <cell r="H202">
            <v>168930</v>
          </cell>
          <cell r="I202">
            <v>5574690</v>
          </cell>
          <cell r="J202">
            <v>265590</v>
          </cell>
          <cell r="K202">
            <v>8764470</v>
          </cell>
          <cell r="L202">
            <v>16670</v>
          </cell>
          <cell r="M202">
            <v>550110</v>
          </cell>
        </row>
        <row r="203">
          <cell r="B203" t="str">
            <v>격자지보설치</v>
          </cell>
          <cell r="C203" t="str">
            <v>PD-4,70×20×30㎜</v>
          </cell>
          <cell r="D203" t="str">
            <v>기</v>
          </cell>
          <cell r="E203">
            <v>281</v>
          </cell>
          <cell r="F203">
            <v>439620</v>
          </cell>
          <cell r="G203">
            <v>123533220</v>
          </cell>
          <cell r="H203">
            <v>169440</v>
          </cell>
          <cell r="I203">
            <v>47612640</v>
          </cell>
          <cell r="J203">
            <v>250530</v>
          </cell>
          <cell r="K203">
            <v>70398930</v>
          </cell>
          <cell r="L203">
            <v>19650</v>
          </cell>
          <cell r="M203">
            <v>5521650</v>
          </cell>
        </row>
        <row r="204">
          <cell r="B204" t="str">
            <v>격자지보설치</v>
          </cell>
          <cell r="C204" t="str">
            <v>PD-4-1,70×20×30㎜</v>
          </cell>
          <cell r="D204" t="str">
            <v>기</v>
          </cell>
          <cell r="E204">
            <v>17</v>
          </cell>
          <cell r="F204">
            <v>440380</v>
          </cell>
          <cell r="G204">
            <v>7486460</v>
          </cell>
          <cell r="H204">
            <v>171050</v>
          </cell>
          <cell r="I204">
            <v>2907850</v>
          </cell>
          <cell r="J204">
            <v>251560</v>
          </cell>
          <cell r="K204">
            <v>4276520</v>
          </cell>
          <cell r="L204">
            <v>17770</v>
          </cell>
          <cell r="M204">
            <v>302090</v>
          </cell>
        </row>
        <row r="205">
          <cell r="B205" t="str">
            <v>격자지보설치</v>
          </cell>
          <cell r="C205" t="str">
            <v>PD-5,70×20×30㎜</v>
          </cell>
          <cell r="D205" t="str">
            <v>기</v>
          </cell>
          <cell r="E205">
            <v>50</v>
          </cell>
          <cell r="F205">
            <v>472170</v>
          </cell>
          <cell r="G205">
            <v>23608500</v>
          </cell>
          <cell r="H205">
            <v>194290</v>
          </cell>
          <cell r="I205">
            <v>9714500</v>
          </cell>
          <cell r="J205">
            <v>256790</v>
          </cell>
          <cell r="K205">
            <v>12839500</v>
          </cell>
          <cell r="L205">
            <v>21090</v>
          </cell>
          <cell r="M205">
            <v>1054500</v>
          </cell>
        </row>
        <row r="206">
          <cell r="B206" t="str">
            <v>격자지보설치</v>
          </cell>
          <cell r="C206" t="str">
            <v>PD-5-1,70×20×30㎜</v>
          </cell>
          <cell r="D206" t="str">
            <v>기</v>
          </cell>
          <cell r="E206">
            <v>14</v>
          </cell>
          <cell r="F206">
            <v>474540</v>
          </cell>
          <cell r="G206">
            <v>6643560</v>
          </cell>
          <cell r="H206">
            <v>194950</v>
          </cell>
          <cell r="I206">
            <v>2729300</v>
          </cell>
          <cell r="J206">
            <v>257640</v>
          </cell>
          <cell r="K206">
            <v>3606960</v>
          </cell>
          <cell r="L206">
            <v>21950</v>
          </cell>
          <cell r="M206">
            <v>307300</v>
          </cell>
        </row>
        <row r="207">
          <cell r="B207" t="str">
            <v>격자지보설치</v>
          </cell>
          <cell r="C207" t="str">
            <v>PD-5-2,70×20×30㎜</v>
          </cell>
          <cell r="D207" t="str">
            <v>기</v>
          </cell>
          <cell r="E207">
            <v>60</v>
          </cell>
          <cell r="F207">
            <v>482090</v>
          </cell>
          <cell r="G207">
            <v>28925400</v>
          </cell>
          <cell r="H207">
            <v>198770</v>
          </cell>
          <cell r="I207">
            <v>11926200</v>
          </cell>
          <cell r="J207">
            <v>261910</v>
          </cell>
          <cell r="K207">
            <v>15714600</v>
          </cell>
          <cell r="L207">
            <v>21410</v>
          </cell>
          <cell r="M207">
            <v>1284600</v>
          </cell>
        </row>
        <row r="208">
          <cell r="B208" t="str">
            <v>격자지보설치</v>
          </cell>
          <cell r="C208" t="str">
            <v>대피소,PD-3,50×20×30㎜</v>
          </cell>
          <cell r="D208" t="str">
            <v>기</v>
          </cell>
          <cell r="E208">
            <v>4</v>
          </cell>
          <cell r="F208">
            <v>219330</v>
          </cell>
          <cell r="G208">
            <v>877320</v>
          </cell>
          <cell r="H208">
            <v>67400</v>
          </cell>
          <cell r="I208">
            <v>269600</v>
          </cell>
          <cell r="J208">
            <v>135610</v>
          </cell>
          <cell r="K208">
            <v>542440</v>
          </cell>
          <cell r="L208">
            <v>16320</v>
          </cell>
          <cell r="M208">
            <v>65280</v>
          </cell>
        </row>
        <row r="209">
          <cell r="B209" t="str">
            <v>격자지보설치</v>
          </cell>
          <cell r="C209" t="str">
            <v>대피소,PD-4,50×20×30㎜</v>
          </cell>
          <cell r="D209" t="str">
            <v>기</v>
          </cell>
          <cell r="E209">
            <v>3</v>
          </cell>
          <cell r="F209">
            <v>227440</v>
          </cell>
          <cell r="G209">
            <v>682320</v>
          </cell>
          <cell r="H209">
            <v>72650</v>
          </cell>
          <cell r="I209">
            <v>217950</v>
          </cell>
          <cell r="J209">
            <v>138590</v>
          </cell>
          <cell r="K209">
            <v>415770</v>
          </cell>
          <cell r="L209">
            <v>16200</v>
          </cell>
          <cell r="M209">
            <v>48600</v>
          </cell>
        </row>
        <row r="210">
          <cell r="B210" t="str">
            <v>록 볼 트</v>
          </cell>
          <cell r="C210" t="str">
            <v>PD-2,∮25×3.0m</v>
          </cell>
          <cell r="D210" t="str">
            <v>개</v>
          </cell>
          <cell r="E210">
            <v>560</v>
          </cell>
          <cell r="F210">
            <v>21140</v>
          </cell>
          <cell r="G210">
            <v>11838400</v>
          </cell>
          <cell r="H210">
            <v>9640</v>
          </cell>
          <cell r="I210">
            <v>5398400</v>
          </cell>
          <cell r="J210">
            <v>7910</v>
          </cell>
          <cell r="K210">
            <v>4429600</v>
          </cell>
          <cell r="L210">
            <v>3590</v>
          </cell>
          <cell r="M210">
            <v>2010400</v>
          </cell>
        </row>
        <row r="211">
          <cell r="B211" t="str">
            <v>록 볼 트</v>
          </cell>
          <cell r="C211" t="str">
            <v>PD-3,∮25×3.0m</v>
          </cell>
          <cell r="D211" t="str">
            <v>개</v>
          </cell>
          <cell r="E211">
            <v>3986</v>
          </cell>
          <cell r="F211">
            <v>19450</v>
          </cell>
          <cell r="G211">
            <v>77527700</v>
          </cell>
          <cell r="H211">
            <v>9060</v>
          </cell>
          <cell r="I211">
            <v>36113160</v>
          </cell>
          <cell r="J211">
            <v>7020</v>
          </cell>
          <cell r="K211">
            <v>27981720</v>
          </cell>
          <cell r="L211">
            <v>3370</v>
          </cell>
          <cell r="M211">
            <v>13432820</v>
          </cell>
        </row>
        <row r="212">
          <cell r="B212" t="str">
            <v>록 볼 트</v>
          </cell>
          <cell r="C212" t="str">
            <v>PD-4,∮25×3.5m</v>
          </cell>
          <cell r="D212" t="str">
            <v>개</v>
          </cell>
          <cell r="E212">
            <v>4462</v>
          </cell>
          <cell r="F212">
            <v>21650</v>
          </cell>
          <cell r="G212">
            <v>96602300</v>
          </cell>
          <cell r="H212">
            <v>11050</v>
          </cell>
          <cell r="I212">
            <v>49305100</v>
          </cell>
          <cell r="J212">
            <v>7000</v>
          </cell>
          <cell r="K212">
            <v>31234000</v>
          </cell>
          <cell r="L212">
            <v>3600</v>
          </cell>
          <cell r="M212">
            <v>16063200</v>
          </cell>
        </row>
        <row r="213">
          <cell r="B213" t="str">
            <v>록 볼 트</v>
          </cell>
          <cell r="C213" t="str">
            <v>PD-5,∮25×4.0m</v>
          </cell>
          <cell r="D213" t="str">
            <v>개</v>
          </cell>
          <cell r="E213">
            <v>5890</v>
          </cell>
          <cell r="F213">
            <v>21540</v>
          </cell>
          <cell r="G213">
            <v>126870600</v>
          </cell>
          <cell r="H213">
            <v>12070</v>
          </cell>
          <cell r="I213">
            <v>71092300</v>
          </cell>
          <cell r="J213">
            <v>6170</v>
          </cell>
          <cell r="K213">
            <v>36341300</v>
          </cell>
          <cell r="L213">
            <v>3300</v>
          </cell>
          <cell r="M213">
            <v>19437000</v>
          </cell>
        </row>
        <row r="214">
          <cell r="B214" t="str">
            <v>록 볼 트</v>
          </cell>
          <cell r="C214" t="str">
            <v>대형대피소,∮25×2.0m</v>
          </cell>
          <cell r="D214" t="str">
            <v>개</v>
          </cell>
          <cell r="E214">
            <v>182</v>
          </cell>
          <cell r="F214">
            <v>25250</v>
          </cell>
          <cell r="G214">
            <v>4595500</v>
          </cell>
          <cell r="H214">
            <v>7000</v>
          </cell>
          <cell r="I214">
            <v>1274000</v>
          </cell>
          <cell r="J214">
            <v>15380</v>
          </cell>
          <cell r="K214">
            <v>2799160</v>
          </cell>
          <cell r="L214">
            <v>2870</v>
          </cell>
          <cell r="M214">
            <v>522340</v>
          </cell>
        </row>
        <row r="215">
          <cell r="B215" t="str">
            <v>록 볼 트</v>
          </cell>
          <cell r="C215" t="str">
            <v>대형대피소,∮25×3.0m</v>
          </cell>
          <cell r="D215" t="str">
            <v>개</v>
          </cell>
          <cell r="E215">
            <v>115</v>
          </cell>
          <cell r="F215">
            <v>36090</v>
          </cell>
          <cell r="G215">
            <v>4150350</v>
          </cell>
          <cell r="H215">
            <v>10230</v>
          </cell>
          <cell r="I215">
            <v>1176450</v>
          </cell>
          <cell r="J215">
            <v>22090</v>
          </cell>
          <cell r="K215">
            <v>2540350</v>
          </cell>
          <cell r="L215">
            <v>3770</v>
          </cell>
          <cell r="M215">
            <v>433550</v>
          </cell>
        </row>
        <row r="216">
          <cell r="B216" t="str">
            <v>록 볼 트</v>
          </cell>
          <cell r="C216" t="str">
            <v>대형대피소,∮25×5.0m</v>
          </cell>
          <cell r="D216" t="str">
            <v>개</v>
          </cell>
          <cell r="E216">
            <v>90</v>
          </cell>
          <cell r="F216">
            <v>49050</v>
          </cell>
          <cell r="G216">
            <v>4414500</v>
          </cell>
          <cell r="H216">
            <v>14770</v>
          </cell>
          <cell r="I216">
            <v>1329300</v>
          </cell>
          <cell r="J216">
            <v>29630</v>
          </cell>
          <cell r="K216">
            <v>2666700</v>
          </cell>
          <cell r="L216">
            <v>4650</v>
          </cell>
          <cell r="M216">
            <v>418500</v>
          </cell>
        </row>
        <row r="217">
          <cell r="B217" t="str">
            <v>퍼 플 링</v>
          </cell>
          <cell r="C217" t="str">
            <v>PD-5,∮25×3.0m</v>
          </cell>
          <cell r="D217" t="str">
            <v>개</v>
          </cell>
          <cell r="E217">
            <v>1100</v>
          </cell>
          <cell r="F217">
            <v>16280</v>
          </cell>
          <cell r="G217">
            <v>17908000</v>
          </cell>
          <cell r="H217">
            <v>9170</v>
          </cell>
          <cell r="I217">
            <v>10087000</v>
          </cell>
          <cell r="J217">
            <v>4370</v>
          </cell>
          <cell r="K217">
            <v>4807000</v>
          </cell>
          <cell r="L217">
            <v>2740</v>
          </cell>
          <cell r="M217">
            <v>3014000</v>
          </cell>
        </row>
        <row r="218">
          <cell r="B218" t="str">
            <v>라이닝콘크리트</v>
          </cell>
          <cell r="C218" t="str">
            <v>σck=240kg/㎠</v>
          </cell>
          <cell r="D218" t="str">
            <v>㎥</v>
          </cell>
          <cell r="E218">
            <v>27841</v>
          </cell>
          <cell r="F218">
            <v>50490</v>
          </cell>
          <cell r="G218">
            <v>1405692090</v>
          </cell>
          <cell r="H218">
            <v>6550</v>
          </cell>
          <cell r="I218">
            <v>182358550</v>
          </cell>
          <cell r="J218">
            <v>42030</v>
          </cell>
          <cell r="K218">
            <v>1170157230</v>
          </cell>
          <cell r="L218">
            <v>1910</v>
          </cell>
          <cell r="M218">
            <v>53176310</v>
          </cell>
        </row>
        <row r="219">
          <cell r="B219" t="str">
            <v>방 수 공</v>
          </cell>
          <cell r="C219" t="str">
            <v>방수막및폴리스,T=2㎜</v>
          </cell>
          <cell r="D219" t="str">
            <v>㎡</v>
          </cell>
          <cell r="E219">
            <v>73389</v>
          </cell>
          <cell r="F219">
            <v>20740</v>
          </cell>
          <cell r="G219">
            <v>1522087860</v>
          </cell>
          <cell r="H219">
            <v>11340</v>
          </cell>
          <cell r="I219">
            <v>832231260</v>
          </cell>
          <cell r="J219">
            <v>9130</v>
          </cell>
          <cell r="K219">
            <v>670041570</v>
          </cell>
          <cell r="L219">
            <v>270</v>
          </cell>
          <cell r="M219">
            <v>19815030</v>
          </cell>
        </row>
        <row r="220">
          <cell r="B220" t="str">
            <v>시공이음</v>
          </cell>
          <cell r="D220" t="str">
            <v>m</v>
          </cell>
          <cell r="E220">
            <v>13152</v>
          </cell>
          <cell r="F220">
            <v>24960</v>
          </cell>
          <cell r="G220">
            <v>328273920</v>
          </cell>
          <cell r="H220">
            <v>19670</v>
          </cell>
          <cell r="I220">
            <v>258699840</v>
          </cell>
          <cell r="J220">
            <v>4680</v>
          </cell>
          <cell r="K220">
            <v>61551360</v>
          </cell>
          <cell r="L220">
            <v>610</v>
          </cell>
          <cell r="M220">
            <v>8022720</v>
          </cell>
        </row>
        <row r="221">
          <cell r="B221" t="str">
            <v>라이닝콘크리트보강</v>
          </cell>
          <cell r="D221" t="str">
            <v>개소</v>
          </cell>
          <cell r="E221">
            <v>2</v>
          </cell>
          <cell r="F221">
            <v>68481980</v>
          </cell>
          <cell r="G221">
            <v>136963960</v>
          </cell>
          <cell r="H221">
            <v>1331260</v>
          </cell>
          <cell r="I221">
            <v>2662520</v>
          </cell>
          <cell r="J221">
            <v>67136300</v>
          </cell>
          <cell r="K221">
            <v>134272600</v>
          </cell>
          <cell r="L221">
            <v>14420</v>
          </cell>
          <cell r="M221">
            <v>28840</v>
          </cell>
        </row>
        <row r="222">
          <cell r="B222" t="str">
            <v>배수콘크리트</v>
          </cell>
          <cell r="C222" t="str">
            <v>σck=240kg/㎠</v>
          </cell>
          <cell r="D222" t="str">
            <v>㎥</v>
          </cell>
          <cell r="E222">
            <v>2229</v>
          </cell>
          <cell r="F222">
            <v>48270</v>
          </cell>
          <cell r="G222">
            <v>107593830</v>
          </cell>
          <cell r="H222">
            <v>10530</v>
          </cell>
          <cell r="I222">
            <v>23471370</v>
          </cell>
          <cell r="J222">
            <v>32890</v>
          </cell>
          <cell r="K222">
            <v>73311810</v>
          </cell>
          <cell r="L222">
            <v>4850</v>
          </cell>
          <cell r="M222">
            <v>10810650</v>
          </cell>
        </row>
        <row r="223">
          <cell r="B223" t="str">
            <v>배수관부설</v>
          </cell>
          <cell r="C223" t="str">
            <v>T.H.P Pipe,∮100㎜</v>
          </cell>
          <cell r="D223" t="str">
            <v>m</v>
          </cell>
          <cell r="E223">
            <v>6014</v>
          </cell>
          <cell r="F223">
            <v>7140</v>
          </cell>
          <cell r="G223">
            <v>42939960</v>
          </cell>
          <cell r="H223">
            <v>2550</v>
          </cell>
          <cell r="I223">
            <v>15335700</v>
          </cell>
          <cell r="J223">
            <v>4590</v>
          </cell>
          <cell r="K223">
            <v>27604260</v>
          </cell>
          <cell r="L223">
            <v>0</v>
          </cell>
          <cell r="M223">
            <v>0</v>
          </cell>
        </row>
        <row r="224">
          <cell r="B224" t="str">
            <v>배수로뚜껑제작</v>
          </cell>
          <cell r="C224" t="str">
            <v>500×495×100㎜</v>
          </cell>
          <cell r="D224" t="str">
            <v>개</v>
          </cell>
          <cell r="E224">
            <v>12028</v>
          </cell>
          <cell r="F224">
            <v>9020</v>
          </cell>
          <cell r="G224">
            <v>108492560</v>
          </cell>
          <cell r="H224">
            <v>1700</v>
          </cell>
          <cell r="I224">
            <v>20447600</v>
          </cell>
          <cell r="J224">
            <v>7160</v>
          </cell>
          <cell r="K224">
            <v>86120480</v>
          </cell>
          <cell r="L224">
            <v>160</v>
          </cell>
          <cell r="M224">
            <v>1924480</v>
          </cell>
        </row>
        <row r="225">
          <cell r="B225" t="str">
            <v>열차대피손잡이설치</v>
          </cell>
          <cell r="C225" t="str">
            <v>STS Pipe,∮30.8㎜</v>
          </cell>
          <cell r="D225" t="str">
            <v>m</v>
          </cell>
          <cell r="E225">
            <v>6014</v>
          </cell>
          <cell r="F225">
            <v>16400</v>
          </cell>
          <cell r="G225">
            <v>98629600</v>
          </cell>
          <cell r="H225">
            <v>5000</v>
          </cell>
          <cell r="I225">
            <v>30070000</v>
          </cell>
          <cell r="J225">
            <v>11340</v>
          </cell>
          <cell r="K225">
            <v>68198760</v>
          </cell>
          <cell r="L225">
            <v>60</v>
          </cell>
          <cell r="M225">
            <v>360840</v>
          </cell>
        </row>
        <row r="226">
          <cell r="B226" t="str">
            <v>강관다단그라우팅</v>
          </cell>
          <cell r="D226" t="str">
            <v>m</v>
          </cell>
          <cell r="E226">
            <v>12000</v>
          </cell>
          <cell r="F226">
            <v>131350</v>
          </cell>
          <cell r="G226">
            <v>1576200000</v>
          </cell>
          <cell r="H226">
            <v>39740</v>
          </cell>
          <cell r="I226">
            <v>476880000</v>
          </cell>
          <cell r="J226">
            <v>65180</v>
          </cell>
          <cell r="K226">
            <v>782160000</v>
          </cell>
          <cell r="L226">
            <v>26430</v>
          </cell>
          <cell r="M226">
            <v>317160000</v>
          </cell>
        </row>
        <row r="227">
          <cell r="B227" t="str">
            <v>접합부보강</v>
          </cell>
          <cell r="D227" t="str">
            <v>개소</v>
          </cell>
          <cell r="E227">
            <v>2</v>
          </cell>
          <cell r="F227">
            <v>3236890</v>
          </cell>
          <cell r="G227">
            <v>6473780</v>
          </cell>
          <cell r="H227">
            <v>2733360</v>
          </cell>
          <cell r="I227">
            <v>5466720</v>
          </cell>
          <cell r="J227">
            <v>481930</v>
          </cell>
          <cell r="K227">
            <v>963860</v>
          </cell>
          <cell r="L227">
            <v>21600</v>
          </cell>
          <cell r="M227">
            <v>43200</v>
          </cell>
        </row>
        <row r="228">
          <cell r="B228" t="str">
            <v>계   측</v>
          </cell>
          <cell r="D228" t="str">
            <v>식</v>
          </cell>
          <cell r="E228">
            <v>1</v>
          </cell>
          <cell r="F228">
            <v>430253450</v>
          </cell>
          <cell r="G228">
            <v>430253450</v>
          </cell>
          <cell r="H228">
            <v>45717930</v>
          </cell>
          <cell r="I228">
            <v>45717930</v>
          </cell>
          <cell r="J228">
            <v>376351760</v>
          </cell>
          <cell r="K228">
            <v>376351760</v>
          </cell>
          <cell r="L228">
            <v>8183760</v>
          </cell>
          <cell r="M228">
            <v>8183760</v>
          </cell>
        </row>
        <row r="229">
          <cell r="B229" t="str">
            <v>환기설비</v>
          </cell>
          <cell r="D229" t="str">
            <v>식</v>
          </cell>
          <cell r="E229">
            <v>1</v>
          </cell>
          <cell r="F229">
            <v>210461660</v>
          </cell>
          <cell r="G229">
            <v>210461660</v>
          </cell>
          <cell r="H229">
            <v>27596500</v>
          </cell>
          <cell r="I229">
            <v>27596500</v>
          </cell>
          <cell r="J229">
            <v>62887710</v>
          </cell>
          <cell r="K229">
            <v>62887710</v>
          </cell>
          <cell r="L229">
            <v>119977450</v>
          </cell>
          <cell r="M229">
            <v>119977450</v>
          </cell>
        </row>
        <row r="230">
          <cell r="B230" t="str">
            <v>배수설비</v>
          </cell>
          <cell r="D230" t="str">
            <v>식</v>
          </cell>
          <cell r="E230">
            <v>1</v>
          </cell>
          <cell r="F230">
            <v>37556890</v>
          </cell>
          <cell r="G230">
            <v>37556890</v>
          </cell>
          <cell r="H230">
            <v>34089450</v>
          </cell>
          <cell r="I230">
            <v>34089450</v>
          </cell>
          <cell r="J230">
            <v>56530</v>
          </cell>
          <cell r="K230">
            <v>56530</v>
          </cell>
          <cell r="L230">
            <v>3410910</v>
          </cell>
          <cell r="M230">
            <v>3410910</v>
          </cell>
        </row>
        <row r="231">
          <cell r="B231" t="str">
            <v>터널폐수처리</v>
          </cell>
          <cell r="D231" t="str">
            <v>개소</v>
          </cell>
          <cell r="E231">
            <v>2</v>
          </cell>
          <cell r="F231">
            <v>29316860</v>
          </cell>
          <cell r="G231">
            <v>58633720</v>
          </cell>
          <cell r="H231">
            <v>17183840</v>
          </cell>
          <cell r="I231">
            <v>34367680</v>
          </cell>
          <cell r="J231">
            <v>10207830</v>
          </cell>
          <cell r="K231">
            <v>20415660</v>
          </cell>
          <cell r="L231">
            <v>1925190</v>
          </cell>
          <cell r="M231">
            <v>3850380</v>
          </cell>
        </row>
        <row r="232">
          <cell r="B232" t="str">
            <v>Ⅳ. 정  거  장</v>
          </cell>
          <cell r="D232" t="str">
            <v>식</v>
          </cell>
          <cell r="E232">
            <v>1</v>
          </cell>
          <cell r="G232">
            <v>3296772590</v>
          </cell>
          <cell r="H232">
            <v>0</v>
          </cell>
          <cell r="I232">
            <v>963229580</v>
          </cell>
          <cell r="J232">
            <v>0</v>
          </cell>
          <cell r="K232">
            <v>2058128990</v>
          </cell>
          <cell r="L232">
            <v>0</v>
          </cell>
          <cell r="M232">
            <v>275414020</v>
          </cell>
        </row>
        <row r="233">
          <cell r="B233" t="str">
            <v>터   파   기</v>
          </cell>
          <cell r="C233" t="str">
            <v>육상,토사</v>
          </cell>
          <cell r="D233" t="str">
            <v>㎥</v>
          </cell>
          <cell r="E233">
            <v>22022</v>
          </cell>
          <cell r="F233">
            <v>620</v>
          </cell>
          <cell r="G233">
            <v>13653640</v>
          </cell>
          <cell r="H233">
            <v>100</v>
          </cell>
          <cell r="I233">
            <v>2202200</v>
          </cell>
          <cell r="J233">
            <v>250</v>
          </cell>
          <cell r="K233">
            <v>5505500</v>
          </cell>
          <cell r="L233">
            <v>270</v>
          </cell>
          <cell r="M233">
            <v>5945940</v>
          </cell>
        </row>
        <row r="234">
          <cell r="B234" t="str">
            <v>되 메  우 기</v>
          </cell>
          <cell r="C234" t="str">
            <v>토사</v>
          </cell>
          <cell r="D234" t="str">
            <v>㎥</v>
          </cell>
          <cell r="E234">
            <v>15414</v>
          </cell>
          <cell r="F234">
            <v>890</v>
          </cell>
          <cell r="G234">
            <v>13718460</v>
          </cell>
          <cell r="H234">
            <v>90</v>
          </cell>
          <cell r="I234">
            <v>1387260</v>
          </cell>
          <cell r="J234">
            <v>560</v>
          </cell>
          <cell r="K234">
            <v>8631840</v>
          </cell>
          <cell r="L234">
            <v>240</v>
          </cell>
          <cell r="M234">
            <v>3699360</v>
          </cell>
        </row>
        <row r="235">
          <cell r="B235" t="str">
            <v>SIP파일천공</v>
          </cell>
          <cell r="C235" t="str">
            <v>토사,∮55㎝</v>
          </cell>
          <cell r="D235" t="str">
            <v>m</v>
          </cell>
          <cell r="E235">
            <v>7872</v>
          </cell>
          <cell r="F235">
            <v>21140</v>
          </cell>
          <cell r="G235">
            <v>166414080</v>
          </cell>
          <cell r="H235">
            <v>5210</v>
          </cell>
          <cell r="I235">
            <v>41013120</v>
          </cell>
          <cell r="J235">
            <v>6070</v>
          </cell>
          <cell r="K235">
            <v>47783040</v>
          </cell>
          <cell r="L235">
            <v>9860</v>
          </cell>
          <cell r="M235">
            <v>77617920</v>
          </cell>
        </row>
        <row r="236">
          <cell r="B236" t="str">
            <v>SIP파일천공</v>
          </cell>
          <cell r="C236" t="str">
            <v>풍화암,∮55㎝</v>
          </cell>
          <cell r="D236" t="str">
            <v>m</v>
          </cell>
          <cell r="E236">
            <v>3274</v>
          </cell>
          <cell r="F236">
            <v>73670</v>
          </cell>
          <cell r="G236">
            <v>241195580</v>
          </cell>
          <cell r="H236">
            <v>32920</v>
          </cell>
          <cell r="I236">
            <v>107780080</v>
          </cell>
          <cell r="J236">
            <v>14880</v>
          </cell>
          <cell r="K236">
            <v>48717120</v>
          </cell>
          <cell r="L236">
            <v>25870</v>
          </cell>
          <cell r="M236">
            <v>84698380</v>
          </cell>
        </row>
        <row r="237">
          <cell r="B237" t="str">
            <v>SIP파일케이싱설치철거</v>
          </cell>
          <cell r="C237" t="str">
            <v>∮55㎝</v>
          </cell>
          <cell r="D237" t="str">
            <v>m</v>
          </cell>
          <cell r="E237">
            <v>11596</v>
          </cell>
          <cell r="F237">
            <v>11020</v>
          </cell>
          <cell r="G237">
            <v>127787920</v>
          </cell>
          <cell r="H237">
            <v>3120</v>
          </cell>
          <cell r="I237">
            <v>36179520</v>
          </cell>
          <cell r="J237">
            <v>7730</v>
          </cell>
          <cell r="K237">
            <v>89637080</v>
          </cell>
          <cell r="L237">
            <v>170</v>
          </cell>
          <cell r="M237">
            <v>1971320</v>
          </cell>
        </row>
        <row r="238">
          <cell r="B238" t="str">
            <v>SIP파일박기</v>
          </cell>
          <cell r="C238" t="str">
            <v>P.H.C말뚝,∮45×5.0m</v>
          </cell>
          <cell r="D238" t="str">
            <v>본</v>
          </cell>
          <cell r="E238">
            <v>148</v>
          </cell>
          <cell r="F238">
            <v>151980</v>
          </cell>
          <cell r="G238">
            <v>22493040</v>
          </cell>
          <cell r="H238">
            <v>90390</v>
          </cell>
          <cell r="I238">
            <v>13377720</v>
          </cell>
          <cell r="J238">
            <v>46060</v>
          </cell>
          <cell r="K238">
            <v>6816880</v>
          </cell>
          <cell r="L238">
            <v>15530</v>
          </cell>
          <cell r="M238">
            <v>2298440</v>
          </cell>
        </row>
        <row r="239">
          <cell r="B239" t="str">
            <v>SIP파일박기</v>
          </cell>
          <cell r="C239" t="str">
            <v>P.H.C말뚝,∮45×6.0m</v>
          </cell>
          <cell r="D239" t="str">
            <v>본</v>
          </cell>
          <cell r="E239">
            <v>495</v>
          </cell>
          <cell r="F239">
            <v>171130</v>
          </cell>
          <cell r="G239">
            <v>84709350</v>
          </cell>
          <cell r="H239">
            <v>108380</v>
          </cell>
          <cell r="I239">
            <v>53648100</v>
          </cell>
          <cell r="J239">
            <v>46860</v>
          </cell>
          <cell r="K239">
            <v>23195700</v>
          </cell>
          <cell r="L239">
            <v>15890</v>
          </cell>
          <cell r="M239">
            <v>7865550</v>
          </cell>
        </row>
        <row r="240">
          <cell r="B240" t="str">
            <v>SIP파일박기</v>
          </cell>
          <cell r="C240" t="str">
            <v>P.H.C말뚝,∮45×7.0m</v>
          </cell>
          <cell r="D240" t="str">
            <v>본</v>
          </cell>
          <cell r="E240">
            <v>262</v>
          </cell>
          <cell r="F240">
            <v>178770</v>
          </cell>
          <cell r="G240">
            <v>46837740</v>
          </cell>
          <cell r="H240">
            <v>117730</v>
          </cell>
          <cell r="I240">
            <v>30845260</v>
          </cell>
          <cell r="J240">
            <v>45520</v>
          </cell>
          <cell r="K240">
            <v>11926240</v>
          </cell>
          <cell r="L240">
            <v>15520</v>
          </cell>
          <cell r="M240">
            <v>4066240</v>
          </cell>
        </row>
        <row r="241">
          <cell r="B241" t="str">
            <v>SIP파일박기</v>
          </cell>
          <cell r="C241" t="str">
            <v>P.H.C말뚝,∮45×7.5m</v>
          </cell>
          <cell r="D241" t="str">
            <v>본</v>
          </cell>
          <cell r="E241">
            <v>148</v>
          </cell>
          <cell r="F241">
            <v>194290</v>
          </cell>
          <cell r="G241">
            <v>28754920</v>
          </cell>
          <cell r="H241">
            <v>130610</v>
          </cell>
          <cell r="I241">
            <v>19330280</v>
          </cell>
          <cell r="J241">
            <v>47460</v>
          </cell>
          <cell r="K241">
            <v>7024080</v>
          </cell>
          <cell r="L241">
            <v>16220</v>
          </cell>
          <cell r="M241">
            <v>2400560</v>
          </cell>
        </row>
        <row r="242">
          <cell r="B242" t="str">
            <v>SIP파일박기</v>
          </cell>
          <cell r="C242" t="str">
            <v>P.H.C말뚝,∮45×8.5m</v>
          </cell>
          <cell r="D242" t="str">
            <v>본</v>
          </cell>
          <cell r="E242">
            <v>153</v>
          </cell>
          <cell r="F242">
            <v>210540</v>
          </cell>
          <cell r="G242">
            <v>32212620</v>
          </cell>
          <cell r="H242">
            <v>146560</v>
          </cell>
          <cell r="I242">
            <v>22423680</v>
          </cell>
          <cell r="J242">
            <v>47620</v>
          </cell>
          <cell r="K242">
            <v>7285860</v>
          </cell>
          <cell r="L242">
            <v>16360</v>
          </cell>
          <cell r="M242">
            <v>2503080</v>
          </cell>
        </row>
        <row r="243">
          <cell r="B243" t="str">
            <v>SIP파일박기</v>
          </cell>
          <cell r="C243" t="str">
            <v>P.H.C말뚝,∮45×9.0m</v>
          </cell>
          <cell r="D243" t="str">
            <v>본</v>
          </cell>
          <cell r="E243">
            <v>114</v>
          </cell>
          <cell r="F243">
            <v>223440</v>
          </cell>
          <cell r="G243">
            <v>25472160</v>
          </cell>
          <cell r="H243">
            <v>157880</v>
          </cell>
          <cell r="I243">
            <v>17998320</v>
          </cell>
          <cell r="J243">
            <v>48760</v>
          </cell>
          <cell r="K243">
            <v>5558640</v>
          </cell>
          <cell r="L243">
            <v>16800</v>
          </cell>
          <cell r="M243">
            <v>1915200</v>
          </cell>
        </row>
        <row r="244">
          <cell r="B244" t="str">
            <v>SIP파일박기</v>
          </cell>
          <cell r="C244" t="str">
            <v>P.H.C말뚝,∮45×9.5m</v>
          </cell>
          <cell r="D244" t="str">
            <v>본</v>
          </cell>
          <cell r="E244">
            <v>148</v>
          </cell>
          <cell r="F244">
            <v>220810</v>
          </cell>
          <cell r="G244">
            <v>32679880</v>
          </cell>
          <cell r="H244">
            <v>158170</v>
          </cell>
          <cell r="I244">
            <v>23409160</v>
          </cell>
          <cell r="J244">
            <v>46560</v>
          </cell>
          <cell r="K244">
            <v>6890880</v>
          </cell>
          <cell r="L244">
            <v>16080</v>
          </cell>
          <cell r="M244">
            <v>2379840</v>
          </cell>
        </row>
        <row r="245">
          <cell r="B245" t="str">
            <v>SIP파일박기</v>
          </cell>
          <cell r="C245" t="str">
            <v>P.H.C말뚝,∮45×11.0m</v>
          </cell>
          <cell r="D245" t="str">
            <v>본</v>
          </cell>
          <cell r="E245">
            <v>114</v>
          </cell>
          <cell r="F245">
            <v>262270</v>
          </cell>
          <cell r="G245">
            <v>29898780</v>
          </cell>
          <cell r="H245">
            <v>194420</v>
          </cell>
          <cell r="I245">
            <v>22163880</v>
          </cell>
          <cell r="J245">
            <v>50340</v>
          </cell>
          <cell r="K245">
            <v>5738760</v>
          </cell>
          <cell r="L245">
            <v>17510</v>
          </cell>
          <cell r="M245">
            <v>1996140</v>
          </cell>
        </row>
        <row r="246">
          <cell r="B246" t="str">
            <v>바닥콘크리트</v>
          </cell>
          <cell r="C246" t="str">
            <v>σck=150kg/㎠</v>
          </cell>
          <cell r="D246" t="str">
            <v>㎥</v>
          </cell>
          <cell r="E246">
            <v>586</v>
          </cell>
          <cell r="F246">
            <v>26270</v>
          </cell>
          <cell r="G246">
            <v>15394220</v>
          </cell>
          <cell r="H246">
            <v>1990</v>
          </cell>
          <cell r="I246">
            <v>1166140</v>
          </cell>
          <cell r="J246">
            <v>24280</v>
          </cell>
          <cell r="K246">
            <v>14228080</v>
          </cell>
          <cell r="L246">
            <v>0</v>
          </cell>
          <cell r="M246">
            <v>0</v>
          </cell>
        </row>
        <row r="247">
          <cell r="B247" t="str">
            <v>역사본체철근콘크리트</v>
          </cell>
          <cell r="C247" t="str">
            <v>σck=270kg/㎠</v>
          </cell>
          <cell r="D247" t="str">
            <v>㎥</v>
          </cell>
          <cell r="E247">
            <v>13507</v>
          </cell>
          <cell r="F247">
            <v>119770</v>
          </cell>
          <cell r="G247">
            <v>1617733390</v>
          </cell>
          <cell r="H247">
            <v>8810</v>
          </cell>
          <cell r="I247">
            <v>118996670</v>
          </cell>
          <cell r="J247">
            <v>106170</v>
          </cell>
          <cell r="K247">
            <v>1434038190</v>
          </cell>
          <cell r="L247">
            <v>4790</v>
          </cell>
          <cell r="M247">
            <v>64698530</v>
          </cell>
        </row>
        <row r="248">
          <cell r="B248" t="str">
            <v>출입구계단철근콘크리트</v>
          </cell>
          <cell r="C248" t="str">
            <v>σck=270kg/㎠</v>
          </cell>
          <cell r="D248" t="str">
            <v>㎥</v>
          </cell>
          <cell r="E248">
            <v>379</v>
          </cell>
          <cell r="F248">
            <v>186920</v>
          </cell>
          <cell r="G248">
            <v>70842680</v>
          </cell>
          <cell r="H248">
            <v>22580</v>
          </cell>
          <cell r="I248">
            <v>8557820</v>
          </cell>
          <cell r="J248">
            <v>158810</v>
          </cell>
          <cell r="K248">
            <v>60188990</v>
          </cell>
          <cell r="L248">
            <v>5530</v>
          </cell>
          <cell r="M248">
            <v>2095870</v>
          </cell>
        </row>
        <row r="249">
          <cell r="B249" t="str">
            <v>승강장철근콘크리트</v>
          </cell>
          <cell r="C249" t="str">
            <v>σck=270kg/㎠</v>
          </cell>
          <cell r="D249" t="str">
            <v>㎥</v>
          </cell>
          <cell r="E249">
            <v>1279</v>
          </cell>
          <cell r="F249">
            <v>160010</v>
          </cell>
          <cell r="G249">
            <v>204652790</v>
          </cell>
          <cell r="H249">
            <v>24470</v>
          </cell>
          <cell r="I249">
            <v>31297130</v>
          </cell>
          <cell r="J249">
            <v>130530</v>
          </cell>
          <cell r="K249">
            <v>166947870</v>
          </cell>
          <cell r="L249">
            <v>5010</v>
          </cell>
          <cell r="M249">
            <v>6407790</v>
          </cell>
        </row>
        <row r="250">
          <cell r="B250" t="str">
            <v>방진매트설치</v>
          </cell>
          <cell r="C250" t="str">
            <v>2000×500×25㎜</v>
          </cell>
          <cell r="D250" t="str">
            <v>㎡</v>
          </cell>
          <cell r="E250">
            <v>4580</v>
          </cell>
          <cell r="F250">
            <v>79600</v>
          </cell>
          <cell r="G250">
            <v>364568000</v>
          </cell>
          <cell r="H250">
            <v>75810</v>
          </cell>
          <cell r="I250">
            <v>347209800</v>
          </cell>
          <cell r="J250">
            <v>3790</v>
          </cell>
          <cell r="K250">
            <v>17358200</v>
          </cell>
          <cell r="L250">
            <v>0</v>
          </cell>
          <cell r="M250">
            <v>0</v>
          </cell>
        </row>
        <row r="251">
          <cell r="B251" t="str">
            <v>역사상부방수</v>
          </cell>
          <cell r="C251" t="str">
            <v>PPS구체방수,T=30㎝</v>
          </cell>
          <cell r="D251" t="str">
            <v>㎡</v>
          </cell>
          <cell r="E251">
            <v>3712</v>
          </cell>
          <cell r="F251">
            <v>8450</v>
          </cell>
          <cell r="G251">
            <v>31366400</v>
          </cell>
          <cell r="H251">
            <v>7830</v>
          </cell>
          <cell r="I251">
            <v>29064960</v>
          </cell>
          <cell r="J251">
            <v>390</v>
          </cell>
          <cell r="K251">
            <v>1447680</v>
          </cell>
          <cell r="L251">
            <v>230</v>
          </cell>
          <cell r="M251">
            <v>853760</v>
          </cell>
        </row>
        <row r="252">
          <cell r="B252" t="str">
            <v>쉬트방수</v>
          </cell>
          <cell r="C252" t="str">
            <v>하부,T=3㎜</v>
          </cell>
          <cell r="D252" t="str">
            <v>㎡</v>
          </cell>
          <cell r="E252">
            <v>4878</v>
          </cell>
          <cell r="F252">
            <v>21150</v>
          </cell>
          <cell r="G252">
            <v>103169700</v>
          </cell>
          <cell r="H252">
            <v>5060</v>
          </cell>
          <cell r="I252">
            <v>24682680</v>
          </cell>
          <cell r="J252">
            <v>15800</v>
          </cell>
          <cell r="K252">
            <v>77072400</v>
          </cell>
          <cell r="L252">
            <v>290</v>
          </cell>
          <cell r="M252">
            <v>1414620</v>
          </cell>
        </row>
        <row r="253">
          <cell r="B253" t="str">
            <v>신축이음</v>
          </cell>
          <cell r="D253" t="str">
            <v>m</v>
          </cell>
          <cell r="E253">
            <v>204</v>
          </cell>
          <cell r="F253">
            <v>113810</v>
          </cell>
          <cell r="G253">
            <v>23217240</v>
          </cell>
          <cell r="H253">
            <v>51450</v>
          </cell>
          <cell r="I253">
            <v>10495800</v>
          </cell>
          <cell r="J253">
            <v>59490</v>
          </cell>
          <cell r="K253">
            <v>12135960</v>
          </cell>
          <cell r="L253">
            <v>2870</v>
          </cell>
          <cell r="M253">
            <v>585480</v>
          </cell>
        </row>
        <row r="254">
          <cell r="B254" t="str">
            <v>Ⅴ. 가 시 설 공</v>
          </cell>
          <cell r="F254">
            <v>0</v>
          </cell>
          <cell r="G254">
            <v>1964143230</v>
          </cell>
          <cell r="H254">
            <v>0</v>
          </cell>
          <cell r="I254">
            <v>480799580</v>
          </cell>
          <cell r="J254">
            <v>0</v>
          </cell>
          <cell r="K254">
            <v>595659520</v>
          </cell>
          <cell r="L254">
            <v>0</v>
          </cell>
          <cell r="M254">
            <v>887684130</v>
          </cell>
        </row>
        <row r="255">
          <cell r="B255" t="str">
            <v>천공</v>
          </cell>
          <cell r="C255" t="str">
            <v>토사,∮45㎝</v>
          </cell>
          <cell r="D255" t="str">
            <v>m</v>
          </cell>
          <cell r="E255">
            <v>749</v>
          </cell>
          <cell r="F255">
            <v>21770</v>
          </cell>
          <cell r="G255">
            <v>16305730</v>
          </cell>
          <cell r="H255">
            <v>6090</v>
          </cell>
          <cell r="I255">
            <v>4561410</v>
          </cell>
          <cell r="J255">
            <v>13130</v>
          </cell>
          <cell r="K255">
            <v>9834370</v>
          </cell>
          <cell r="L255">
            <v>2550</v>
          </cell>
          <cell r="M255">
            <v>1909950</v>
          </cell>
        </row>
        <row r="256">
          <cell r="B256" t="str">
            <v>케이싱설치철거</v>
          </cell>
          <cell r="C256" t="str">
            <v>∮45㎝</v>
          </cell>
          <cell r="D256" t="str">
            <v>m</v>
          </cell>
          <cell r="E256">
            <v>749</v>
          </cell>
          <cell r="F256">
            <v>8540</v>
          </cell>
          <cell r="G256">
            <v>6396460</v>
          </cell>
          <cell r="H256">
            <v>2260</v>
          </cell>
          <cell r="I256">
            <v>1692740</v>
          </cell>
          <cell r="J256">
            <v>6150</v>
          </cell>
          <cell r="K256">
            <v>4606350</v>
          </cell>
          <cell r="L256">
            <v>130</v>
          </cell>
          <cell r="M256">
            <v>97370</v>
          </cell>
        </row>
        <row r="257">
          <cell r="B257" t="str">
            <v>H-파일박기</v>
          </cell>
          <cell r="C257" t="str">
            <v>298×299×9×14㎜</v>
          </cell>
          <cell r="D257" t="str">
            <v>m</v>
          </cell>
          <cell r="E257">
            <v>1107</v>
          </cell>
          <cell r="F257">
            <v>15640</v>
          </cell>
          <cell r="G257">
            <v>17313480</v>
          </cell>
          <cell r="H257">
            <v>7880</v>
          </cell>
          <cell r="I257">
            <v>8723160</v>
          </cell>
          <cell r="J257">
            <v>4490</v>
          </cell>
          <cell r="K257">
            <v>4970430</v>
          </cell>
          <cell r="L257">
            <v>3270</v>
          </cell>
          <cell r="M257">
            <v>3619890</v>
          </cell>
        </row>
        <row r="258">
          <cell r="B258" t="str">
            <v>H-파일빼기</v>
          </cell>
          <cell r="C258" t="str">
            <v>298×299×9×14㎜</v>
          </cell>
          <cell r="D258" t="str">
            <v>본</v>
          </cell>
          <cell r="E258">
            <v>148</v>
          </cell>
          <cell r="F258">
            <v>37740</v>
          </cell>
          <cell r="G258">
            <v>5585520</v>
          </cell>
          <cell r="H258">
            <v>2600</v>
          </cell>
          <cell r="I258">
            <v>384800</v>
          </cell>
          <cell r="J258">
            <v>16770</v>
          </cell>
          <cell r="K258">
            <v>2481960</v>
          </cell>
          <cell r="L258">
            <v>18370</v>
          </cell>
          <cell r="M258">
            <v>2718760</v>
          </cell>
        </row>
        <row r="259">
          <cell r="B259" t="str">
            <v>쉬트파일박기</v>
          </cell>
          <cell r="C259" t="str">
            <v>400×150×13㎜</v>
          </cell>
          <cell r="D259" t="str">
            <v>m</v>
          </cell>
          <cell r="E259">
            <v>13691</v>
          </cell>
          <cell r="F259">
            <v>105820</v>
          </cell>
          <cell r="G259">
            <v>1448781620</v>
          </cell>
          <cell r="H259">
            <v>26650</v>
          </cell>
          <cell r="I259">
            <v>364865150</v>
          </cell>
          <cell r="J259">
            <v>19460</v>
          </cell>
          <cell r="K259">
            <v>266426860</v>
          </cell>
          <cell r="L259">
            <v>59710</v>
          </cell>
          <cell r="M259">
            <v>817489610</v>
          </cell>
        </row>
        <row r="260">
          <cell r="B260" t="str">
            <v>쉬트파일빼기</v>
          </cell>
          <cell r="C260" t="str">
            <v>400×150×13㎜</v>
          </cell>
          <cell r="D260" t="str">
            <v>본</v>
          </cell>
          <cell r="E260">
            <v>1428</v>
          </cell>
          <cell r="F260">
            <v>39460</v>
          </cell>
          <cell r="G260">
            <v>56348880</v>
          </cell>
          <cell r="H260">
            <v>4970</v>
          </cell>
          <cell r="I260">
            <v>7097160</v>
          </cell>
          <cell r="J260">
            <v>18980</v>
          </cell>
          <cell r="K260">
            <v>27103440</v>
          </cell>
          <cell r="L260">
            <v>15510</v>
          </cell>
          <cell r="M260">
            <v>22148280</v>
          </cell>
        </row>
        <row r="261">
          <cell r="B261" t="str">
            <v>띠장재설치</v>
          </cell>
          <cell r="C261" t="str">
            <v>250×250×9×14㎜</v>
          </cell>
          <cell r="D261" t="str">
            <v>m</v>
          </cell>
          <cell r="E261">
            <v>833</v>
          </cell>
          <cell r="F261">
            <v>36240</v>
          </cell>
          <cell r="G261">
            <v>30187920</v>
          </cell>
          <cell r="H261">
            <v>8620</v>
          </cell>
          <cell r="I261">
            <v>7180460</v>
          </cell>
          <cell r="J261">
            <v>24600</v>
          </cell>
          <cell r="K261">
            <v>20491800</v>
          </cell>
          <cell r="L261">
            <v>3020</v>
          </cell>
          <cell r="M261">
            <v>2515660</v>
          </cell>
        </row>
        <row r="262">
          <cell r="B262" t="str">
            <v>띠장재철거</v>
          </cell>
          <cell r="C262" t="str">
            <v>250×250×9×14㎜</v>
          </cell>
          <cell r="D262" t="str">
            <v>m</v>
          </cell>
          <cell r="E262">
            <v>833</v>
          </cell>
          <cell r="F262">
            <v>15100</v>
          </cell>
          <cell r="G262">
            <v>12578300</v>
          </cell>
          <cell r="H262">
            <v>760</v>
          </cell>
          <cell r="I262">
            <v>633080</v>
          </cell>
          <cell r="J262">
            <v>11800</v>
          </cell>
          <cell r="K262">
            <v>9829400</v>
          </cell>
          <cell r="L262">
            <v>2540</v>
          </cell>
          <cell r="M262">
            <v>2115820</v>
          </cell>
        </row>
        <row r="263">
          <cell r="B263" t="str">
            <v>띠장재설치</v>
          </cell>
          <cell r="C263" t="str">
            <v>298×299×9×14㎜</v>
          </cell>
          <cell r="D263" t="str">
            <v>m</v>
          </cell>
          <cell r="E263">
            <v>1161</v>
          </cell>
          <cell r="F263">
            <v>56220</v>
          </cell>
          <cell r="G263">
            <v>65271420</v>
          </cell>
          <cell r="H263">
            <v>13130</v>
          </cell>
          <cell r="I263">
            <v>15243930</v>
          </cell>
          <cell r="J263">
            <v>39560</v>
          </cell>
          <cell r="K263">
            <v>45929160</v>
          </cell>
          <cell r="L263">
            <v>3530</v>
          </cell>
          <cell r="M263">
            <v>4098330</v>
          </cell>
        </row>
        <row r="264">
          <cell r="B264" t="str">
            <v>띠장재철거</v>
          </cell>
          <cell r="C264" t="str">
            <v>298×299×9×14㎜</v>
          </cell>
          <cell r="D264" t="str">
            <v>m</v>
          </cell>
          <cell r="E264">
            <v>1161</v>
          </cell>
          <cell r="F264">
            <v>11480</v>
          </cell>
          <cell r="G264">
            <v>13328280</v>
          </cell>
          <cell r="H264">
            <v>420</v>
          </cell>
          <cell r="I264">
            <v>487620</v>
          </cell>
          <cell r="J264">
            <v>8840</v>
          </cell>
          <cell r="K264">
            <v>10263240</v>
          </cell>
          <cell r="L264">
            <v>2220</v>
          </cell>
          <cell r="M264">
            <v>2577420</v>
          </cell>
        </row>
        <row r="265">
          <cell r="B265" t="str">
            <v>사보강설치</v>
          </cell>
          <cell r="C265" t="str">
            <v>298×299×9×14㎜</v>
          </cell>
          <cell r="D265" t="str">
            <v>본</v>
          </cell>
          <cell r="E265">
            <v>306</v>
          </cell>
          <cell r="F265">
            <v>372930</v>
          </cell>
          <cell r="G265">
            <v>114116580</v>
          </cell>
          <cell r="H265">
            <v>101940</v>
          </cell>
          <cell r="I265">
            <v>31193640</v>
          </cell>
          <cell r="J265">
            <v>240430</v>
          </cell>
          <cell r="K265">
            <v>73571580</v>
          </cell>
          <cell r="L265">
            <v>30560</v>
          </cell>
          <cell r="M265">
            <v>9351360</v>
          </cell>
        </row>
        <row r="266">
          <cell r="B266" t="str">
            <v>사보강철거</v>
          </cell>
          <cell r="C266" t="str">
            <v>298×299×9×14㎜</v>
          </cell>
          <cell r="D266" t="str">
            <v>본</v>
          </cell>
          <cell r="E266">
            <v>306</v>
          </cell>
          <cell r="F266">
            <v>129960</v>
          </cell>
          <cell r="G266">
            <v>39767760</v>
          </cell>
          <cell r="H266">
            <v>8520</v>
          </cell>
          <cell r="I266">
            <v>2607120</v>
          </cell>
          <cell r="J266">
            <v>98660</v>
          </cell>
          <cell r="K266">
            <v>30189960</v>
          </cell>
          <cell r="L266">
            <v>22780</v>
          </cell>
          <cell r="M266">
            <v>6970680</v>
          </cell>
        </row>
        <row r="267">
          <cell r="B267" t="str">
            <v>L-형강설치</v>
          </cell>
          <cell r="C267" t="str">
            <v>100×100×10㎜</v>
          </cell>
          <cell r="D267" t="str">
            <v>m</v>
          </cell>
          <cell r="E267">
            <v>745</v>
          </cell>
          <cell r="F267">
            <v>4130</v>
          </cell>
          <cell r="G267">
            <v>3076850</v>
          </cell>
          <cell r="H267">
            <v>1710</v>
          </cell>
          <cell r="I267">
            <v>1273950</v>
          </cell>
          <cell r="J267">
            <v>1710</v>
          </cell>
          <cell r="K267">
            <v>1273950</v>
          </cell>
          <cell r="L267">
            <v>710</v>
          </cell>
          <cell r="M267">
            <v>528950</v>
          </cell>
        </row>
        <row r="268">
          <cell r="B268" t="str">
            <v>L-형강철거</v>
          </cell>
          <cell r="C268" t="str">
            <v>100×100×10㎜</v>
          </cell>
          <cell r="D268" t="str">
            <v>m</v>
          </cell>
          <cell r="E268">
            <v>745</v>
          </cell>
          <cell r="F268">
            <v>1860</v>
          </cell>
          <cell r="G268">
            <v>1385700</v>
          </cell>
          <cell r="H268">
            <v>90</v>
          </cell>
          <cell r="I268">
            <v>67050</v>
          </cell>
          <cell r="J268">
            <v>1360</v>
          </cell>
          <cell r="K268">
            <v>1013200</v>
          </cell>
          <cell r="L268">
            <v>410</v>
          </cell>
          <cell r="M268">
            <v>305450</v>
          </cell>
        </row>
        <row r="269">
          <cell r="B269" t="str">
            <v>토류판설치</v>
          </cell>
          <cell r="C269" t="str">
            <v>목재,T=10㎝</v>
          </cell>
          <cell r="D269" t="str">
            <v>㎡</v>
          </cell>
          <cell r="E269">
            <v>1315</v>
          </cell>
          <cell r="F269">
            <v>27830</v>
          </cell>
          <cell r="G269">
            <v>36596450</v>
          </cell>
          <cell r="H269">
            <v>13430</v>
          </cell>
          <cell r="I269">
            <v>17660450</v>
          </cell>
          <cell r="J269">
            <v>12780</v>
          </cell>
          <cell r="K269">
            <v>16805700</v>
          </cell>
          <cell r="L269">
            <v>1620</v>
          </cell>
          <cell r="M269">
            <v>2130300</v>
          </cell>
        </row>
        <row r="270">
          <cell r="B270" t="str">
            <v>토류판철거</v>
          </cell>
          <cell r="C270" t="str">
            <v>T=10㎝</v>
          </cell>
          <cell r="D270" t="str">
            <v>㎡</v>
          </cell>
          <cell r="E270">
            <v>1315</v>
          </cell>
          <cell r="F270">
            <v>12410</v>
          </cell>
          <cell r="G270">
            <v>16319150</v>
          </cell>
          <cell r="H270">
            <v>350</v>
          </cell>
          <cell r="I270">
            <v>460250</v>
          </cell>
          <cell r="J270">
            <v>10700</v>
          </cell>
          <cell r="K270">
            <v>14070500</v>
          </cell>
          <cell r="L270">
            <v>1360</v>
          </cell>
          <cell r="M270">
            <v>1788400</v>
          </cell>
        </row>
        <row r="271">
          <cell r="B271" t="str">
            <v>어스앵카설치</v>
          </cell>
          <cell r="C271" t="str">
            <v>7연선-∮12.7㎜,5가닥</v>
          </cell>
          <cell r="D271" t="str">
            <v>공</v>
          </cell>
          <cell r="E271">
            <v>141</v>
          </cell>
          <cell r="F271">
            <v>572930</v>
          </cell>
          <cell r="G271">
            <v>80783130</v>
          </cell>
          <cell r="H271">
            <v>118210</v>
          </cell>
          <cell r="I271">
            <v>16667610</v>
          </cell>
          <cell r="J271">
            <v>402820</v>
          </cell>
          <cell r="K271">
            <v>56797620</v>
          </cell>
          <cell r="L271">
            <v>51900</v>
          </cell>
          <cell r="M271">
            <v>7317900</v>
          </cell>
        </row>
        <row r="272">
          <cell r="B272" t="str">
            <v>Ⅵ.특 수 선</v>
          </cell>
          <cell r="F272">
            <v>0</v>
          </cell>
          <cell r="G272">
            <v>746609600</v>
          </cell>
          <cell r="H272">
            <v>0</v>
          </cell>
          <cell r="I272">
            <v>109792460</v>
          </cell>
          <cell r="J272">
            <v>0</v>
          </cell>
          <cell r="K272">
            <v>470825380</v>
          </cell>
          <cell r="L272">
            <v>0</v>
          </cell>
          <cell r="M272">
            <v>165991760</v>
          </cell>
        </row>
        <row r="273">
          <cell r="B273" t="str">
            <v>돋      기</v>
          </cell>
          <cell r="C273" t="str">
            <v>유용토,L=2,270m</v>
          </cell>
          <cell r="D273" t="str">
            <v>㎥</v>
          </cell>
          <cell r="E273">
            <v>50441</v>
          </cell>
          <cell r="F273">
            <v>5870</v>
          </cell>
          <cell r="G273">
            <v>296088670</v>
          </cell>
          <cell r="H273">
            <v>1740</v>
          </cell>
          <cell r="I273">
            <v>87767340</v>
          </cell>
          <cell r="J273">
            <v>1700</v>
          </cell>
          <cell r="K273">
            <v>85749700</v>
          </cell>
          <cell r="L273">
            <v>2430</v>
          </cell>
          <cell r="M273">
            <v>122571630</v>
          </cell>
        </row>
        <row r="274">
          <cell r="B274" t="str">
            <v>깍        기</v>
          </cell>
          <cell r="C274" t="str">
            <v>토사</v>
          </cell>
          <cell r="D274" t="str">
            <v>㎥</v>
          </cell>
          <cell r="E274">
            <v>5</v>
          </cell>
          <cell r="F274">
            <v>610</v>
          </cell>
          <cell r="G274">
            <v>3050</v>
          </cell>
          <cell r="H274">
            <v>140</v>
          </cell>
          <cell r="I274">
            <v>700</v>
          </cell>
          <cell r="J274">
            <v>200</v>
          </cell>
          <cell r="K274">
            <v>1000</v>
          </cell>
          <cell r="L274">
            <v>270</v>
          </cell>
          <cell r="M274">
            <v>1350</v>
          </cell>
        </row>
        <row r="275">
          <cell r="B275" t="str">
            <v>터   파   기</v>
          </cell>
          <cell r="C275" t="str">
            <v>육상,토사</v>
          </cell>
          <cell r="D275" t="str">
            <v>㎥</v>
          </cell>
          <cell r="E275">
            <v>51</v>
          </cell>
          <cell r="F275">
            <v>620</v>
          </cell>
          <cell r="G275">
            <v>31620</v>
          </cell>
          <cell r="H275">
            <v>100</v>
          </cell>
          <cell r="I275">
            <v>5100</v>
          </cell>
          <cell r="J275">
            <v>250</v>
          </cell>
          <cell r="K275">
            <v>12750</v>
          </cell>
          <cell r="L275">
            <v>270</v>
          </cell>
          <cell r="M275">
            <v>13770</v>
          </cell>
        </row>
        <row r="276">
          <cell r="B276" t="str">
            <v>되 메  우 기</v>
          </cell>
          <cell r="C276" t="str">
            <v>토사</v>
          </cell>
          <cell r="D276" t="str">
            <v>㎥</v>
          </cell>
          <cell r="E276">
            <v>24</v>
          </cell>
          <cell r="F276">
            <v>890</v>
          </cell>
          <cell r="G276">
            <v>21360</v>
          </cell>
          <cell r="H276">
            <v>90</v>
          </cell>
          <cell r="I276">
            <v>2160</v>
          </cell>
          <cell r="J276">
            <v>560</v>
          </cell>
          <cell r="K276">
            <v>13440</v>
          </cell>
          <cell r="L276">
            <v>240</v>
          </cell>
          <cell r="M276">
            <v>5760</v>
          </cell>
        </row>
        <row r="277">
          <cell r="B277" t="str">
            <v>층   따   기</v>
          </cell>
          <cell r="C277" t="str">
            <v>토사</v>
          </cell>
          <cell r="D277" t="str">
            <v>㎥</v>
          </cell>
          <cell r="E277">
            <v>446</v>
          </cell>
          <cell r="F277">
            <v>370</v>
          </cell>
          <cell r="G277">
            <v>165020</v>
          </cell>
          <cell r="H277">
            <v>60</v>
          </cell>
          <cell r="I277">
            <v>26760</v>
          </cell>
          <cell r="J277">
            <v>150</v>
          </cell>
          <cell r="K277">
            <v>66900</v>
          </cell>
          <cell r="L277">
            <v>160</v>
          </cell>
          <cell r="M277">
            <v>71360</v>
          </cell>
        </row>
        <row r="278">
          <cell r="B278" t="str">
            <v>돌 붙 임</v>
          </cell>
          <cell r="C278" t="str">
            <v>뒷길이35cm</v>
          </cell>
          <cell r="D278" t="str">
            <v>㎡</v>
          </cell>
          <cell r="E278">
            <v>11437</v>
          </cell>
          <cell r="F278">
            <v>27880</v>
          </cell>
          <cell r="G278">
            <v>318863560</v>
          </cell>
          <cell r="H278">
            <v>230</v>
          </cell>
          <cell r="I278">
            <v>2630510</v>
          </cell>
          <cell r="J278">
            <v>27360</v>
          </cell>
          <cell r="K278">
            <v>312916320</v>
          </cell>
          <cell r="L278">
            <v>290</v>
          </cell>
          <cell r="M278">
            <v>3316730</v>
          </cell>
        </row>
        <row r="279">
          <cell r="B279" t="str">
            <v>기초막돌깔기</v>
          </cell>
          <cell r="C279" t="str">
            <v>막돌</v>
          </cell>
          <cell r="D279" t="str">
            <v>㎡</v>
          </cell>
          <cell r="E279">
            <v>24</v>
          </cell>
          <cell r="F279">
            <v>31570</v>
          </cell>
          <cell r="G279">
            <v>757680</v>
          </cell>
          <cell r="H279">
            <v>640</v>
          </cell>
          <cell r="I279">
            <v>15360</v>
          </cell>
          <cell r="J279">
            <v>30140</v>
          </cell>
          <cell r="K279">
            <v>723360</v>
          </cell>
          <cell r="L279">
            <v>790</v>
          </cell>
          <cell r="M279">
            <v>18960</v>
          </cell>
        </row>
        <row r="280">
          <cell r="B280" t="str">
            <v>흄관기초콘크리트</v>
          </cell>
          <cell r="C280" t="str">
            <v>σck=180kg/㎠</v>
          </cell>
          <cell r="D280" t="str">
            <v>㎥</v>
          </cell>
          <cell r="E280">
            <v>33</v>
          </cell>
          <cell r="F280">
            <v>55040</v>
          </cell>
          <cell r="G280">
            <v>1816320</v>
          </cell>
          <cell r="H280">
            <v>9920</v>
          </cell>
          <cell r="I280">
            <v>327360</v>
          </cell>
          <cell r="J280">
            <v>45120</v>
          </cell>
          <cell r="K280">
            <v>1488960</v>
          </cell>
          <cell r="L280">
            <v>0</v>
          </cell>
          <cell r="M280">
            <v>0</v>
          </cell>
        </row>
        <row r="281">
          <cell r="B281" t="str">
            <v>흄관부설</v>
          </cell>
          <cell r="C281" t="str">
            <v>칼라식,∮100㎝</v>
          </cell>
          <cell r="D281" t="str">
            <v>m</v>
          </cell>
          <cell r="E281">
            <v>47</v>
          </cell>
          <cell r="F281">
            <v>150270</v>
          </cell>
          <cell r="G281">
            <v>7062690</v>
          </cell>
          <cell r="H281">
            <v>58840</v>
          </cell>
          <cell r="I281">
            <v>2765480</v>
          </cell>
          <cell r="J281">
            <v>75340</v>
          </cell>
          <cell r="K281">
            <v>3540980</v>
          </cell>
          <cell r="L281">
            <v>16090</v>
          </cell>
          <cell r="M281">
            <v>756230</v>
          </cell>
        </row>
        <row r="282">
          <cell r="B282" t="str">
            <v>흄관철거</v>
          </cell>
          <cell r="C282" t="str">
            <v>∮100㎝</v>
          </cell>
          <cell r="D282" t="str">
            <v>m</v>
          </cell>
          <cell r="E282">
            <v>47</v>
          </cell>
          <cell r="F282">
            <v>40660</v>
          </cell>
          <cell r="G282">
            <v>1911020</v>
          </cell>
          <cell r="H282">
            <v>670</v>
          </cell>
          <cell r="I282">
            <v>31490</v>
          </cell>
          <cell r="J282">
            <v>35870</v>
          </cell>
          <cell r="K282">
            <v>1685890</v>
          </cell>
          <cell r="L282">
            <v>4120</v>
          </cell>
          <cell r="M282">
            <v>193640</v>
          </cell>
        </row>
        <row r="283">
          <cell r="B283" t="str">
            <v>건널목설치</v>
          </cell>
          <cell r="C283" t="str">
            <v>폭8m,1선식</v>
          </cell>
          <cell r="D283" t="str">
            <v>개소</v>
          </cell>
          <cell r="E283">
            <v>1</v>
          </cell>
          <cell r="F283">
            <v>466740</v>
          </cell>
          <cell r="G283">
            <v>466740</v>
          </cell>
          <cell r="H283">
            <v>80390</v>
          </cell>
          <cell r="I283">
            <v>80390</v>
          </cell>
          <cell r="J283">
            <v>364890</v>
          </cell>
          <cell r="K283">
            <v>364890</v>
          </cell>
          <cell r="L283">
            <v>21460</v>
          </cell>
          <cell r="M283">
            <v>21460</v>
          </cell>
        </row>
        <row r="284">
          <cell r="B284" t="str">
            <v>건널목철거</v>
          </cell>
          <cell r="C284" t="str">
            <v>폭8m,1선식</v>
          </cell>
          <cell r="D284" t="str">
            <v>개소</v>
          </cell>
          <cell r="E284">
            <v>1</v>
          </cell>
          <cell r="F284">
            <v>193110</v>
          </cell>
          <cell r="G284">
            <v>193110</v>
          </cell>
          <cell r="H284">
            <v>1690</v>
          </cell>
          <cell r="I284">
            <v>1690</v>
          </cell>
          <cell r="J284">
            <v>169280</v>
          </cell>
          <cell r="K284">
            <v>169280</v>
          </cell>
          <cell r="L284">
            <v>22140</v>
          </cell>
          <cell r="M284">
            <v>22140</v>
          </cell>
        </row>
        <row r="285">
          <cell r="B285" t="str">
            <v>하로판형제작</v>
          </cell>
          <cell r="C285" t="str">
            <v>ℓ=14.60㎝</v>
          </cell>
          <cell r="D285" t="str">
            <v>련</v>
          </cell>
          <cell r="E285">
            <v>2</v>
          </cell>
          <cell r="F285">
            <v>19014440</v>
          </cell>
          <cell r="G285">
            <v>38028880</v>
          </cell>
          <cell r="H285">
            <v>-333360</v>
          </cell>
          <cell r="I285">
            <v>-666720</v>
          </cell>
          <cell r="J285">
            <v>9182890</v>
          </cell>
          <cell r="K285">
            <v>18365780</v>
          </cell>
          <cell r="L285">
            <v>10164910</v>
          </cell>
          <cell r="M285">
            <v>20329820</v>
          </cell>
        </row>
        <row r="286">
          <cell r="B286" t="str">
            <v>하로판형설치</v>
          </cell>
          <cell r="C286" t="str">
            <v>ℓ=14.60㎝</v>
          </cell>
          <cell r="D286" t="str">
            <v>련</v>
          </cell>
          <cell r="E286">
            <v>2</v>
          </cell>
          <cell r="F286">
            <v>8063780</v>
          </cell>
          <cell r="G286">
            <v>16127560</v>
          </cell>
          <cell r="H286">
            <v>1235230</v>
          </cell>
          <cell r="I286">
            <v>2470460</v>
          </cell>
          <cell r="J286">
            <v>3525910</v>
          </cell>
          <cell r="K286">
            <v>7051820</v>
          </cell>
          <cell r="L286">
            <v>3302640</v>
          </cell>
          <cell r="M286">
            <v>6605280</v>
          </cell>
        </row>
        <row r="287">
          <cell r="B287" t="str">
            <v>하로판형철거</v>
          </cell>
          <cell r="C287" t="str">
            <v>ℓ=14.60㎝</v>
          </cell>
          <cell r="D287" t="str">
            <v>련</v>
          </cell>
          <cell r="E287">
            <v>2</v>
          </cell>
          <cell r="F287">
            <v>3710830</v>
          </cell>
          <cell r="G287">
            <v>7421660</v>
          </cell>
          <cell r="H287">
            <v>228070</v>
          </cell>
          <cell r="I287">
            <v>456140</v>
          </cell>
          <cell r="J287">
            <v>2065400</v>
          </cell>
          <cell r="K287">
            <v>4130800</v>
          </cell>
          <cell r="L287">
            <v>1417360</v>
          </cell>
          <cell r="M287">
            <v>2834720</v>
          </cell>
        </row>
        <row r="288">
          <cell r="B288" t="str">
            <v>횡빔설치</v>
          </cell>
          <cell r="C288" t="str">
            <v>762×267×14.3×21.6㎜</v>
          </cell>
          <cell r="D288" t="str">
            <v>본</v>
          </cell>
          <cell r="E288">
            <v>7</v>
          </cell>
          <cell r="F288">
            <v>876550</v>
          </cell>
          <cell r="G288">
            <v>6135850</v>
          </cell>
          <cell r="H288">
            <v>356440</v>
          </cell>
          <cell r="I288">
            <v>2495080</v>
          </cell>
          <cell r="J288">
            <v>465710</v>
          </cell>
          <cell r="K288">
            <v>3259970</v>
          </cell>
          <cell r="L288">
            <v>54400</v>
          </cell>
          <cell r="M288">
            <v>380800</v>
          </cell>
        </row>
        <row r="289">
          <cell r="B289" t="str">
            <v>횡빔철거</v>
          </cell>
          <cell r="C289" t="str">
            <v>762×267×14.3×21.6㎜</v>
          </cell>
          <cell r="D289" t="str">
            <v>본</v>
          </cell>
          <cell r="E289">
            <v>7</v>
          </cell>
          <cell r="F289">
            <v>134890</v>
          </cell>
          <cell r="G289">
            <v>944230</v>
          </cell>
          <cell r="H289">
            <v>4060</v>
          </cell>
          <cell r="I289">
            <v>28420</v>
          </cell>
          <cell r="J289">
            <v>106020</v>
          </cell>
          <cell r="K289">
            <v>742140</v>
          </cell>
          <cell r="L289">
            <v>24810</v>
          </cell>
          <cell r="M289">
            <v>173670</v>
          </cell>
        </row>
        <row r="290">
          <cell r="B290" t="str">
            <v>기둥제작설치</v>
          </cell>
          <cell r="D290" t="str">
            <v>개소</v>
          </cell>
          <cell r="E290">
            <v>6</v>
          </cell>
          <cell r="F290">
            <v>6474810</v>
          </cell>
          <cell r="G290">
            <v>38848860</v>
          </cell>
          <cell r="H290">
            <v>1200550</v>
          </cell>
          <cell r="I290">
            <v>7203300</v>
          </cell>
          <cell r="J290">
            <v>4033610</v>
          </cell>
          <cell r="K290">
            <v>24201660</v>
          </cell>
          <cell r="L290">
            <v>1240650</v>
          </cell>
          <cell r="M290">
            <v>7443900</v>
          </cell>
        </row>
        <row r="291">
          <cell r="B291" t="str">
            <v>기둥제작철거</v>
          </cell>
          <cell r="D291" t="str">
            <v>개소</v>
          </cell>
          <cell r="E291">
            <v>6</v>
          </cell>
          <cell r="F291">
            <v>898940</v>
          </cell>
          <cell r="G291">
            <v>5393640</v>
          </cell>
          <cell r="H291">
            <v>33440</v>
          </cell>
          <cell r="I291">
            <v>200640</v>
          </cell>
          <cell r="J291">
            <v>671110</v>
          </cell>
          <cell r="K291">
            <v>4026660</v>
          </cell>
          <cell r="L291">
            <v>194390</v>
          </cell>
          <cell r="M291">
            <v>1166340</v>
          </cell>
        </row>
        <row r="292">
          <cell r="B292" t="str">
            <v>새들침목조립</v>
          </cell>
          <cell r="C292" t="str">
            <v>2500×240×150㎜</v>
          </cell>
          <cell r="D292" t="str">
            <v>개소</v>
          </cell>
          <cell r="E292">
            <v>4</v>
          </cell>
          <cell r="F292">
            <v>1458040</v>
          </cell>
          <cell r="G292">
            <v>5832160</v>
          </cell>
          <cell r="H292">
            <v>987700</v>
          </cell>
          <cell r="I292">
            <v>3950800</v>
          </cell>
          <cell r="J292">
            <v>454290</v>
          </cell>
          <cell r="K292">
            <v>1817160</v>
          </cell>
          <cell r="L292">
            <v>16050</v>
          </cell>
          <cell r="M292">
            <v>64200</v>
          </cell>
        </row>
        <row r="293">
          <cell r="B293" t="str">
            <v>새들침목철거</v>
          </cell>
          <cell r="C293" t="str">
            <v>2500×240×150㎜</v>
          </cell>
          <cell r="D293" t="str">
            <v>개소</v>
          </cell>
          <cell r="E293">
            <v>4</v>
          </cell>
          <cell r="F293">
            <v>123980</v>
          </cell>
          <cell r="G293">
            <v>495920</v>
          </cell>
          <cell r="H293">
            <v>0</v>
          </cell>
          <cell r="I293">
            <v>0</v>
          </cell>
          <cell r="J293">
            <v>123980</v>
          </cell>
          <cell r="K293">
            <v>495920</v>
          </cell>
          <cell r="L293">
            <v>0</v>
          </cell>
          <cell r="M293">
            <v>0</v>
          </cell>
        </row>
        <row r="294">
          <cell r="B294" t="str">
            <v>Ⅶ. 부  대  공</v>
          </cell>
          <cell r="F294">
            <v>0</v>
          </cell>
          <cell r="G294">
            <v>1473691220</v>
          </cell>
          <cell r="H294">
            <v>0</v>
          </cell>
          <cell r="I294">
            <v>55069890</v>
          </cell>
          <cell r="J294">
            <v>0</v>
          </cell>
          <cell r="K294">
            <v>236636440</v>
          </cell>
          <cell r="L294">
            <v>0</v>
          </cell>
          <cell r="M294">
            <v>1181984890</v>
          </cell>
        </row>
        <row r="295">
          <cell r="B295" t="str">
            <v>감리실및상황실</v>
          </cell>
          <cell r="C295" t="str">
            <v>조립식36개월이상</v>
          </cell>
          <cell r="D295" t="str">
            <v>㎡</v>
          </cell>
          <cell r="E295">
            <v>250</v>
          </cell>
          <cell r="F295">
            <v>79110</v>
          </cell>
          <cell r="G295">
            <v>19777500</v>
          </cell>
          <cell r="H295">
            <v>3130</v>
          </cell>
          <cell r="I295">
            <v>782500</v>
          </cell>
          <cell r="J295">
            <v>31860</v>
          </cell>
          <cell r="K295">
            <v>7965000</v>
          </cell>
          <cell r="L295">
            <v>44120</v>
          </cell>
          <cell r="M295">
            <v>11030000</v>
          </cell>
        </row>
        <row r="296">
          <cell r="B296" t="str">
            <v>현장사무실</v>
          </cell>
          <cell r="C296" t="str">
            <v>조립식36개월이상</v>
          </cell>
          <cell r="D296" t="str">
            <v>㎡</v>
          </cell>
          <cell r="E296">
            <v>430</v>
          </cell>
          <cell r="F296">
            <v>79110</v>
          </cell>
          <cell r="G296">
            <v>34017300</v>
          </cell>
          <cell r="H296">
            <v>3130</v>
          </cell>
          <cell r="I296">
            <v>1345900</v>
          </cell>
          <cell r="J296">
            <v>31860</v>
          </cell>
          <cell r="K296">
            <v>13699800</v>
          </cell>
          <cell r="L296">
            <v>44120</v>
          </cell>
          <cell r="M296">
            <v>18971600</v>
          </cell>
        </row>
        <row r="297">
          <cell r="B297" t="str">
            <v>창고</v>
          </cell>
          <cell r="C297" t="str">
            <v>조립식36개월이상</v>
          </cell>
          <cell r="D297" t="str">
            <v>㎡</v>
          </cell>
          <cell r="E297">
            <v>120</v>
          </cell>
          <cell r="F297">
            <v>55750</v>
          </cell>
          <cell r="G297">
            <v>6690000</v>
          </cell>
          <cell r="H297">
            <v>3130</v>
          </cell>
          <cell r="I297">
            <v>375600</v>
          </cell>
          <cell r="J297">
            <v>24330</v>
          </cell>
          <cell r="K297">
            <v>2919600</v>
          </cell>
          <cell r="L297">
            <v>28290</v>
          </cell>
          <cell r="M297">
            <v>3394800</v>
          </cell>
        </row>
        <row r="298">
          <cell r="B298" t="str">
            <v>합숙소</v>
          </cell>
          <cell r="C298" t="str">
            <v>조립식36개월이상</v>
          </cell>
          <cell r="D298" t="str">
            <v>㎡</v>
          </cell>
          <cell r="E298">
            <v>350</v>
          </cell>
          <cell r="F298">
            <v>79110</v>
          </cell>
          <cell r="G298">
            <v>27688500</v>
          </cell>
          <cell r="H298">
            <v>3130</v>
          </cell>
          <cell r="I298">
            <v>1095500</v>
          </cell>
          <cell r="J298">
            <v>31860</v>
          </cell>
          <cell r="K298">
            <v>11151000</v>
          </cell>
          <cell r="L298">
            <v>44120</v>
          </cell>
          <cell r="M298">
            <v>15442000</v>
          </cell>
        </row>
        <row r="299">
          <cell r="B299" t="str">
            <v>시험실</v>
          </cell>
          <cell r="C299" t="str">
            <v>조립식36개월이상</v>
          </cell>
          <cell r="D299" t="str">
            <v>㎡</v>
          </cell>
          <cell r="E299">
            <v>100</v>
          </cell>
          <cell r="F299">
            <v>79110</v>
          </cell>
          <cell r="G299">
            <v>7911000</v>
          </cell>
          <cell r="H299">
            <v>3130</v>
          </cell>
          <cell r="I299">
            <v>313000</v>
          </cell>
          <cell r="J299">
            <v>31860</v>
          </cell>
          <cell r="K299">
            <v>3186000</v>
          </cell>
          <cell r="L299">
            <v>44120</v>
          </cell>
          <cell r="M299">
            <v>4412000</v>
          </cell>
        </row>
        <row r="300">
          <cell r="B300" t="str">
            <v>가설울타리</v>
          </cell>
          <cell r="C300" t="str">
            <v>칼라철판,H=1.80m</v>
          </cell>
          <cell r="D300" t="str">
            <v>m</v>
          </cell>
          <cell r="E300">
            <v>200</v>
          </cell>
          <cell r="F300">
            <v>39840</v>
          </cell>
          <cell r="G300">
            <v>7968000</v>
          </cell>
          <cell r="H300">
            <v>31330</v>
          </cell>
          <cell r="I300">
            <v>6266000</v>
          </cell>
          <cell r="J300">
            <v>8510</v>
          </cell>
          <cell r="K300">
            <v>1702000</v>
          </cell>
          <cell r="L300">
            <v>0</v>
          </cell>
          <cell r="M300">
            <v>0</v>
          </cell>
        </row>
        <row r="301">
          <cell r="B301" t="str">
            <v>안전울타리</v>
          </cell>
          <cell r="C301" t="str">
            <v>1.82×1.40m</v>
          </cell>
          <cell r="D301" t="str">
            <v>m</v>
          </cell>
          <cell r="E301">
            <v>1042</v>
          </cell>
          <cell r="F301">
            <v>3360</v>
          </cell>
          <cell r="G301">
            <v>3501120</v>
          </cell>
          <cell r="H301">
            <v>1930</v>
          </cell>
          <cell r="I301">
            <v>2011060</v>
          </cell>
          <cell r="J301">
            <v>1430</v>
          </cell>
          <cell r="K301">
            <v>1490060</v>
          </cell>
          <cell r="L301">
            <v>0</v>
          </cell>
          <cell r="M301">
            <v>0</v>
          </cell>
        </row>
        <row r="302">
          <cell r="B302" t="str">
            <v>보안등설치</v>
          </cell>
          <cell r="D302" t="str">
            <v>m</v>
          </cell>
          <cell r="E302">
            <v>1042</v>
          </cell>
          <cell r="F302">
            <v>4920</v>
          </cell>
          <cell r="G302">
            <v>5126640</v>
          </cell>
          <cell r="H302">
            <v>3440</v>
          </cell>
          <cell r="I302">
            <v>3584480</v>
          </cell>
          <cell r="J302">
            <v>1210</v>
          </cell>
          <cell r="K302">
            <v>1260820</v>
          </cell>
          <cell r="L302">
            <v>270</v>
          </cell>
          <cell r="M302">
            <v>281340</v>
          </cell>
        </row>
        <row r="303">
          <cell r="B303" t="str">
            <v>용지 경계표 설치</v>
          </cell>
          <cell r="C303" t="str">
            <v>H=1.0m</v>
          </cell>
          <cell r="D303" t="str">
            <v>개</v>
          </cell>
          <cell r="E303">
            <v>83</v>
          </cell>
          <cell r="F303">
            <v>21670</v>
          </cell>
          <cell r="G303">
            <v>1798610</v>
          </cell>
          <cell r="H303">
            <v>4140</v>
          </cell>
          <cell r="I303">
            <v>343620</v>
          </cell>
          <cell r="J303">
            <v>17320</v>
          </cell>
          <cell r="K303">
            <v>1437560</v>
          </cell>
          <cell r="L303">
            <v>210</v>
          </cell>
          <cell r="M303">
            <v>17430</v>
          </cell>
        </row>
        <row r="304">
          <cell r="B304" t="str">
            <v>세륜세차시설</v>
          </cell>
          <cell r="D304" t="str">
            <v>개소</v>
          </cell>
          <cell r="E304">
            <v>4</v>
          </cell>
          <cell r="F304">
            <v>14904870</v>
          </cell>
          <cell r="G304">
            <v>59619480</v>
          </cell>
          <cell r="H304">
            <v>833710</v>
          </cell>
          <cell r="I304">
            <v>3334840</v>
          </cell>
          <cell r="J304">
            <v>1012830</v>
          </cell>
          <cell r="K304">
            <v>4051320</v>
          </cell>
          <cell r="L304">
            <v>13058330</v>
          </cell>
          <cell r="M304">
            <v>52233320</v>
          </cell>
        </row>
        <row r="305">
          <cell r="B305" t="str">
            <v>크라샤설치</v>
          </cell>
          <cell r="C305" t="str">
            <v>150Ton</v>
          </cell>
          <cell r="D305" t="str">
            <v>개소</v>
          </cell>
          <cell r="E305">
            <v>1</v>
          </cell>
          <cell r="F305">
            <v>15817370</v>
          </cell>
          <cell r="G305">
            <v>15817370</v>
          </cell>
          <cell r="H305">
            <v>2709370</v>
          </cell>
          <cell r="I305">
            <v>2709370</v>
          </cell>
          <cell r="J305">
            <v>9658860</v>
          </cell>
          <cell r="K305">
            <v>9658860</v>
          </cell>
          <cell r="L305">
            <v>3449140</v>
          </cell>
          <cell r="M305">
            <v>3449140</v>
          </cell>
        </row>
        <row r="306">
          <cell r="B306" t="str">
            <v>크라샤철거</v>
          </cell>
          <cell r="C306" t="str">
            <v>150Ton</v>
          </cell>
          <cell r="D306" t="str">
            <v>개소</v>
          </cell>
          <cell r="E306">
            <v>1</v>
          </cell>
          <cell r="F306">
            <v>6722790</v>
          </cell>
          <cell r="G306">
            <v>6722790</v>
          </cell>
          <cell r="H306">
            <v>276210</v>
          </cell>
          <cell r="I306">
            <v>276210</v>
          </cell>
          <cell r="J306">
            <v>5303110</v>
          </cell>
          <cell r="K306">
            <v>5303110</v>
          </cell>
          <cell r="L306">
            <v>1143470</v>
          </cell>
          <cell r="M306">
            <v>1143470</v>
          </cell>
        </row>
        <row r="307">
          <cell r="B307" t="str">
            <v>시멘크운반</v>
          </cell>
          <cell r="C307" t="str">
            <v>40kg드리</v>
          </cell>
          <cell r="D307" t="str">
            <v>포</v>
          </cell>
          <cell r="E307">
            <v>16481</v>
          </cell>
          <cell r="F307">
            <v>280</v>
          </cell>
          <cell r="G307">
            <v>4614680</v>
          </cell>
          <cell r="H307">
            <v>0</v>
          </cell>
          <cell r="I307">
            <v>0</v>
          </cell>
          <cell r="J307">
            <v>40</v>
          </cell>
          <cell r="K307">
            <v>659240</v>
          </cell>
          <cell r="L307">
            <v>240</v>
          </cell>
          <cell r="M307">
            <v>3955440</v>
          </cell>
        </row>
        <row r="308">
          <cell r="B308" t="str">
            <v>시멘크운반</v>
          </cell>
          <cell r="C308" t="str">
            <v>35kg드리</v>
          </cell>
          <cell r="D308" t="str">
            <v>포</v>
          </cell>
          <cell r="E308">
            <v>9222</v>
          </cell>
          <cell r="F308">
            <v>250</v>
          </cell>
          <cell r="G308">
            <v>2305500</v>
          </cell>
          <cell r="H308">
            <v>0</v>
          </cell>
          <cell r="I308">
            <v>0</v>
          </cell>
          <cell r="J308">
            <v>40</v>
          </cell>
          <cell r="K308">
            <v>368880</v>
          </cell>
          <cell r="L308">
            <v>210</v>
          </cell>
          <cell r="M308">
            <v>1936620</v>
          </cell>
        </row>
        <row r="309">
          <cell r="B309" t="str">
            <v>시멘크운반</v>
          </cell>
          <cell r="C309" t="str">
            <v>벌크</v>
          </cell>
          <cell r="D309" t="str">
            <v>톤</v>
          </cell>
          <cell r="E309">
            <v>6735</v>
          </cell>
          <cell r="F309">
            <v>7870</v>
          </cell>
          <cell r="G309">
            <v>53004450</v>
          </cell>
          <cell r="H309">
            <v>0</v>
          </cell>
          <cell r="I309">
            <v>0</v>
          </cell>
          <cell r="J309">
            <v>1320</v>
          </cell>
          <cell r="K309">
            <v>8890200</v>
          </cell>
          <cell r="L309">
            <v>6550</v>
          </cell>
          <cell r="M309">
            <v>44114250</v>
          </cell>
        </row>
        <row r="310">
          <cell r="B310" t="str">
            <v>강재운반</v>
          </cell>
          <cell r="C310" t="str">
            <v>각종</v>
          </cell>
          <cell r="D310" t="str">
            <v>톤</v>
          </cell>
          <cell r="E310">
            <v>1340</v>
          </cell>
          <cell r="F310">
            <v>45060</v>
          </cell>
          <cell r="G310">
            <v>60380400</v>
          </cell>
          <cell r="H310">
            <v>330</v>
          </cell>
          <cell r="I310">
            <v>442200</v>
          </cell>
          <cell r="J310">
            <v>4450</v>
          </cell>
          <cell r="K310">
            <v>5963000</v>
          </cell>
          <cell r="L310">
            <v>40280</v>
          </cell>
          <cell r="M310">
            <v>53975200</v>
          </cell>
        </row>
        <row r="311">
          <cell r="B311" t="str">
            <v>철근운반</v>
          </cell>
          <cell r="C311" t="str">
            <v>각종</v>
          </cell>
          <cell r="D311" t="str">
            <v>톤</v>
          </cell>
          <cell r="E311">
            <v>13686</v>
          </cell>
          <cell r="F311">
            <v>27620</v>
          </cell>
          <cell r="G311">
            <v>378007320</v>
          </cell>
          <cell r="H311">
            <v>0</v>
          </cell>
          <cell r="I311">
            <v>0</v>
          </cell>
          <cell r="J311">
            <v>5850</v>
          </cell>
          <cell r="K311">
            <v>80063100</v>
          </cell>
          <cell r="L311">
            <v>21770</v>
          </cell>
          <cell r="M311">
            <v>297944220</v>
          </cell>
        </row>
        <row r="312">
          <cell r="B312" t="str">
            <v>PC강연선운반</v>
          </cell>
          <cell r="C312" t="str">
            <v>7연선-∮12.7㎜</v>
          </cell>
          <cell r="D312" t="str">
            <v>톤</v>
          </cell>
          <cell r="E312">
            <v>452</v>
          </cell>
          <cell r="F312">
            <v>23110</v>
          </cell>
          <cell r="G312">
            <v>10445720</v>
          </cell>
          <cell r="H312">
            <v>0</v>
          </cell>
          <cell r="I312">
            <v>0</v>
          </cell>
          <cell r="J312">
            <v>5840</v>
          </cell>
          <cell r="K312">
            <v>2639680</v>
          </cell>
          <cell r="L312">
            <v>17270</v>
          </cell>
          <cell r="M312">
            <v>7806040</v>
          </cell>
        </row>
        <row r="313">
          <cell r="B313" t="str">
            <v>사용고재공제</v>
          </cell>
          <cell r="C313" t="str">
            <v>철근,강연선</v>
          </cell>
          <cell r="D313" t="str">
            <v>톤</v>
          </cell>
          <cell r="E313">
            <v>399</v>
          </cell>
          <cell r="F313">
            <v>-77560</v>
          </cell>
          <cell r="G313">
            <v>-30946440</v>
          </cell>
          <cell r="H313">
            <v>-77560</v>
          </cell>
          <cell r="I313">
            <v>-30946440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B314" t="str">
            <v>품질관리비</v>
          </cell>
          <cell r="D314" t="str">
            <v>식</v>
          </cell>
          <cell r="E314">
            <v>1</v>
          </cell>
          <cell r="F314">
            <v>31581760</v>
          </cell>
          <cell r="G314">
            <v>31581760</v>
          </cell>
          <cell r="H314">
            <v>0</v>
          </cell>
          <cell r="I314">
            <v>0</v>
          </cell>
          <cell r="J314">
            <v>6807010</v>
          </cell>
          <cell r="K314">
            <v>6807010</v>
          </cell>
          <cell r="L314">
            <v>24774750</v>
          </cell>
          <cell r="M314">
            <v>24774750</v>
          </cell>
        </row>
        <row r="315">
          <cell r="B315" t="str">
            <v>시공상세도</v>
          </cell>
          <cell r="C315" t="str">
            <v>A1</v>
          </cell>
          <cell r="D315" t="str">
            <v>매</v>
          </cell>
          <cell r="E315">
            <v>500</v>
          </cell>
          <cell r="F315">
            <v>13890</v>
          </cell>
          <cell r="G315">
            <v>6945000</v>
          </cell>
          <cell r="H315">
            <v>0</v>
          </cell>
          <cell r="I315">
            <v>0</v>
          </cell>
          <cell r="J315">
            <v>0</v>
          </cell>
          <cell r="K315">
            <v>0</v>
          </cell>
          <cell r="L315">
            <v>13890</v>
          </cell>
          <cell r="M315">
            <v>6945000</v>
          </cell>
        </row>
        <row r="316">
          <cell r="B316" t="str">
            <v>부지임대료</v>
          </cell>
          <cell r="C316" t="str">
            <v>공사용가도로</v>
          </cell>
          <cell r="D316" t="str">
            <v>㎡/월</v>
          </cell>
          <cell r="E316">
            <v>386352</v>
          </cell>
          <cell r="F316">
            <v>660</v>
          </cell>
          <cell r="G316">
            <v>254992320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660</v>
          </cell>
          <cell r="M316">
            <v>254992320</v>
          </cell>
        </row>
        <row r="317">
          <cell r="B317" t="str">
            <v>부지임대료</v>
          </cell>
          <cell r="C317" t="str">
            <v>현장사무실</v>
          </cell>
          <cell r="D317" t="str">
            <v>㎡/월</v>
          </cell>
          <cell r="E317">
            <v>72000</v>
          </cell>
          <cell r="F317">
            <v>660</v>
          </cell>
          <cell r="G317">
            <v>47520000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660</v>
          </cell>
          <cell r="M317">
            <v>47520000</v>
          </cell>
        </row>
        <row r="318">
          <cell r="B318" t="str">
            <v>부지임대료</v>
          </cell>
          <cell r="C318" t="str">
            <v>PSC빔제작장</v>
          </cell>
          <cell r="D318" t="str">
            <v>㎡/월</v>
          </cell>
          <cell r="E318">
            <v>26280</v>
          </cell>
          <cell r="F318">
            <v>660</v>
          </cell>
          <cell r="G318">
            <v>17344800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660</v>
          </cell>
          <cell r="M318">
            <v>17344800</v>
          </cell>
        </row>
        <row r="319">
          <cell r="B319" t="str">
            <v>부지임대료</v>
          </cell>
          <cell r="C319" t="str">
            <v>강합성제작장</v>
          </cell>
          <cell r="D319" t="str">
            <v>㎡/월</v>
          </cell>
          <cell r="E319">
            <v>10080</v>
          </cell>
          <cell r="F319">
            <v>660</v>
          </cell>
          <cell r="G319">
            <v>6652800</v>
          </cell>
          <cell r="H319">
            <v>0</v>
          </cell>
          <cell r="I319">
            <v>0</v>
          </cell>
          <cell r="J319">
            <v>0</v>
          </cell>
          <cell r="K319">
            <v>0</v>
          </cell>
          <cell r="L319">
            <v>660</v>
          </cell>
          <cell r="M319">
            <v>6652800</v>
          </cell>
        </row>
        <row r="320">
          <cell r="B320" t="str">
            <v>부지임대료</v>
          </cell>
          <cell r="C320" t="str">
            <v>터널개착구간</v>
          </cell>
          <cell r="D320" t="str">
            <v>㎡/월</v>
          </cell>
          <cell r="E320">
            <v>198000</v>
          </cell>
          <cell r="F320">
            <v>660</v>
          </cell>
          <cell r="G320">
            <v>130680000</v>
          </cell>
          <cell r="H320">
            <v>0</v>
          </cell>
          <cell r="I320">
            <v>0</v>
          </cell>
          <cell r="J320">
            <v>0</v>
          </cell>
          <cell r="K320">
            <v>0</v>
          </cell>
          <cell r="L320">
            <v>660</v>
          </cell>
          <cell r="M320">
            <v>130680000</v>
          </cell>
        </row>
        <row r="321">
          <cell r="B321" t="str">
            <v>수전설비가설</v>
          </cell>
          <cell r="C321" t="str">
            <v>ℓ=200㎜</v>
          </cell>
          <cell r="D321" t="str">
            <v>개소</v>
          </cell>
          <cell r="E321">
            <v>3</v>
          </cell>
          <cell r="F321">
            <v>11136410</v>
          </cell>
          <cell r="G321">
            <v>33409230</v>
          </cell>
          <cell r="H321">
            <v>6863190</v>
          </cell>
          <cell r="I321">
            <v>20589570</v>
          </cell>
          <cell r="J321">
            <v>4273220</v>
          </cell>
          <cell r="K321">
            <v>12819660</v>
          </cell>
          <cell r="L321">
            <v>0</v>
          </cell>
          <cell r="M321">
            <v>0</v>
          </cell>
        </row>
        <row r="322">
          <cell r="B322" t="str">
            <v>수전설비철거</v>
          </cell>
          <cell r="C322" t="str">
            <v>ℓ=200㎜</v>
          </cell>
          <cell r="D322" t="str">
            <v>개소</v>
          </cell>
          <cell r="E322">
            <v>3</v>
          </cell>
          <cell r="F322">
            <v>2182360</v>
          </cell>
          <cell r="G322">
            <v>6547080</v>
          </cell>
          <cell r="H322">
            <v>0</v>
          </cell>
          <cell r="I322">
            <v>0</v>
          </cell>
          <cell r="J322">
            <v>2182360</v>
          </cell>
          <cell r="K322">
            <v>6547080</v>
          </cell>
          <cell r="L322">
            <v>0</v>
          </cell>
          <cell r="M322">
            <v>0</v>
          </cell>
        </row>
        <row r="323">
          <cell r="B323" t="str">
            <v>사후환경영향조사</v>
          </cell>
          <cell r="D323" t="str">
            <v>식</v>
          </cell>
          <cell r="E323">
            <v>1</v>
          </cell>
          <cell r="F323">
            <v>59396540</v>
          </cell>
          <cell r="G323">
            <v>59396540</v>
          </cell>
          <cell r="H323">
            <v>0</v>
          </cell>
          <cell r="I323">
            <v>0</v>
          </cell>
          <cell r="J323">
            <v>15775000</v>
          </cell>
          <cell r="K323">
            <v>15775000</v>
          </cell>
          <cell r="L323">
            <v>43621540</v>
          </cell>
          <cell r="M323">
            <v>43621540</v>
          </cell>
        </row>
        <row r="324">
          <cell r="B324" t="str">
            <v>말뚝재하시험</v>
          </cell>
          <cell r="C324" t="str">
            <v>정재하시험</v>
          </cell>
          <cell r="D324" t="str">
            <v>본</v>
          </cell>
          <cell r="E324">
            <v>61</v>
          </cell>
          <cell r="F324">
            <v>2081090</v>
          </cell>
          <cell r="G324">
            <v>126946490</v>
          </cell>
          <cell r="H324">
            <v>0</v>
          </cell>
          <cell r="I324">
            <v>0</v>
          </cell>
          <cell r="J324">
            <v>0</v>
          </cell>
          <cell r="K324">
            <v>0</v>
          </cell>
          <cell r="L324">
            <v>2081090</v>
          </cell>
          <cell r="M324">
            <v>126946490</v>
          </cell>
        </row>
        <row r="325">
          <cell r="B325" t="str">
            <v>방진망설치철거</v>
          </cell>
          <cell r="C325" t="str">
            <v>H=3.0m</v>
          </cell>
          <cell r="D325" t="str">
            <v>m</v>
          </cell>
          <cell r="E325">
            <v>404</v>
          </cell>
          <cell r="F325">
            <v>7340</v>
          </cell>
          <cell r="G325">
            <v>2965360</v>
          </cell>
          <cell r="H325">
            <v>2310</v>
          </cell>
          <cell r="I325">
            <v>933240</v>
          </cell>
          <cell r="J325">
            <v>5030</v>
          </cell>
          <cell r="K325">
            <v>2032120</v>
          </cell>
          <cell r="L325">
            <v>0</v>
          </cell>
          <cell r="M325">
            <v>0</v>
          </cell>
        </row>
        <row r="326">
          <cell r="B326" t="str">
            <v>가설방음벽설치및철거</v>
          </cell>
          <cell r="C326" t="str">
            <v>H=3.0m</v>
          </cell>
          <cell r="D326" t="str">
            <v>m</v>
          </cell>
          <cell r="E326">
            <v>1154</v>
          </cell>
          <cell r="F326">
            <v>64350</v>
          </cell>
          <cell r="G326">
            <v>74259900</v>
          </cell>
          <cell r="H326">
            <v>36060</v>
          </cell>
          <cell r="I326">
            <v>41613240</v>
          </cell>
          <cell r="J326">
            <v>26210</v>
          </cell>
          <cell r="K326">
            <v>30246340</v>
          </cell>
          <cell r="L326">
            <v>2080</v>
          </cell>
          <cell r="M326">
            <v>2400320</v>
          </cell>
        </row>
        <row r="327">
          <cell r="B327" t="str">
            <v>Ⅷ.사급자재비</v>
          </cell>
          <cell r="F327">
            <v>0</v>
          </cell>
          <cell r="G327">
            <v>10428262510</v>
          </cell>
          <cell r="H327">
            <v>0</v>
          </cell>
          <cell r="I327">
            <v>10428262510</v>
          </cell>
          <cell r="J327">
            <v>0</v>
          </cell>
          <cell r="K327">
            <v>0</v>
          </cell>
          <cell r="L327">
            <v>0</v>
          </cell>
          <cell r="M327">
            <v>0</v>
          </cell>
        </row>
        <row r="328">
          <cell r="B328" t="str">
            <v>시멘트</v>
          </cell>
          <cell r="C328" t="str">
            <v>40kg드리</v>
          </cell>
          <cell r="D328" t="str">
            <v>포</v>
          </cell>
          <cell r="E328">
            <v>16481</v>
          </cell>
          <cell r="F328">
            <v>2180</v>
          </cell>
          <cell r="G328">
            <v>35928580</v>
          </cell>
          <cell r="H328">
            <v>2180</v>
          </cell>
          <cell r="I328">
            <v>35928580</v>
          </cell>
          <cell r="J328">
            <v>0</v>
          </cell>
          <cell r="K328">
            <v>0</v>
          </cell>
          <cell r="L328">
            <v>0</v>
          </cell>
          <cell r="M328">
            <v>0</v>
          </cell>
        </row>
        <row r="329">
          <cell r="B329" t="str">
            <v>초조강시멘트</v>
          </cell>
          <cell r="C329" t="str">
            <v>35kg드리</v>
          </cell>
          <cell r="D329" t="str">
            <v>포</v>
          </cell>
          <cell r="E329">
            <v>9222</v>
          </cell>
          <cell r="F329">
            <v>11970</v>
          </cell>
          <cell r="G329">
            <v>110387340</v>
          </cell>
          <cell r="H329">
            <v>11970</v>
          </cell>
          <cell r="I329">
            <v>110387340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</row>
        <row r="330">
          <cell r="B330" t="str">
            <v>시멘트</v>
          </cell>
          <cell r="C330" t="str">
            <v>벌크</v>
          </cell>
          <cell r="D330" t="str">
            <v>톤</v>
          </cell>
          <cell r="E330">
            <v>6735</v>
          </cell>
          <cell r="F330">
            <v>50450</v>
          </cell>
          <cell r="G330">
            <v>339780750</v>
          </cell>
          <cell r="H330">
            <v>50450</v>
          </cell>
          <cell r="I330">
            <v>339780750</v>
          </cell>
          <cell r="J330">
            <v>0</v>
          </cell>
          <cell r="K330">
            <v>0</v>
          </cell>
          <cell r="L330">
            <v>0</v>
          </cell>
          <cell r="M330">
            <v>0</v>
          </cell>
        </row>
        <row r="331">
          <cell r="B331" t="str">
            <v>레미콘</v>
          </cell>
          <cell r="C331" t="str">
            <v>40-150-8</v>
          </cell>
          <cell r="D331" t="str">
            <v>㎥</v>
          </cell>
          <cell r="E331">
            <v>2289</v>
          </cell>
          <cell r="F331">
            <v>33340</v>
          </cell>
          <cell r="G331">
            <v>76315260</v>
          </cell>
          <cell r="H331">
            <v>33340</v>
          </cell>
          <cell r="I331">
            <v>76315260</v>
          </cell>
          <cell r="J331">
            <v>0</v>
          </cell>
          <cell r="K331">
            <v>0</v>
          </cell>
          <cell r="L331">
            <v>0</v>
          </cell>
          <cell r="M331">
            <v>0</v>
          </cell>
        </row>
        <row r="332">
          <cell r="B332" t="str">
            <v>레미콘</v>
          </cell>
          <cell r="C332" t="str">
            <v>40-180-8</v>
          </cell>
          <cell r="D332" t="str">
            <v>㎥</v>
          </cell>
          <cell r="E332">
            <v>1720</v>
          </cell>
          <cell r="F332">
            <v>35350</v>
          </cell>
          <cell r="G332">
            <v>60802000</v>
          </cell>
          <cell r="H332">
            <v>35350</v>
          </cell>
          <cell r="I332">
            <v>60802000</v>
          </cell>
          <cell r="J332">
            <v>0</v>
          </cell>
          <cell r="K332">
            <v>0</v>
          </cell>
          <cell r="L332">
            <v>0</v>
          </cell>
          <cell r="M332">
            <v>0</v>
          </cell>
        </row>
        <row r="333">
          <cell r="B333" t="str">
            <v>레미콘</v>
          </cell>
          <cell r="C333" t="str">
            <v>25-210-12</v>
          </cell>
          <cell r="D333" t="str">
            <v>㎥</v>
          </cell>
          <cell r="E333">
            <v>311</v>
          </cell>
          <cell r="F333">
            <v>42230</v>
          </cell>
          <cell r="G333">
            <v>13133530</v>
          </cell>
          <cell r="H333">
            <v>42230</v>
          </cell>
          <cell r="I333">
            <v>13133530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B334" t="str">
            <v>레미콘</v>
          </cell>
          <cell r="C334" t="str">
            <v>25-240-12</v>
          </cell>
          <cell r="D334" t="str">
            <v>㎥</v>
          </cell>
          <cell r="E334">
            <v>67546</v>
          </cell>
          <cell r="F334">
            <v>42860</v>
          </cell>
          <cell r="G334">
            <v>2895021560</v>
          </cell>
          <cell r="H334">
            <v>42860</v>
          </cell>
          <cell r="I334">
            <v>2895021560</v>
          </cell>
          <cell r="J334">
            <v>0</v>
          </cell>
          <cell r="K334">
            <v>0</v>
          </cell>
          <cell r="L334">
            <v>0</v>
          </cell>
          <cell r="M334">
            <v>0</v>
          </cell>
        </row>
        <row r="335">
          <cell r="B335" t="str">
            <v>레미콘</v>
          </cell>
          <cell r="C335" t="str">
            <v>25-270-12</v>
          </cell>
          <cell r="D335" t="str">
            <v>㎥</v>
          </cell>
          <cell r="E335">
            <v>22578</v>
          </cell>
          <cell r="F335">
            <v>44910</v>
          </cell>
          <cell r="G335">
            <v>1013977980</v>
          </cell>
          <cell r="H335">
            <v>44910</v>
          </cell>
          <cell r="I335">
            <v>1013977980</v>
          </cell>
          <cell r="J335">
            <v>0</v>
          </cell>
          <cell r="K335">
            <v>0</v>
          </cell>
          <cell r="L335">
            <v>0</v>
          </cell>
          <cell r="M335">
            <v>0</v>
          </cell>
        </row>
        <row r="336">
          <cell r="B336" t="str">
            <v>레미콘</v>
          </cell>
          <cell r="C336" t="str">
            <v>19-350-12</v>
          </cell>
          <cell r="D336" t="str">
            <v>㎥</v>
          </cell>
          <cell r="E336">
            <v>12265</v>
          </cell>
          <cell r="F336">
            <v>50910</v>
          </cell>
          <cell r="G336">
            <v>624411150</v>
          </cell>
          <cell r="H336">
            <v>50910</v>
          </cell>
          <cell r="I336">
            <v>624411150</v>
          </cell>
          <cell r="J336">
            <v>0</v>
          </cell>
          <cell r="K336">
            <v>0</v>
          </cell>
          <cell r="L336">
            <v>0</v>
          </cell>
          <cell r="M336">
            <v>0</v>
          </cell>
        </row>
        <row r="337">
          <cell r="B337" t="str">
            <v>철근</v>
          </cell>
          <cell r="C337" t="str">
            <v>SD30,D13㎜</v>
          </cell>
          <cell r="D337" t="str">
            <v>kg</v>
          </cell>
          <cell r="E337">
            <v>354907</v>
          </cell>
          <cell r="F337">
            <v>240</v>
          </cell>
          <cell r="G337">
            <v>85177680</v>
          </cell>
          <cell r="H337">
            <v>240</v>
          </cell>
          <cell r="I337">
            <v>85177680</v>
          </cell>
          <cell r="J337">
            <v>0</v>
          </cell>
          <cell r="K337">
            <v>0</v>
          </cell>
          <cell r="L337">
            <v>0</v>
          </cell>
          <cell r="M337">
            <v>0</v>
          </cell>
        </row>
        <row r="338">
          <cell r="B338" t="str">
            <v>철근</v>
          </cell>
          <cell r="C338" t="str">
            <v>SD30,D16~D32㎜</v>
          </cell>
          <cell r="D338" t="str">
            <v>kg</v>
          </cell>
          <cell r="E338">
            <v>8625823</v>
          </cell>
          <cell r="F338">
            <v>240</v>
          </cell>
          <cell r="G338">
            <v>2070197520</v>
          </cell>
          <cell r="H338">
            <v>240</v>
          </cell>
          <cell r="I338">
            <v>2070197520</v>
          </cell>
          <cell r="J338">
            <v>0</v>
          </cell>
          <cell r="K338">
            <v>0</v>
          </cell>
          <cell r="L338">
            <v>0</v>
          </cell>
          <cell r="M338">
            <v>0</v>
          </cell>
        </row>
        <row r="339">
          <cell r="B339" t="str">
            <v>철근</v>
          </cell>
          <cell r="C339" t="str">
            <v>SD30,H13㎜</v>
          </cell>
          <cell r="D339" t="str">
            <v>kg</v>
          </cell>
          <cell r="E339">
            <v>730659</v>
          </cell>
          <cell r="F339">
            <v>250</v>
          </cell>
          <cell r="G339">
            <v>182664750</v>
          </cell>
          <cell r="H339">
            <v>250</v>
          </cell>
          <cell r="I339">
            <v>182664750</v>
          </cell>
          <cell r="J339">
            <v>0</v>
          </cell>
          <cell r="K339">
            <v>0</v>
          </cell>
          <cell r="L339">
            <v>0</v>
          </cell>
          <cell r="M339">
            <v>0</v>
          </cell>
        </row>
        <row r="340">
          <cell r="B340" t="str">
            <v>철근</v>
          </cell>
          <cell r="C340" t="str">
            <v>SD30,H16~H32㎜</v>
          </cell>
          <cell r="D340" t="str">
            <v>kg</v>
          </cell>
          <cell r="E340">
            <v>3974578</v>
          </cell>
          <cell r="F340">
            <v>250</v>
          </cell>
          <cell r="G340">
            <v>993644500</v>
          </cell>
          <cell r="H340">
            <v>250</v>
          </cell>
          <cell r="I340">
            <v>993644500</v>
          </cell>
          <cell r="J340">
            <v>0</v>
          </cell>
          <cell r="K340">
            <v>0</v>
          </cell>
          <cell r="L340">
            <v>0</v>
          </cell>
          <cell r="M340">
            <v>0</v>
          </cell>
        </row>
        <row r="341">
          <cell r="B341" t="str">
            <v>PC강연선</v>
          </cell>
          <cell r="C341" t="str">
            <v>SWPC 7B∮12.7㎜</v>
          </cell>
          <cell r="D341" t="str">
            <v>kg</v>
          </cell>
          <cell r="E341">
            <v>452197</v>
          </cell>
          <cell r="F341">
            <v>700</v>
          </cell>
          <cell r="G341">
            <v>316537900</v>
          </cell>
          <cell r="H341">
            <v>700</v>
          </cell>
          <cell r="I341">
            <v>316537900</v>
          </cell>
          <cell r="J341">
            <v>0</v>
          </cell>
          <cell r="K341">
            <v>0</v>
          </cell>
          <cell r="L341">
            <v>0</v>
          </cell>
          <cell r="M341">
            <v>0</v>
          </cell>
        </row>
        <row r="342">
          <cell r="B342" t="str">
            <v>강판</v>
          </cell>
          <cell r="C342" t="str">
            <v>SM400</v>
          </cell>
          <cell r="D342" t="str">
            <v>kg</v>
          </cell>
          <cell r="E342">
            <v>285639</v>
          </cell>
          <cell r="F342">
            <v>290</v>
          </cell>
          <cell r="G342">
            <v>82835310</v>
          </cell>
          <cell r="H342">
            <v>290</v>
          </cell>
          <cell r="I342">
            <v>82835310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B343" t="str">
            <v>강판</v>
          </cell>
          <cell r="C343" t="str">
            <v>SM490</v>
          </cell>
          <cell r="D343" t="str">
            <v>kg</v>
          </cell>
          <cell r="E343">
            <v>5091489</v>
          </cell>
          <cell r="F343">
            <v>300</v>
          </cell>
          <cell r="G343">
            <v>1527446700</v>
          </cell>
          <cell r="H343">
            <v>300</v>
          </cell>
          <cell r="I343">
            <v>1527446700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</row>
      </sheetData>
      <sheetData sheetId="3" refreshError="1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원가계산"/>
      <sheetName val="품셈집계표"/>
      <sheetName val="자재조사표(참고용)"/>
      <sheetName val="일반부표집계표"/>
      <sheetName val="간접"/>
      <sheetName val="수목데이타"/>
      <sheetName val="품셈TABLE"/>
      <sheetName val="공종단가"/>
      <sheetName val="건축2"/>
      <sheetName val="수목일위"/>
      <sheetName val="설명"/>
      <sheetName val="노임단가"/>
      <sheetName val="단가조사"/>
      <sheetName val=""/>
      <sheetName val="6호기"/>
      <sheetName val="Sheet1"/>
      <sheetName val="기타 정보통신공사"/>
      <sheetName val="수목표준대가"/>
      <sheetName val="원내역"/>
      <sheetName val="시설물일위"/>
      <sheetName val="가설공사"/>
      <sheetName val="단가결정"/>
      <sheetName val="내역아"/>
      <sheetName val="울타리"/>
      <sheetName val="문학간접"/>
      <sheetName val="단가대비표"/>
      <sheetName val="AS포장복구 "/>
      <sheetName val="1"/>
      <sheetName val="2"/>
      <sheetName val="3"/>
      <sheetName val="4"/>
      <sheetName val="5"/>
      <sheetName val="Customer Databas"/>
      <sheetName val="2000.11월설계내역"/>
      <sheetName val="전익자재"/>
      <sheetName val="참고"/>
      <sheetName val="공사개요"/>
      <sheetName val="표지 (2)"/>
      <sheetName val="장비별표(오거보링)(Ø400)(12M)"/>
      <sheetName val="䈘목(중국단풍-)"/>
      <sheetName val="갑  지"/>
      <sheetName val="접속도로1"/>
      <sheetName val="평가데이터"/>
      <sheetName val="unit 4"/>
      <sheetName val="화재 탐지 설비"/>
      <sheetName val="Total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49"/>
      <sheetName val="데리네이타현황"/>
      <sheetName val="기본단가표"/>
      <sheetName val="일위대가(가설)"/>
      <sheetName val="기초일위"/>
      <sheetName val="수량산출서"/>
      <sheetName val="골조시행"/>
      <sheetName val="간선계산"/>
      <sheetName val="가설공사비"/>
      <sheetName val="도로구조공사비"/>
      <sheetName val="도로토공공사비"/>
      <sheetName val="여수토공사비"/>
      <sheetName val="시설일위"/>
      <sheetName val="조명일위"/>
      <sheetName val="자재단가조사표-수목"/>
      <sheetName val="1차증가원가계산"/>
      <sheetName val="직재"/>
      <sheetName val="재집"/>
      <sheetName val="금액"/>
      <sheetName val="지급자재"/>
      <sheetName val="건축-물가변동"/>
      <sheetName val="현장관리비"/>
      <sheetName val="이름표지정"/>
      <sheetName val="금액내역서"/>
      <sheetName val="교사기준면적(초등)"/>
      <sheetName val="단가 및 재료비"/>
      <sheetName val="단가산출2"/>
      <sheetName val="#REF"/>
      <sheetName val="일위대가"/>
      <sheetName val="EACT10"/>
      <sheetName val="준검 내역서"/>
      <sheetName val="내역"/>
      <sheetName val="9811"/>
      <sheetName val="Sheet1 (2)"/>
      <sheetName val="금융비용"/>
      <sheetName val="2000년1차"/>
      <sheetName val="2000전체분"/>
      <sheetName val="남양내역"/>
      <sheetName val="Sheet4"/>
      <sheetName val="Sheet2"/>
      <sheetName val="철근총괄집계표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전체"/>
      <sheetName val="노무,재료"/>
      <sheetName val="별표집계"/>
      <sheetName val="수목단가"/>
      <sheetName val="식재수량표"/>
      <sheetName val="식재일위"/>
      <sheetName val="철콘"/>
      <sheetName val="단가"/>
      <sheetName val="공종목록표"/>
      <sheetName val="총괄내역"/>
      <sheetName val="INPUT"/>
      <sheetName val="DANGA"/>
      <sheetName val="단가산출1"/>
      <sheetName val="data"/>
      <sheetName val="직접경비"/>
      <sheetName val="직접인건비"/>
      <sheetName val="공종별원가계산"/>
      <sheetName val="가감수량"/>
      <sheetName val="맨홀수량산출"/>
      <sheetName val="총괄내역서"/>
      <sheetName val="자재단가"/>
      <sheetName val="토공산출(주차장)"/>
      <sheetName val="현장관리"/>
      <sheetName val="공통가설"/>
      <sheetName val="매입"/>
      <sheetName val="토공산출 (아파트)"/>
      <sheetName val="조명시설"/>
      <sheetName val="A"/>
      <sheetName val="9509"/>
      <sheetName val="개인"/>
      <sheetName val="견적시담(송포2공구)"/>
      <sheetName val="노임이"/>
      <sheetName val="연습"/>
      <sheetName val="전주2本1"/>
      <sheetName val="1.설계조건"/>
      <sheetName val="단가산출"/>
      <sheetName val="일위대가-1"/>
      <sheetName val="시멘트"/>
      <sheetName val="시설수량표"/>
      <sheetName val="예가표"/>
      <sheetName val="기초자료입력"/>
      <sheetName val="횡배수관토공수량"/>
      <sheetName val="간접비"/>
      <sheetName val="평가내역"/>
      <sheetName val="일위목록"/>
      <sheetName val="파일의이용"/>
      <sheetName val="2공구산출내역"/>
      <sheetName val="10공구일위"/>
      <sheetName val="비목군분류일위"/>
      <sheetName val="산출내역서집계표"/>
      <sheetName val="DC-O-4-S(설명서)"/>
      <sheetName val="물가자료"/>
      <sheetName val="BID"/>
      <sheetName val="품셈"/>
      <sheetName val="참조"/>
      <sheetName val="참조M"/>
      <sheetName val="기계경비적용기준"/>
      <sheetName val="Mc1"/>
      <sheetName val="정렬"/>
      <sheetName val="배수내역"/>
      <sheetName val="DT"/>
      <sheetName val="롤러"/>
      <sheetName val="펌프차타설"/>
      <sheetName val="ABUT수량-A1"/>
      <sheetName val="시설물기초"/>
      <sheetName val="Ⅶ-2.현장경비산출"/>
      <sheetName val="5 일위목록"/>
      <sheetName val="7 단가조사"/>
      <sheetName val="6 일위대가"/>
      <sheetName val="년도별시공"/>
      <sheetName val="입찰"/>
      <sheetName val="현경"/>
      <sheetName val="전기혼잡제경비(45)"/>
      <sheetName val="전기"/>
      <sheetName val="현장"/>
      <sheetName val="공구원가계산"/>
      <sheetName val="단가표 (2)"/>
      <sheetName val="조건"/>
      <sheetName val="충주"/>
      <sheetName val="E.P.T수량산출서"/>
      <sheetName val="기초자료"/>
      <sheetName val="중기사용료산출근거"/>
      <sheetName val="123"/>
      <sheetName val="공내역"/>
      <sheetName val="노임(1차)"/>
      <sheetName val="부하계산서"/>
      <sheetName val="내역(APT)"/>
      <sheetName val="골조대비내역"/>
      <sheetName val="기계설비-물가변동"/>
      <sheetName val="식재"/>
      <sheetName val="시설물"/>
      <sheetName val="식재출력용"/>
      <sheetName val="유지관리"/>
      <sheetName val="계수시트"/>
      <sheetName val="세부내역"/>
      <sheetName val="관공일위대가"/>
      <sheetName val="일위대가목차"/>
      <sheetName val="수안보-MBR1"/>
      <sheetName val="일위"/>
      <sheetName val="공사별 가중치 산출근거(토목)"/>
      <sheetName val="가중치근거(조경)"/>
      <sheetName val="에너지동"/>
      <sheetName val="경산"/>
      <sheetName val="카렌스센터계량기설치공사"/>
      <sheetName val="내역서01"/>
      <sheetName val="2.대외공문"/>
      <sheetName val="토목주소"/>
      <sheetName val="공사비예산서(토목분)"/>
      <sheetName val="공사요율산출표"/>
      <sheetName val="수량산출"/>
      <sheetName val="자재 집계표"/>
      <sheetName val="말고개터널조명전압강하"/>
      <sheetName val="예산명세서"/>
      <sheetName val="설계명세서"/>
      <sheetName val="자료입력"/>
      <sheetName val="준공정산"/>
      <sheetName val="총괄표"/>
      <sheetName val="대가표(품셈)"/>
      <sheetName val="조명율표"/>
      <sheetName val="GAS"/>
      <sheetName val="전선 및 전선관"/>
      <sheetName val="투찰금액"/>
      <sheetName val="1차 내역서"/>
      <sheetName val="금융"/>
      <sheetName val="지주목시비량산출서"/>
      <sheetName val="귀래 설계 공내역서"/>
      <sheetName val="입력자료"/>
      <sheetName val="실행간접비용"/>
      <sheetName val="DB@Acess"/>
      <sheetName val="Civil"/>
      <sheetName val="견적"/>
      <sheetName val="合成単価作成表-BLDG"/>
      <sheetName val="BH"/>
      <sheetName val="설계내역일위"/>
      <sheetName val="개소별수량산출"/>
      <sheetName val="총괄표1"/>
      <sheetName val="퇴직금(울산천상)"/>
      <sheetName val="삭제금지단가"/>
      <sheetName val="설계서"/>
      <sheetName val="공사기본내용입력"/>
      <sheetName val="공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토공수량"/>
      <sheetName val="기성청구"/>
      <sheetName val="토공집계"/>
      <sheetName val="부대공Ⅱ"/>
      <sheetName val="동해title"/>
      <sheetName val="교육종류"/>
      <sheetName val="가도공"/>
      <sheetName val="상 부"/>
      <sheetName val="현관"/>
      <sheetName val="인원"/>
      <sheetName val="일반부표"/>
      <sheetName val="운동장 (2)"/>
      <sheetName val="중기일위대가"/>
      <sheetName val="GAS저장소"/>
      <sheetName val="라인마킹"/>
      <sheetName val="위험물저장소"/>
      <sheetName val="일반창고동"/>
      <sheetName val="공사원가"/>
      <sheetName val="사급자재"/>
      <sheetName val="약품설비"/>
      <sheetName val="JUCKEYK"/>
      <sheetName val="담장산출"/>
      <sheetName val="주요항목별"/>
      <sheetName val="부하계산"/>
      <sheetName val="날개벽(좌,우=60도-4개)"/>
      <sheetName val="밸브설치"/>
      <sheetName val="단위단가"/>
      <sheetName val="입찰안"/>
      <sheetName val="설계예산서"/>
      <sheetName val="설계내역서"/>
      <sheetName val="공종집계"/>
      <sheetName val="지수"/>
      <sheetName val="대치판정"/>
      <sheetName val="노무비"/>
      <sheetName val="천방교접속"/>
      <sheetName val="자료"/>
      <sheetName val="간선"/>
      <sheetName val="전압"/>
      <sheetName val="조도"/>
      <sheetName val="동력"/>
      <sheetName val="견적율"/>
      <sheetName val="퍼스트"/>
      <sheetName val="EQT-ESTN"/>
      <sheetName val="제수"/>
      <sheetName val="공기"/>
      <sheetName val="근거(기밀댐퍼)"/>
      <sheetName val="가설"/>
      <sheetName val="구조포설"/>
      <sheetName val="복구"/>
      <sheetName val="부대"/>
      <sheetName val="부호표"/>
      <sheetName val="토공"/>
      <sheetName val="단가비교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정화조방수미장"/>
      <sheetName val="간지"/>
      <sheetName val="배수공"/>
      <sheetName val="D&amp;P특기사항"/>
      <sheetName val="각종단가"/>
      <sheetName val="11월"/>
      <sheetName val="MOTOR"/>
      <sheetName val="소야공정계획표"/>
      <sheetName val="JUCK"/>
      <sheetName val="bearing"/>
      <sheetName val="노무비단가"/>
      <sheetName val="코드"/>
      <sheetName val="설계내"/>
      <sheetName val="SG"/>
      <sheetName val="예산갑지"/>
      <sheetName val="4-10"/>
      <sheetName val="단가표_(2)"/>
      <sheetName val="평형별수량표"/>
      <sheetName val="가설개략"/>
      <sheetName val="을지"/>
      <sheetName val="평당"/>
      <sheetName val="매입세"/>
      <sheetName val="창호"/>
      <sheetName val="구조물공1(51~56)"/>
      <sheetName val="타견적(을)"/>
      <sheetName val="부시수량"/>
      <sheetName val="자단"/>
      <sheetName val="인공산출"/>
      <sheetName val="건축내역서"/>
      <sheetName val="설비내역서"/>
      <sheetName val="전기내역서"/>
      <sheetName val="설계가"/>
      <sheetName val="1안"/>
      <sheetName val="일위_파일"/>
      <sheetName val="산출근거"/>
      <sheetName val="설계내역"/>
      <sheetName val="기기리스트"/>
      <sheetName val="일위집계표"/>
      <sheetName val="6PILE  (돌출)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1차_내역서"/>
      <sheetName val="기성내역"/>
      <sheetName val="수량집계표"/>
      <sheetName val="공종별수량집계"/>
      <sheetName val="토목"/>
      <sheetName val="설계"/>
      <sheetName val="Sheet6"/>
      <sheetName val="실행철강하도"/>
      <sheetName val="우배수"/>
      <sheetName val="원형맨홀수량"/>
      <sheetName val="내역서2안"/>
      <sheetName val="炷舅_XLS_데이타'!$E$124"/>
      <sheetName val="ls_노임"/>
      <sheetName val="炷舅_XLS"/>
      <sheetName val="SCHE"/>
      <sheetName val="평교-내역"/>
      <sheetName val="공통비총괄표"/>
      <sheetName val="인건비"/>
      <sheetName val="03하반기내역서"/>
      <sheetName val="04상반기"/>
      <sheetName val="약품공급2"/>
      <sheetName val="공작물조직표(용배수)"/>
      <sheetName val="가로등"/>
      <sheetName val="설계예시"/>
      <sheetName val="계산내역(설비)"/>
      <sheetName val="WORK"/>
      <sheetName val="3.바닥판  "/>
      <sheetName val="사전공사"/>
      <sheetName val="품셈표"/>
      <sheetName val="정부노임단가"/>
      <sheetName val="위치조서"/>
      <sheetName val="당초내역서"/>
      <sheetName val=" 견적서"/>
      <sheetName val="영창26"/>
      <sheetName val="참조(2)"/>
      <sheetName val="가격비"/>
      <sheetName val="전기일위대가"/>
      <sheetName val="1호인버트수량"/>
      <sheetName val="석축설면"/>
      <sheetName val="법면단"/>
      <sheetName val="설계조건"/>
      <sheetName val="안정계산"/>
      <sheetName val="단면검토"/>
      <sheetName val="EJ"/>
      <sheetName val="토공집계표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시공"/>
      <sheetName val="총괄"/>
      <sheetName val="단목"/>
      <sheetName val="토목수량"/>
      <sheetName val="부안일위"/>
      <sheetName val="과세내역(세부)"/>
      <sheetName val="2호맨홀공제수량"/>
      <sheetName val="기초1"/>
      <sheetName val="수목데이타 "/>
      <sheetName val="날개벽수량표"/>
      <sheetName val="전기공사"/>
      <sheetName val="인부신상자료"/>
      <sheetName val="직접공사비집계표_7"/>
      <sheetName val="공통가설_8"/>
      <sheetName val="기타시설"/>
      <sheetName val="아파트_9"/>
      <sheetName val="주민복지관"/>
      <sheetName val="지하주차장"/>
      <sheetName val="가스(내역)"/>
      <sheetName val="동력부하계산"/>
      <sheetName val="단면가정"/>
      <sheetName val="공사비집계표"/>
      <sheetName val="신우"/>
      <sheetName val="관리,공감"/>
      <sheetName val="공사발의서"/>
      <sheetName val="S0"/>
      <sheetName val="cable-data"/>
      <sheetName val="적용기준"/>
      <sheetName val="와동25-3(변경)"/>
      <sheetName val="자판실행"/>
      <sheetName val="PAINT"/>
      <sheetName val="EQUIP-H"/>
      <sheetName val="수량집계"/>
      <sheetName val="A-4"/>
      <sheetName val="교대시점"/>
      <sheetName val="9GNG운반"/>
      <sheetName val="우각부보강"/>
      <sheetName val="시추주상도"/>
      <sheetName val="3.공통공사대비"/>
      <sheetName val="전차선로 물량표"/>
      <sheetName val="한강운반비"/>
      <sheetName val="자재"/>
      <sheetName val="공통(20-91)"/>
      <sheetName val="ENTRY"/>
      <sheetName val="22인공"/>
      <sheetName val="가스내역"/>
      <sheetName val="표  지"/>
      <sheetName val="연돌일위집계"/>
      <sheetName val="토공실행"/>
      <sheetName val="기계실 D200"/>
      <sheetName val="신규품셈목차"/>
      <sheetName val="시중노임단가"/>
      <sheetName val="COVER"/>
      <sheetName val="결재판(삭제하지말아주세요)"/>
      <sheetName val="O＆P"/>
      <sheetName val="제잡비"/>
      <sheetName val="토집"/>
      <sheetName val="3BL공동구 수량"/>
      <sheetName val="3.하중산정4.지지력"/>
      <sheetName val="현장조사"/>
      <sheetName val="요약&amp;결과"/>
      <sheetName val="선급금신청서"/>
      <sheetName val="부하(성남)"/>
      <sheetName val="sub"/>
      <sheetName val="내역서(기성청구)"/>
      <sheetName val="주관사업"/>
      <sheetName val="전계가"/>
      <sheetName val="배수판"/>
      <sheetName val="N賃率-職"/>
      <sheetName val="청천내"/>
      <sheetName val="2.가로등(영구)"/>
      <sheetName val="FB25JN"/>
      <sheetName val="을"/>
      <sheetName val="재료단가"/>
      <sheetName val="월별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이름정의"/>
      <sheetName val="초기화면"/>
      <sheetName val="말뚝지지력산정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건축(을)"/>
      <sheetName val="가감수량(2호)"/>
      <sheetName val="맨홀수량산출(2호)"/>
      <sheetName val="하수급견적대비"/>
      <sheetName val="G.R300경비"/>
      <sheetName val="일위대가목록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원가"/>
      <sheetName val="3차준공"/>
      <sheetName val="MAIN"/>
      <sheetName val="ITEM"/>
      <sheetName val="기성2"/>
      <sheetName val="견적서"/>
      <sheetName val="진주방향"/>
      <sheetName val="공사비산출내역"/>
      <sheetName val="영업.일1"/>
      <sheetName val="현장관리비 산출내역"/>
      <sheetName val="소요자재"/>
      <sheetName val="노무산출서"/>
      <sheetName val="교각1"/>
      <sheetName val="HVAC"/>
      <sheetName val="철거산출근거"/>
      <sheetName val="설계기준"/>
      <sheetName val="2.2.10.샤시등"/>
      <sheetName val="내역1"/>
      <sheetName val="Y-WORK"/>
      <sheetName val="증감내역서"/>
      <sheetName val="인사자료총집계"/>
      <sheetName val="1.가설"/>
      <sheetName val="4.목공사"/>
      <sheetName val="덕소내역"/>
      <sheetName val="직원투입계획"/>
      <sheetName val="DATA1"/>
      <sheetName val="교대철근집계"/>
      <sheetName val="마포토정"/>
      <sheetName val="아파트"/>
      <sheetName val="부대시설"/>
      <sheetName val="참고자료"/>
      <sheetName val="7단가"/>
      <sheetName val="원형1호맨홀토공수량"/>
      <sheetName val="JOIN(2span)"/>
      <sheetName val="바닥판"/>
      <sheetName val="주빔의 설계"/>
      <sheetName val="X17-TOTAL"/>
      <sheetName val="잡철물"/>
      <sheetName val="기성내역서표지"/>
      <sheetName val="TEL"/>
      <sheetName val="실행"/>
      <sheetName val="신표지1"/>
      <sheetName val="邅☳"/>
      <sheetName val="우수공"/>
      <sheetName val="가격조사서"/>
      <sheetName val="부대내역"/>
      <sheetName val="제잡비집계"/>
      <sheetName val="가설건물"/>
      <sheetName val="70%"/>
      <sheetName val="터널조도"/>
      <sheetName val="철근량산정및사용성검토"/>
      <sheetName val="입력DATA"/>
      <sheetName val="계약내역서(을지)"/>
      <sheetName val="수로단위수량"/>
      <sheetName val="변경일위"/>
      <sheetName val="Book1"/>
      <sheetName val="용산1(해보)"/>
      <sheetName val="기초공"/>
      <sheetName val="기둥(원형)"/>
      <sheetName val="횡배수관수량집계"/>
      <sheetName val="횡배수관기초"/>
      <sheetName val="98지급계획"/>
      <sheetName val="실행(표지,갑,을)"/>
      <sheetName val="-배수구조물⳵토공"/>
      <sheetName val="경상비"/>
      <sheetName val="경비"/>
      <sheetName val="TB-내역서"/>
      <sheetName val="성곽내역서"/>
      <sheetName val="대공종"/>
      <sheetName val="I一般比"/>
      <sheetName val="Sheet13"/>
      <sheetName val="발전기"/>
      <sheetName val="Sheet14"/>
      <sheetName val="XL4Poppy"/>
      <sheetName val="자"/>
      <sheetName val="노"/>
      <sheetName val="현장관리비 "/>
      <sheetName val="통합내역"/>
      <sheetName val="재정비직인"/>
      <sheetName val="신청서"/>
      <sheetName val="내역서(전기)"/>
      <sheetName val="D16"/>
      <sheetName val="D25"/>
      <sheetName val="D22"/>
      <sheetName val="간선토공재집"/>
      <sheetName val="지선토공재집"/>
      <sheetName val="전등설비"/>
      <sheetName val="단면 (2)"/>
      <sheetName val="b_balju"/>
      <sheetName val="인제내역"/>
      <sheetName val="투자효율분석"/>
      <sheetName val="기준액"/>
      <sheetName val="심사물량"/>
      <sheetName val="심사계산"/>
      <sheetName val="3연box"/>
      <sheetName val="단 box"/>
      <sheetName val="목차 "/>
      <sheetName val="계획서"/>
      <sheetName val="연장"/>
      <sheetName val="위치도(점용허가용)"/>
      <sheetName val="기계경비일람"/>
      <sheetName val="환율 및 노임"/>
      <sheetName val="속 일위대가"/>
      <sheetName val="자재단가대비표"/>
      <sheetName val="설계변경조서"/>
      <sheetName val="예정(3)"/>
      <sheetName val="Front"/>
      <sheetName val="wall"/>
      <sheetName val="설명서"/>
      <sheetName val="예정공정표"/>
      <sheetName val="표지1"/>
      <sheetName val="설계서(본관)"/>
      <sheetName val="오억미만"/>
      <sheetName val="투입비"/>
      <sheetName val="철근량"/>
      <sheetName val="재정비내역"/>
      <sheetName val="지적고시내역"/>
      <sheetName val="과단위"/>
      <sheetName val="운반공"/>
      <sheetName val="XXXXXX"/>
      <sheetName val="48일위"/>
      <sheetName val="48수량"/>
      <sheetName val="22수량"/>
      <sheetName val="49일위"/>
      <sheetName val="22일위"/>
      <sheetName val="49수량"/>
      <sheetName val="ilch"/>
      <sheetName val="공사현황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200"/>
      <sheetName val="코드표"/>
      <sheetName val="1.설계기준"/>
      <sheetName val="※참고자료※"/>
      <sheetName val="인건비 "/>
      <sheetName val="table"/>
      <sheetName val="왕십리방향"/>
      <sheetName val="tggwan(mac)"/>
      <sheetName val="TRE TABLE"/>
      <sheetName val="월별입차량"/>
      <sheetName val="GAEYO"/>
      <sheetName val="고창방향"/>
      <sheetName val="설비2차"/>
      <sheetName val="수입"/>
      <sheetName val="건축공사수량"/>
      <sheetName val="Factor"/>
      <sheetName val="General Data"/>
      <sheetName val="기구조직"/>
      <sheetName val="관내역"/>
      <sheetName val="내역(토목)"/>
      <sheetName val="시화점실행"/>
      <sheetName val="차수"/>
      <sheetName val="기별(종합)"/>
      <sheetName val="결재갑지"/>
      <sheetName val="구조물철거타공정이월"/>
      <sheetName val="일반문틀 설치"/>
      <sheetName val="샌딩 에폭시 도장"/>
      <sheetName val="스텐문틀설치"/>
      <sheetName val="FAB별"/>
      <sheetName val="Ȁ_x0004_夁瓅"/>
      <sheetName val="내역표지"/>
      <sheetName val="부표총괄표"/>
      <sheetName val="unitpric"/>
      <sheetName val="소방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3_바닥판__"/>
      <sheetName val="CODE"/>
      <sheetName val="관기성공.내"/>
      <sheetName val="자재표"/>
      <sheetName val="1공구내역서(1)"/>
      <sheetName val="Cost bd-&quot;A&quot;"/>
      <sheetName val="프랜트면허"/>
      <sheetName val="인부노임"/>
      <sheetName val="cal"/>
      <sheetName val="단가 산출서(산근#1~#102)"/>
      <sheetName val="고개가설"/>
      <sheetName val="재료집계표"/>
      <sheetName val="2000,9월 일위"/>
      <sheetName val="품의서(0217)"/>
      <sheetName val="포장자재집계표"/>
      <sheetName val="INPUTDATA"/>
      <sheetName val="일위대가(건축)"/>
      <sheetName val="내2"/>
      <sheetName val="방호시설검토"/>
      <sheetName val="토목-물가"/>
      <sheetName val="F4-F7"/>
      <sheetName val="1안내역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H-pile(298x299)"/>
      <sheetName val="H-pile(250x250)"/>
      <sheetName val="노임 단가"/>
      <sheetName val="b_balju_cho"/>
      <sheetName val="총괄집계표"/>
      <sheetName val="테이블"/>
      <sheetName val="덕전리"/>
      <sheetName val="토공정보"/>
      <sheetName val="안정검토(온1)"/>
      <sheetName val="환경기계공정표 (3)"/>
      <sheetName val="도시가스현황"/>
      <sheetName val="장비가동"/>
      <sheetName val="공사대장"/>
      <sheetName val="토적계산"/>
      <sheetName val="공사비총괄표"/>
      <sheetName val="항목(1)"/>
      <sheetName val="#3_일위대가목록"/>
      <sheetName val="기타경비"/>
      <sheetName val="잔토처리"/>
      <sheetName val="터파기,되메우기,램머,코아"/>
      <sheetName val="절단,포장깨기"/>
      <sheetName val="일위1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입출재고현황 (2)"/>
      <sheetName val="6.가격조사서 "/>
      <sheetName val="집계"/>
      <sheetName val="마북 손익분석(CATIA)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VXXXXX"/>
      <sheetName val="산출2-기기동력"/>
      <sheetName val="사급자재비"/>
      <sheetName val="공종별자재"/>
      <sheetName val="버스운행안내"/>
      <sheetName val="자재단가_사급"/>
      <sheetName val="중기기준"/>
      <sheetName val="중기적산목록"/>
      <sheetName val="노 무 비"/>
      <sheetName val="중기사용료"/>
      <sheetName val="단"/>
      <sheetName val="J直材4"/>
      <sheetName val="도급FORM"/>
      <sheetName val="BOOK4"/>
      <sheetName val="역T형교대(말뚝기초)"/>
      <sheetName val="CC16-내역서"/>
      <sheetName val="단위수량"/>
      <sheetName val="AS복구"/>
      <sheetName val="중기터파기"/>
      <sheetName val="변수값"/>
      <sheetName val="중기상차"/>
      <sheetName val="일목"/>
      <sheetName val="내역서-전체낙찰율"/>
      <sheetName val="변화치수"/>
      <sheetName val="대비표"/>
      <sheetName val="P-산#1-1(WOWA1)"/>
      <sheetName val="단위수량산출"/>
      <sheetName val="식재일위대가"/>
      <sheetName val="단가입력창"/>
      <sheetName val="공종단가표 "/>
      <sheetName val="전선관"/>
      <sheetName val="자재단가집계"/>
      <sheetName val="가격"/>
      <sheetName val="공량산출서"/>
      <sheetName val="케이블류 OLD"/>
      <sheetName val="접속도로"/>
      <sheetName val="단가산출서 (2)"/>
      <sheetName val="단가산출서"/>
      <sheetName val="견적대비"/>
      <sheetName val="(A)내역서"/>
      <sheetName val="암거단위"/>
      <sheetName val="횡 연장"/>
      <sheetName val="경율산정.XLS"/>
      <sheetName val="직노"/>
      <sheetName val="연결임시"/>
      <sheetName val="안내"/>
      <sheetName val="입력"/>
      <sheetName val="현장지지물물량"/>
      <sheetName val="환율표"/>
      <sheetName val="투찰내역"/>
      <sheetName val="대비"/>
      <sheetName val="암거단위-1련"/>
      <sheetName val="5.전사투자계획종함안"/>
      <sheetName val="도급원가"/>
      <sheetName val="제잡비계산"/>
      <sheetName val="중갑지"/>
      <sheetName val="관급"/>
      <sheetName val="대로근거"/>
      <sheetName val="guard(mac)"/>
      <sheetName val="계산서(곡선부)"/>
      <sheetName val="사업비변경내역(96.9단가)"/>
      <sheetName val="도장재료산출"/>
      <sheetName val="설비"/>
      <sheetName val="실행내역서"/>
      <sheetName val="한일양산"/>
      <sheetName val="물가대비표"/>
      <sheetName val="XREF"/>
      <sheetName val="감가상각누계액"/>
      <sheetName val="관람석제출"/>
      <sheetName val="woo(mac)"/>
      <sheetName val="부속동"/>
      <sheetName val="36+45-113-18+19+20I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날개벽(좌,우=45도,75도)"/>
      <sheetName val="견"/>
      <sheetName val="증감대비"/>
      <sheetName val="SUMMARY(S)"/>
      <sheetName val="영동(D)"/>
      <sheetName val="3.바닥판설계"/>
      <sheetName val="분류"/>
      <sheetName val="RAW DATA"/>
      <sheetName val="도급"/>
      <sheetName val="신.분"/>
      <sheetName val="견적대비표"/>
      <sheetName val="물량표"/>
      <sheetName val="대비표(토공1안)"/>
      <sheetName val="LF자재단가"/>
      <sheetName val="예산M12A"/>
      <sheetName val="SCHEDULE"/>
      <sheetName val="ELECTRIC"/>
      <sheetName val="세부내역서"/>
      <sheetName val="보차도경계석"/>
      <sheetName val="일위집계(기존)"/>
      <sheetName val="1,2공구원가계산서"/>
      <sheetName val="Macro2"/>
      <sheetName val="1공구산출내역서"/>
      <sheetName val="Macro1"/>
      <sheetName val="설계내역서 "/>
      <sheetName val="1단계"/>
      <sheetName val="소비자가"/>
      <sheetName val="설직재-1"/>
      <sheetName val="제직재"/>
      <sheetName val="ETC"/>
      <sheetName val="관계주식"/>
      <sheetName val="토목내역서"/>
      <sheetName val="냉천부속동"/>
      <sheetName val="무시"/>
      <sheetName val="내역서1"/>
      <sheetName val="샘플표지"/>
      <sheetName val="건축(APT,부대동)"/>
      <sheetName val="POOM_MOTO"/>
      <sheetName val="POOM_MOTO2"/>
      <sheetName val="000000"/>
      <sheetName val="교대"/>
      <sheetName val="카메라"/>
      <sheetName val="전익정산집계"/>
      <sheetName val="Sheet7(ㅅ)"/>
      <sheetName val="별표 "/>
      <sheetName val="건축공사"/>
      <sheetName val="일반전기"/>
      <sheetName val="EQUIP LIST"/>
      <sheetName val="배수관토공"/>
      <sheetName val="99.12"/>
      <sheetName val="날개벽(시점좌측)"/>
      <sheetName val="예가비교표"/>
      <sheetName val="일위(PN)"/>
      <sheetName val="전문품의"/>
      <sheetName val="유기공정"/>
      <sheetName val="개산공사비"/>
      <sheetName val="당초"/>
      <sheetName val="106C0300"/>
      <sheetName val="도급내역서(3)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물가시세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16-1"/>
      <sheetName val="요율"/>
      <sheetName val="전기일위목록"/>
      <sheetName val="전기대가"/>
      <sheetName val="산출조서표지"/>
      <sheetName val="공량산출"/>
      <sheetName val="단가산출_목록"/>
      <sheetName val="L_RPTA05_목록"/>
      <sheetName val="건축공사집계"/>
      <sheetName val="단위세대물량"/>
      <sheetName val="익월작업계힉"/>
      <sheetName val="설계서(7)"/>
      <sheetName val="예산서(6)"/>
      <sheetName val="빙장비사양"/>
      <sheetName val="장비사양"/>
      <sheetName val="변경총괄지(1)"/>
      <sheetName val="노단"/>
      <sheetName val="Sheet17"/>
      <sheetName val="교각계산"/>
      <sheetName val="관로토공"/>
      <sheetName val="중기손료"/>
      <sheetName val="퇴직공제부금산출근거"/>
      <sheetName val="유림골조"/>
      <sheetName val="피벗테이블데이터분석"/>
      <sheetName val="평균높이산출근거"/>
      <sheetName val="횡배수관위치조서"/>
      <sheetName val="CTEMCOST"/>
      <sheetName val="Sheet5"/>
      <sheetName val="PC"/>
      <sheetName val="배수관공"/>
      <sheetName val="설계기준 및 하중계산"/>
      <sheetName val="Apt내역"/>
      <sheetName val="96보완계획7.12"/>
      <sheetName val="현장경비"/>
      <sheetName val="type-F"/>
      <sheetName val="동일대내"/>
      <sheetName val="예산서"/>
      <sheetName val="MAT"/>
      <sheetName val="자금청구"/>
      <sheetName val="기성고조서 "/>
      <sheetName val="봉급(직영)"/>
      <sheetName val="99년신청"/>
      <sheetName val="우수받이"/>
      <sheetName val="도배공사언고"/>
      <sheetName val="용수량(생활용수)"/>
      <sheetName val="전체제잡비"/>
      <sheetName val="세골재  T2 변경 현황"/>
      <sheetName val="단가비교표"/>
      <sheetName val="3차설계"/>
      <sheetName val="연결관산출조서"/>
      <sheetName val="목표세부명세"/>
      <sheetName val="MAT_N048"/>
      <sheetName val="공주-교대(A1)"/>
      <sheetName val="BQ"/>
      <sheetName val="골재집계"/>
      <sheetName val="절감계산(보일러)"/>
      <sheetName val="copy"/>
      <sheetName val="서식"/>
      <sheetName val="갑지(추정)"/>
      <sheetName val="제2~4호표"/>
      <sheetName val="2-나.물가조사서"/>
      <sheetName val="기슭막이(야면석찰쌓기)"/>
      <sheetName val="단가표"/>
      <sheetName val="c_balju"/>
      <sheetName val="기준표"/>
      <sheetName val="대,유,램"/>
      <sheetName val="구의33고"/>
      <sheetName val="계측제어설비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근태계획서"/>
      <sheetName val="예방접종계획"/>
      <sheetName val="45,46"/>
      <sheetName val="PL단가산정"/>
      <sheetName val="그림"/>
      <sheetName val="그림2"/>
      <sheetName val="수로교총재료집계"/>
      <sheetName val="설계예산2"/>
      <sheetName val="보건노"/>
      <sheetName val="단가입력"/>
      <sheetName val="Macro(차단기)"/>
      <sheetName val="실행대비"/>
      <sheetName val="사통"/>
      <sheetName val="산출기준(파견전산실)"/>
      <sheetName val="10월"/>
      <sheetName val="빌딩 안내"/>
      <sheetName val="지입재료비"/>
      <sheetName val="중로근거"/>
      <sheetName val="매원개착터널총괄"/>
      <sheetName val="IBM UX"/>
      <sheetName val="참조-(1)"/>
      <sheetName val="자동제어"/>
      <sheetName val="N賃԰_x0000__x0000_"/>
      <sheetName val="경비산출"/>
      <sheetName val="공용시설내역"/>
      <sheetName val="PriceSummary"/>
      <sheetName val="포항보고서"/>
      <sheetName val="포장집계"/>
      <sheetName val="포장연장"/>
      <sheetName val="성곽내역헾"/>
      <sheetName val="mcc일위대가"/>
      <sheetName val="수량3"/>
      <sheetName val="주소록"/>
      <sheetName val="단중표-ST"/>
      <sheetName val="C3"/>
      <sheetName val="0.갑지"/>
      <sheetName val="8.현장관리비"/>
      <sheetName val="7.안전관리비"/>
      <sheetName val="2.토목공사"/>
      <sheetName val="1회기성을"/>
      <sheetName val="단가비교표_공통1"/>
      <sheetName val="기성내역서"/>
      <sheetName val="현금"/>
      <sheetName val="공조기"/>
      <sheetName val="공조기휀"/>
      <sheetName val="AHU집계"/>
      <sheetName val="표층포설및다짐"/>
      <sheetName val="도"/>
      <sheetName val="업무분장"/>
      <sheetName val="산출동탄"/>
      <sheetName val="3련 BOX"/>
      <sheetName val="기성(1차) "/>
      <sheetName val="Macro7"/>
      <sheetName val="평형별㓈_x0019_؟"/>
      <sheetName val="09공임"/>
      <sheetName val="기중"/>
      <sheetName val="일위2"/>
      <sheetName val="J01"/>
      <sheetName val="제경비"/>
      <sheetName val="기준비용"/>
      <sheetName val="UPDATA"/>
      <sheetName val="마감LIST-1"/>
      <sheetName val="제수문"/>
      <sheetName val="1호토공"/>
      <sheetName val="좌홍배수장"/>
      <sheetName val="좌홍배수장토공"/>
      <sheetName val="SPC노임(5월)"/>
      <sheetName val="총괄집퀀ᦔ"/>
      <sheetName val="연돌일退←_xdc00_"/>
      <sheetName val="연돌일위退←"/>
      <sheetName val="연돌일_x0000__x0000_Ԁ"/>
      <sheetName val="선급비용"/>
      <sheetName val="99년하반기"/>
      <sheetName val="목동세대 산출근거"/>
      <sheetName val="대구실행"/>
      <sheetName val="배관내역서"/>
      <sheetName val="배관품셈총괄표"/>
      <sheetName val="해평견적"/>
      <sheetName val="본선 토공 분배표"/>
      <sheetName val="자재조사표"/>
      <sheetName val="분양가상한산출"/>
      <sheetName val="기계경비(시간당)"/>
      <sheetName val="램머"/>
      <sheetName val="내역서(ebs)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가시설수량"/>
      <sheetName val="1SGATE97"/>
      <sheetName val="옥외전력간선설비공사"/>
      <sheetName val="단가목록"/>
      <sheetName val="노임목록"/>
      <sheetName val="자재목록"/>
      <sheetName val="군남내역서"/>
      <sheetName val="자재집게표 "/>
      <sheetName val="rate"/>
      <sheetName val="단가조사표"/>
      <sheetName val="금액집계"/>
      <sheetName val="횡배수관"/>
      <sheetName val="실행원가내역"/>
      <sheetName val="내역서 제출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원가계산서구조조정"/>
      <sheetName val="기성세부내역서"/>
      <sheetName val="기성원가계산서"/>
      <sheetName val="기성부분내역서"/>
      <sheetName val="공량산출근거서"/>
      <sheetName val="단가(자재)"/>
      <sheetName val="단가(노임)"/>
      <sheetName val="기초목록"/>
      <sheetName val="표 지"/>
      <sheetName val="정내"/>
      <sheetName val="96노임기준"/>
      <sheetName val="실행내역"/>
      <sheetName val="기별"/>
      <sheetName val="2.도실원내역(원본)"/>
      <sheetName val="영창2餀"/>
      <sheetName val="영창2"/>
      <sheetName val="매립"/>
      <sheetName val="GI-LIST"/>
      <sheetName val="말뚝물량"/>
      <sheetName val="J형측구단위수량"/>
      <sheetName val="SLAB&quot;1&quot;"/>
      <sheetName val="BOX-1510"/>
      <sheetName val="DATA 입력란"/>
      <sheetName val="적용단위길이"/>
      <sheetName val="특수기호강도거푸집"/>
      <sheetName val="종배수관면벽신"/>
      <sheetName val="종배수관(신)"/>
      <sheetName val="노임 (2차)"/>
      <sheetName val="원본(갑지)"/>
      <sheetName val="TOTAL_BOQ"/>
      <sheetName val="COPING"/>
      <sheetName val="경영계획1월"/>
      <sheetName val="견적(100%)"/>
      <sheetName val="DNT OSBL"/>
      <sheetName val="부재력정리"/>
      <sheetName val="차액보증"/>
      <sheetName val="총괄서"/>
      <sheetName val="대림경상68억"/>
      <sheetName val="아파트 "/>
      <sheetName val="기본일위"/>
      <sheetName val="토공A"/>
      <sheetName val="공사"/>
      <sheetName val="당정동공통이수"/>
      <sheetName val="당정동경상이수"/>
      <sheetName val="손익분석"/>
      <sheetName val="철집"/>
      <sheetName val="00000"/>
      <sheetName val="Summary Sheet"/>
      <sheetName val="8.PILE  (돌출)"/>
      <sheetName val="공문"/>
      <sheetName val="4차원가계산서"/>
      <sheetName val="내역(전체-변경)"/>
      <sheetName val="지주토목내역서"/>
      <sheetName val="지구단위계획"/>
      <sheetName val="과천MAIN"/>
      <sheetName val="공사완료입력"/>
      <sheetName val="1-1평균터파기고(1)"/>
      <sheetName val="정보"/>
      <sheetName val="자재운반단가일람표"/>
      <sheetName val="[수목일위.XLS][수목일위.XLS]el_______72"/>
      <sheetName val="[수목일위.XLS][수목일위.XLS]el_______73"/>
      <sheetName val="[수목일위.XLS][수목일위.XLS]el________2"/>
      <sheetName val="[수목일위.XLS][수목일위.XLS]el________3"/>
      <sheetName val="[수목일위.XLS][수목일위.XLS]el_______10"/>
      <sheetName val="[수목일위.XLS][수목일위.XLS]el_______11"/>
      <sheetName val="[수목일위.XLS][수목일위.XLS]el_______70"/>
      <sheetName val="[수목일위.XLS][수목일위.XLS]el_______71"/>
      <sheetName val="교대토공시점"/>
      <sheetName val="석축단"/>
      <sheetName val="4. 검토"/>
      <sheetName val="유입맨홀산출"/>
      <sheetName val="[수목일위.XLS][수목일위.XLS]el________4"/>
      <sheetName val="[수목일위.XLS][수목일위.XLS]el________5"/>
      <sheetName val="단가일람"/>
      <sheetName val="단위량당중기"/>
      <sheetName val="1. 설계조건 2.단면가정 3. 하중계산"/>
      <sheetName val="표준계약서"/>
      <sheetName val="E_P_T수량산출서2"/>
      <sheetName val="일위총괄표"/>
      <sheetName val="분석가정"/>
      <sheetName val="단청(1)제외"/>
      <sheetName val="미장및수장"/>
      <sheetName val="수리보고"/>
      <sheetName val="도급기성"/>
      <sheetName val="배수장토목공사비"/>
      <sheetName val="용역비내역-진짜"/>
      <sheetName val="갈현동"/>
      <sheetName val="경영"/>
      <sheetName val="98년"/>
      <sheetName val="실적"/>
      <sheetName val="1공구원가계산"/>
      <sheetName val="1공구원가계산서"/>
      <sheetName val="일위산출"/>
      <sheetName val="LP-S"/>
      <sheetName val="입찰견적보고서"/>
      <sheetName val="원가계산 (2)"/>
      <sheetName val="건축"/>
      <sheetName val="기초입력 DATA"/>
      <sheetName val="제경비적용기준"/>
      <sheetName val="공사자료입력"/>
      <sheetName val="포장수량단위"/>
      <sheetName val="참조 (2)"/>
      <sheetName val="적용공정"/>
      <sheetName val="Recovered_Sheet1"/>
      <sheetName val="수량계표"/>
      <sheetName val="콘크스"/>
      <sheetName val="-치수표(곡선부)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골조-APT 갑지"/>
      <sheetName val="월간관리비"/>
      <sheetName val="임금단가"/>
      <sheetName val="장비목록표"/>
      <sheetName val="장비운전경비"/>
      <sheetName val="표_재료"/>
      <sheetName val="자재단가2007.10"/>
      <sheetName val="자재단가2008.4"/>
      <sheetName val="을-ATYPE"/>
      <sheetName val="제경비율"/>
      <sheetName val="해외(원화)"/>
      <sheetName val="기초코드"/>
      <sheetName val="구조물5월기성내역"/>
      <sheetName val="설명서 "/>
      <sheetName val="팔당터널(1공구)"/>
      <sheetName val="재료값"/>
      <sheetName val="iec"/>
      <sheetName val="ks"/>
      <sheetName val="선로정수"/>
      <sheetName val="경비_원본"/>
      <sheetName val="노임,재료비"/>
      <sheetName val="부대tu"/>
      <sheetName val="설계총괄표"/>
      <sheetName val="판매시설"/>
      <sheetName val="L_RPTB02_01"/>
      <sheetName val="설계예산"/>
      <sheetName val="토목검측서"/>
      <sheetName val="기계경비"/>
      <sheetName val="노임단가표"/>
      <sheetName val="6-1. 관개량조서"/>
      <sheetName val="화성태안9공구내역(실행)"/>
      <sheetName val="장비경비"/>
      <sheetName val="11-2.아파트내역"/>
      <sheetName val="INDEX  LIST"/>
      <sheetName val="타공종이기"/>
      <sheetName val="평당공사비산정"/>
      <sheetName val="화장실"/>
      <sheetName val="세금자료"/>
      <sheetName val="실행,원가 최종예상"/>
      <sheetName val="적점"/>
      <sheetName val="플랜트 설치"/>
      <sheetName val="00노임기준"/>
      <sheetName val="고유코드_설계"/>
      <sheetName val="원가data"/>
      <sheetName val="토목(대안)"/>
      <sheetName val="30집계표"/>
      <sheetName val="아파트 내역"/>
      <sheetName val="FOB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년도별노임표"/>
      <sheetName val="중기목록표"/>
      <sheetName val="공정표"/>
      <sheetName val="LOOKUP"/>
      <sheetName val="CABLE SIZE-1"/>
      <sheetName val="Sheet15"/>
      <sheetName val="산출(부하간선)"/>
      <sheetName val="1-4-2.관(약)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21301동"/>
      <sheetName val="지질조사"/>
      <sheetName val="배수장공사비명세서"/>
      <sheetName val="내역갑지"/>
      <sheetName val="참고사항"/>
      <sheetName val="근로자자료입력"/>
      <sheetName val="Tool"/>
      <sheetName val="1-최종안"/>
      <sheetName val="사업분석-분양가결정"/>
      <sheetName val="산출근거(복구)"/>
      <sheetName val="투자비"/>
      <sheetName val="조성원가DATA"/>
      <sheetName val="사업비"/>
      <sheetName val="장비투입계획"/>
      <sheetName val="매채조회"/>
      <sheetName val="공사비증감"/>
      <sheetName val="월별수입"/>
      <sheetName val="건설기계"/>
      <sheetName val="2공구하도급내역서"/>
      <sheetName val="램프"/>
      <sheetName val="화설내"/>
      <sheetName val="내역서1999.8최종"/>
      <sheetName val="BSD (2)"/>
      <sheetName val="COST"/>
      <sheetName val="99노임기준"/>
      <sheetName val="협력업체"/>
      <sheetName val="★도급내역(2공구)"/>
      <sheetName val="계정code"/>
      <sheetName val="총괄내역서(설계)"/>
      <sheetName val="기본정보입력"/>
      <sheetName val="케이블트레이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재료"/>
      <sheetName val="본사공가현황"/>
      <sheetName val="pier(각형)"/>
      <sheetName val="기본단가"/>
      <sheetName val="7월11일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원가계산하도"/>
      <sheetName val="주공 갑지"/>
      <sheetName val="골조물량"/>
      <sheetName val="현장식당(1)"/>
      <sheetName val="경율산정"/>
      <sheetName val="A LINE"/>
      <sheetName val="입력란"/>
      <sheetName val="97노임단가"/>
      <sheetName val="00상노임"/>
      <sheetName val="공사진행"/>
      <sheetName val="설계산출기초"/>
      <sheetName val="내역(원)"/>
      <sheetName val="수정"/>
      <sheetName val="직원관련자료"/>
      <sheetName val="상부공철근집계(ABC)"/>
      <sheetName val="AL공사(원)"/>
      <sheetName val="수목_바_주목_"/>
      <sheetName val="시점교대"/>
      <sheetName val="백호우계수"/>
      <sheetName val="2.고용보험료산출근거"/>
      <sheetName val="실행_ALT1_"/>
      <sheetName val="48일위(기존)"/>
      <sheetName val="조내역"/>
      <sheetName val="본실행경비"/>
      <sheetName val="D-철근총괄"/>
      <sheetName val="기술자자료입력"/>
      <sheetName val="단가및재료비"/>
      <sheetName val="직접경비호표"/>
      <sheetName val="관련자료입력"/>
      <sheetName val="98수문일위"/>
      <sheetName val="쌍송교"/>
      <sheetName val="H-PILE수량집계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6. 안전관리비"/>
      <sheetName val="총괄변경내역서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총괄 내역서"/>
      <sheetName val="actual"/>
      <sheetName val="공사별 가중치 산출근거(건축)"/>
      <sheetName val="설계명세서-2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상반기손익차2총괄"/>
      <sheetName val="일위대가_"/>
      <sheetName val="제출내역_(2)"/>
      <sheetName val="참조_(2)"/>
      <sheetName val="중기조종사_단위단가"/>
      <sheetName val="원가계산_(2)"/>
      <sheetName val="LD"/>
      <sheetName val="고시단가"/>
      <sheetName val="기초입력_DATA"/>
      <sheetName val="일위대가_(식재)"/>
      <sheetName val="11-2_아파트내역"/>
      <sheetName val="골조-APT_갑지"/>
      <sheetName val="플랜트_설치"/>
      <sheetName val="설명서_"/>
      <sheetName val="6-1__관개량조서"/>
      <sheetName val="자재단가2007_10"/>
      <sheetName val="자재단가2008_4"/>
      <sheetName val="아파트_내역"/>
      <sheetName val="7_원가계산서(품셈)"/>
      <sheetName val="단가산출근거_목록표"/>
      <sheetName val="북제주원가"/>
      <sheetName val="목록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INDEX__LIST"/>
      <sheetName val="인건비_"/>
      <sheetName val="표__지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5. 현장관리비(new) "/>
      <sheetName val="24.보증금(전신전화가입권)"/>
      <sheetName val="일위-1"/>
      <sheetName val="IHS"/>
      <sheetName val="결과조달"/>
      <sheetName val="산근"/>
      <sheetName val="AL공사ԯ_x0000_缀"/>
      <sheetName val="공사비명세서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분석대장"/>
      <sheetName val="공사비 증감 내역서"/>
      <sheetName val="물량산출"/>
      <sheetName val="계약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0.0ControlSheet"/>
      <sheetName val="T6-6(2)"/>
      <sheetName val="별제권_정리담보권1"/>
      <sheetName val="토공실_x0000_"/>
      <sheetName val="회사정보"/>
      <sheetName val="단가일헾"/>
      <sheetName val="배수ᰀ"/>
      <sheetName val="단가일尜"/>
      <sheetName val="건설기ᰀ"/>
      <sheetName val="_x0000_䅅呒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통합내역서"/>
      <sheetName val="RESOURCE"/>
      <sheetName val="총누계"/>
      <sheetName val="오餀ԯ"/>
      <sheetName val="공사설명서외"/>
      <sheetName val="분양가격표"/>
      <sheetName val="0_갑지"/>
      <sheetName val="8_현장관리비"/>
      <sheetName val="7_안전관리비"/>
      <sheetName val="loading"/>
      <sheetName val="변경내역대비표(2)"/>
      <sheetName val="PROJECT BRIEF"/>
      <sheetName val="자압1"/>
      <sheetName val="하도"/>
      <sheetName val="영업_일1"/>
      <sheetName val="인원계획-미화"/>
      <sheetName val="재무가정"/>
      <sheetName val="1Month+Sheet2!"/>
      <sheetName val="견적 (2)"/>
      <sheetName val="청하배수"/>
      <sheetName val="가설(사)"/>
      <sheetName val="목집(사)"/>
      <sheetName val="운반(사)"/>
      <sheetName val="지붕(사)"/>
      <sheetName val="전압강하자료"/>
      <sheetName val="자재_집계표2"/>
      <sheetName val="1차_내역서2"/>
      <sheetName val="Ⅶ-2_현장경비산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현장일보"/>
      <sheetName val="DESIGN CRETERIA"/>
      <sheetName val="계약내역서(을지"/>
      <sheetName val="일위목록표-내역서순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Requirement(Work Crew)"/>
      <sheetName val="3.건축(현장안)"/>
      <sheetName val="단면(직벽형)-H=1m"/>
      <sheetName val="공사비집계표(서해안고속도로)"/>
      <sheetName val="원가계산서(남측)"/>
      <sheetName val="PIPE(UG)내역"/>
      <sheetName val="CAT_5"/>
      <sheetName val="태안9)3-2)원내역"/>
      <sheetName val="001"/>
      <sheetName val="수량산출표"/>
      <sheetName val="댐구조도"/>
      <sheetName val="세월교산출기초"/>
      <sheetName val="계약내역서(을橂】"/>
      <sheetName val="구천"/>
      <sheetName val="단위가격"/>
      <sheetName val="제수변수량"/>
      <sheetName val="명세서"/>
      <sheetName val="1.1서버도입"/>
      <sheetName val="가로등내역서"/>
      <sheetName val="uang"/>
      <sheetName val="수주추정"/>
      <sheetName val="일위헾】_x0005_"/>
      <sheetName val="일위ⱂ⾖_x0005__x0000_"/>
      <sheetName val="_x0007__x0008__x0003_ꡀ΃_x0000__x0000_꤀"/>
      <sheetName val="PROJECT BRIEF(EX.NEW)"/>
      <sheetName val="교통대책내역"/>
      <sheetName val="일반자료"/>
      <sheetName val="관리,공᠀"/>
      <sheetName val="상부공"/>
      <sheetName val="이설비"/>
      <sheetName val="폐기물처리"/>
      <sheetName val="원가계산서(용역)"/>
      <sheetName val="방수비"/>
      <sheetName val="복구비"/>
      <sheetName val="철거산ԯ_x0000_缀"/>
      <sheetName val="자문요청"/>
      <sheetName val="도로"/>
      <sheetName val="규격"/>
      <sheetName val="[수목일위.XLS][수목일위.XLS]el_______16"/>
      <sheetName val="[수목일위.XLS][수목일위.XLS]el_______17"/>
      <sheetName val="[수목일위.XLS][수목일위.XLS]el_______12"/>
      <sheetName val="[수목일위.XLS][수목일위.XLS]el_______13"/>
      <sheetName val="[수목일위.XLS][수목일위.XLS]el_______14"/>
      <sheetName val="[수목일위.XLS][수목일위.XLS]el_______15"/>
      <sheetName val="[수목일위.XLS][수목일위.XLS]el_______18"/>
      <sheetName val="[수목일위.XLS][수목일위.XLS]el_______19"/>
      <sheetName val="XXXX_x0000__x0000_"/>
      <sheetName val="실행내역 "/>
      <sheetName val="청-교대(A1-A2)"/>
      <sheetName val="산근1,2"/>
      <sheetName val="TYPE-1"/>
      <sheetName val="2015년 제3차 공사 물량조사 양식.xlsx"/>
      <sheetName val="순공사비"/>
      <sheetName val="전기단가조사서"/>
      <sheetName val="업체명"/>
      <sheetName val="관리"/>
      <sheetName val="총물량"/>
      <sheetName val="11.닥트설치공사(bm)"/>
      <sheetName val="[수목일위.XLS]el\설계서\수목일위_XLS]데이타"/>
      <sheetName val="[수목일위.XLS]el\설계서\수목일위_XLS"/>
      <sheetName val="BOX전기내역"/>
      <sheetName val="단면치수"/>
      <sheetName val="노임단가 (2)"/>
      <sheetName val="내역서을지"/>
      <sheetName val="일위대가(계측기설치)"/>
      <sheetName val="재료산출"/>
      <sheetName val="표준내역"/>
      <sheetName val="7단_x0005_"/>
      <sheetName val="페인트"/>
      <sheetName val="BJJIN"/>
      <sheetName val="설계변경 (2)"/>
      <sheetName val="EP0618"/>
      <sheetName val="설계명세"/>
      <sheetName val="2.2.1萹đြʵ㉸"/>
      <sheetName val="DATA(VTL)"/>
      <sheetName val="수량계산서 집계표(가설 신설 및 철거-동대문4호선)"/>
      <sheetName val="수량계산서 집계표(신설-동대문 4호선)"/>
      <sheetName val="수량계산서 집계표(철거-동대문4호선)"/>
      <sheetName val="6.18"/>
      <sheetName val="[수목일위.XLS][수목일위.XLS]el_______26"/>
      <sheetName val="[수목일위.XLS][수목일위.XLS]el_______27"/>
      <sheetName val="[수목일위.XLS][수목일위.XLS]el_______28"/>
      <sheetName val="[수목일위.XLS][수목일위.XLS]el_______29"/>
      <sheetName val="[수목일위.XLS][수목일위.XLS]el_______24"/>
      <sheetName val="[수목일위.XLS][수목일위.XLS]el_______25"/>
      <sheetName val="[수목일위.XLS][수목일위.XLS]el_______20"/>
      <sheetName val="[수목일위.XLS][수목일위.XLS]el_______21"/>
      <sheetName val="[수목일위.XLS][수목일위.XLS]el_______22"/>
      <sheetName val="[수목일위.XLS][수목일위.XLS]el_______23"/>
      <sheetName val="[수목일위.XLS][수목일위.XLS]el_______32"/>
      <sheetName val="[수목일위.XLS][수목일위.XLS]el_______33"/>
      <sheetName val="[수목일위.XLS][수목일위.XLS]el_______30"/>
      <sheetName val="[수목일위.XLS][수목일위.XLS]el_______31"/>
      <sheetName val="인건-측정"/>
      <sheetName val="마산방향철근집계"/>
      <sheetName val="base"/>
      <sheetName val="5사남"/>
      <sheetName val="2.냉난방설비공사"/>
      <sheetName val="h-013211-2"/>
      <sheetName val="3련_BOX"/>
      <sheetName val="회로내역(승인)"/>
      <sheetName val="트렌드"/>
      <sheetName val="sぎ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C-노임단가"/>
      <sheetName val="원데이타"/>
      <sheetName val="평형공사비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송정-증포간  계약내역서"/>
      <sheetName val="JH2001"/>
      <sheetName val="특별교실"/>
      <sheetName val="철거산저潖㄀"/>
      <sheetName val="철근단면적"/>
      <sheetName val="A소화조"/>
      <sheetName val="B소화조"/>
      <sheetName val="A조실험"/>
      <sheetName val="B조실험"/>
      <sheetName val="[수목일위.XLS][수목일위.XLS]el_______42"/>
      <sheetName val="[수목일위.XLS][수목일위.XLS]el_______43"/>
      <sheetName val="[수목일위.XLS][수목일위.XLS]el_______34"/>
      <sheetName val="[수목일위.XLS][수목일위.XLS]el_______35"/>
      <sheetName val="[수목일위.XLS][수목일위.XLS]el_______36"/>
      <sheetName val="[수목일위.XLS][수목일위.XLS]el_______37"/>
      <sheetName val="[수목일위.XLS][수목일위.XLS]el_______40"/>
      <sheetName val="[수목일위.XLS][수목일위.XLS]el_______41"/>
      <sheetName val="[수목일위.XLS][수목일위.XLS]el_______38"/>
      <sheetName val="[수목일위.XLS][수목일위.XLS]el_______39"/>
      <sheetName val="[수목일위.XLS][수목일위.XLS]el_______44"/>
      <sheetName val="[수목일위.XLS][수목일위.XLS]el_______45"/>
      <sheetName val="[수목일위.XLS][수목일위.XLS]el_______46"/>
      <sheetName val="[수목일위.XLS][수목일위.XLS]el_______47"/>
      <sheetName val="[수목일위.XLS][수목일위.XLS]el_______50"/>
      <sheetName val="[수목일위.XLS][수목일위.XLS]el_______51"/>
      <sheetName val="[수목일위.XLS][수목일위.XLS]el_______48"/>
      <sheetName val="[수목일위.XLS][수목일위.XLS]el_______49"/>
      <sheetName val="[수목일위.XLS][수목일위.XLS]el_______62"/>
      <sheetName val="[수목일위.XLS][수목일위.XLS]el_______63"/>
      <sheetName val="[수목일위.XLS][수목일위.XLS]el_______64"/>
      <sheetName val="[수목일위.XLS][수목일위.XLS]el_______65"/>
      <sheetName val="[수목일위.XLS]B__MSOffice_Excel___2"/>
      <sheetName val="[수목일위.XLS]B__MSOffice_Excel___3"/>
      <sheetName val="[수목일위.XLS][수목일위.XLS]el_______52"/>
      <sheetName val="[수목일위.XLS][수목일위.XLS]el_______53"/>
      <sheetName val="[수목일위.XLS][수목일위.XLS]el_______54"/>
      <sheetName val="[수목일위.XLS][수목일위.XLS]el_______55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60"/>
      <sheetName val="[수목일위.XLS][수목일위.XLS]el_______61"/>
      <sheetName val="[수목일위.XLS][수목일위.XLS]el_______66"/>
      <sheetName val="[수목일위.XLS][수목일위.XLS]el_______67"/>
      <sheetName val="[수목일위.XLS][수목일위.XLS]el_______68"/>
      <sheetName val="[수목일위.XLS][수목일위.XLS]el_______69"/>
      <sheetName val="[수목일위.XLS][수목일위.XLS]el_______74"/>
      <sheetName val="[수목일위.XLS][수목일위.XLS]el_______75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2"/>
      <sheetName val="[수목일위.XLS][수목일위.XLS]el_______83"/>
      <sheetName val="[수목일위.XLS][수목일위.XLS]el_______80"/>
      <sheetName val="[수목일위.XLS][수목일위.XLS]el_______81"/>
      <sheetName val="[수목일위.XLS][수목일위.XLS]el_______84"/>
      <sheetName val="[수목일위.XLS][수목일위.XLS]el_______85"/>
      <sheetName val="[수목일위.XLS][수목일위.XLS]el_______88"/>
      <sheetName val="[수목일위.XLS][수목일위.XLS]el_______89"/>
      <sheetName val="[수목일위.XLS][수목일위.XLS]el_______86"/>
      <sheetName val="[수목일위.XLS][수목일위.XLS]el_______87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2"/>
      <sheetName val="[수목일위.XLS][수목일위.XLS]el_______93"/>
      <sheetName val="[수목일위.XLS][수목일위.XLS]el_______96"/>
      <sheetName val="[수목일위.XLS][수목일위.XLS]el_______97"/>
      <sheetName val="[수목일위.XLS][수목일위.XLS]el_______98"/>
      <sheetName val="[수목일위.XLS][수목일위.XLS]el_______99"/>
      <sheetName val="[수목일위.XLS][수목일위.XLS]el______102"/>
      <sheetName val="[수목일위.XLS][수목일위.XLS]el______103"/>
      <sheetName val="[수목일위.XLS][수목일위.XLS]el______100"/>
      <sheetName val="[수목일위.XLS][수목일위.XLS]el______101"/>
      <sheetName val="[수목일위.XLS][수목일위.XLS]el______104"/>
      <sheetName val="[수목일위.XLS][수목일위.XLS]el______105"/>
      <sheetName val="[수목일위.XLS][수목일위.XLS]el______106"/>
      <sheetName val="[수목일위.XLS][수목일위.XLS]el______107"/>
      <sheetName val="3도로"/>
      <sheetName val="BS1(302)"/>
      <sheetName val="중기목록"/>
      <sheetName val="ALL"/>
      <sheetName val="주식"/>
      <sheetName val="SAM"/>
      <sheetName val="경⠀ស"/>
      <sheetName val="절단표"/>
      <sheetName val="가정급수관"/>
      <sheetName val="Ȁ 夁瓅"/>
      <sheetName val="연돌일退← "/>
      <sheetName val="평형별㓈 ؟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[수목일위.XLS][수목일위.XLS]el______114"/>
      <sheetName val="[수목일위.XLS][수목일위.XLS]el______115"/>
      <sheetName val="[수목일위.XLS][수목일위.XLS]el______110"/>
      <sheetName val="[수목일위.XLS][수목일위.XLS]el______111"/>
      <sheetName val="[수목일위.XLS][수목일위.XLS]el______108"/>
      <sheetName val="[수목일위.XLS][수목일위.XLS]el______109"/>
      <sheetName val="[수목일위.XLS][수목일위.XLS]el______112"/>
      <sheetName val="[수목일위.XLS][수목일위.XLS]el______113"/>
      <sheetName val="[수목일위.XLS][수목일위.XLS]el______118"/>
      <sheetName val="[수목일위.XLS][수목일위.XLS]el______119"/>
      <sheetName val="[수목일위.XLS][수목일위.XLS]el______120"/>
      <sheetName val="[수목일위.XLS][수목일위.XLS]el______121"/>
      <sheetName val="[수목일위.XLS][수목일위.XLS]el______116"/>
      <sheetName val="[수목일위.XLS][수목일위.XLS]el______117"/>
      <sheetName val="[수목일위.XLS][수목일위.XLS]el______122"/>
      <sheetName val="[수목일위.XLS][수목일위.XLS]el______123"/>
      <sheetName val="미수수익(적금)"/>
      <sheetName val="신규일위대가"/>
      <sheetName val="운반비"/>
      <sheetName val="12월일반업무"/>
      <sheetName val="crude.SLAB RE-bar"/>
      <sheetName val="당초내역׃"/>
      <sheetName val="증감₆᝔氀"/>
      <sheetName val="복공계산"/>
      <sheetName val="2.2.1咘Ȏ㎩ì_x0000_"/>
      <sheetName val="2.2.1_x0000__x0000_㘨↌␬"/>
      <sheetName val="2.2.1_x0000__x0000_䜨ሉὴ"/>
      <sheetName val="Cost bd-墠+壬"/>
      <sheetName val="Template"/>
      <sheetName val="매출"/>
      <sheetName val="Breakdown"/>
      <sheetName val="UnitRate"/>
      <sheetName val="총_구조물공"/>
      <sheetName val="정산내역서"/>
      <sheetName val="마감표"/>
      <sheetName val="6.단가조사표"/>
      <sheetName val="2.노무비"/>
      <sheetName val="2-1.노무비단가"/>
      <sheetName val="5.폐기물운반비"/>
      <sheetName val="4.폐기물량"/>
      <sheetName val="내역(건축)"/>
      <sheetName val="[수목일위.XLS][수목일위.XLS]el______126"/>
      <sheetName val="[수목일위.XLS][수목일위.XLS]el______127"/>
      <sheetName val="[수목일위.XLS][수목일위.XLS]el______124"/>
      <sheetName val="[수목일위.XLS][수목일위.XLS]el______125"/>
      <sheetName val="안청갑지"/>
      <sheetName val="1.3(배치도)"/>
      <sheetName val="안산기계장치"/>
      <sheetName val="3.공통공ⴀ敆遵"/>
      <sheetName val="금액결정"/>
      <sheetName val="계약내역서(_x0000__x0000__x0005_"/>
      <sheetName val="단가적용(터널)"/>
      <sheetName val="단위가격_할증"/>
      <sheetName val="합의경상"/>
      <sheetName val="1.우편집중내역서"/>
      <sheetName val="노임자재단가"/>
      <sheetName val="씨링(물가조사)"/>
      <sheetName val="씨링(기계경비)"/>
      <sheetName val="BOX단위철근"/>
      <sheetName val="주beam"/>
      <sheetName val="하성지구"/>
      <sheetName val="헐기조서"/>
      <sheetName val="보도경계블럭"/>
      <sheetName val="토적표"/>
      <sheetName val="단면기준"/>
      <sheetName val="8.석축단위(H=1.5M)"/>
      <sheetName val="XXXX겗"/>
      <sheetName val="B.O.M"/>
      <sheetName val="서∼군(2)"/>
      <sheetName val="FA설치명세"/>
      <sheetName val="修正表紙"/>
      <sheetName val="외주"/>
      <sheetName val="영업_x0008__x0000_"/>
      <sheetName val="조도계산(1)"/>
      <sheetName val="[수목일위.XLS][수목일위.XLS]el______144"/>
      <sheetName val="[수목일위.XLS][수목일위.XLS]el______145"/>
      <sheetName val="[수목일위.XLS][수목일위.XLS]el______146"/>
      <sheetName val="[수목일위.XLS][수목일위.XLS]el______147"/>
      <sheetName val="[수목일위.XLS][수목일위.XLS]el______128"/>
      <sheetName val="[수목일위.XLS][수목일위.XLS]el______129"/>
      <sheetName val="[수목일위.XLS][수목일위.XLS]el______130"/>
      <sheetName val="[수목일위.XLS][수목일위.XLS]el______131"/>
      <sheetName val="[수목일위.XLS][수목일위.XLS]el______132"/>
      <sheetName val="[수목일위.XLS][수목일위.XLS]el______133"/>
      <sheetName val="[수목일위.XLS][수목일위.XLS]el______136"/>
      <sheetName val="[수목일위.XLS][수목일위.XLS]el______137"/>
      <sheetName val="[수목일위.XLS][수목일위.XLS]el______142"/>
      <sheetName val="[수목일위.XLS][수목일위.XLS]el______143"/>
      <sheetName val="[수목일위.XLS][수목일위.XLS]el______134"/>
      <sheetName val="[수목일위.XLS][수목일위.XLS]el______135"/>
      <sheetName val="[수목일위.XLS][수목일위.XLS]el______138"/>
      <sheetName val="[수목일위.XLS][수목일위.XLS]el______139"/>
      <sheetName val="[수목일위.XLS][수목일위.XLS]el______140"/>
      <sheetName val="[수목일위.XLS][수목일위.XLS]el______141"/>
      <sheetName val="[수목일위.XLS][수목일위.XLS]el______148"/>
      <sheetName val="[수목일위.XLS][수목일위.XLS]el______149"/>
      <sheetName val="[수목일위.XLS][수목일위.XLS]el______150"/>
      <sheetName val="[수목일위.XLS][수목일위.XLS]el______151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54"/>
      <sheetName val="[수목일위.XLS][수목일위.XLS]el______155"/>
      <sheetName val="[수목일위.XLS][수목일위.XLS]el______158"/>
      <sheetName val="[수목일위.XLS][수목일위.XLS]el______159"/>
      <sheetName val="(4-2)열관류값-2"/>
      <sheetName val="[수목일위.XLS][수목일위.XLS]el______162"/>
      <sheetName val="[수목일위.XLS][수목일위.XLS]el______163"/>
      <sheetName val="[수목일위.XLS][수목일위.XLS]el______160"/>
      <sheetName val="[수목일위.XLS][수목일위.XLS]el______161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/>
      <sheetData sheetId="2233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잔디면적"/>
      <sheetName val="수목수량집계표"/>
      <sheetName val="시설물수량집계표"/>
      <sheetName val="품질관리,직영비"/>
      <sheetName val="일위대가표(시설상위)"/>
      <sheetName val="일위대가표(시설하위)"/>
      <sheetName val="기본단가표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수량산출(음암)"/>
      <sheetName val="설계명세서"/>
      <sheetName val="토적표"/>
      <sheetName val="말뚝지지력산정"/>
      <sheetName val="기안"/>
      <sheetName val="마케팅"/>
      <sheetName val="목차"/>
      <sheetName val="추정손익"/>
      <sheetName val="할당"/>
      <sheetName val="실적"/>
      <sheetName val="제목"/>
      <sheetName val="원가,목표"/>
      <sheetName val="판매"/>
      <sheetName val="판촉"/>
      <sheetName val="협조"/>
      <sheetName val="우성교간선"/>
      <sheetName val="단위단가"/>
      <sheetName val="데이타"/>
      <sheetName val="식재인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7">
          <cell r="K7">
            <v>55970</v>
          </cell>
        </row>
        <row r="9">
          <cell r="K9">
            <v>68884</v>
          </cell>
        </row>
        <row r="11">
          <cell r="K11">
            <v>71251</v>
          </cell>
        </row>
        <row r="12">
          <cell r="K12">
            <v>56603</v>
          </cell>
        </row>
        <row r="13">
          <cell r="K13">
            <v>68228</v>
          </cell>
        </row>
        <row r="14">
          <cell r="K14">
            <v>43994</v>
          </cell>
        </row>
        <row r="15">
          <cell r="L15">
            <v>55214</v>
          </cell>
        </row>
        <row r="16">
          <cell r="L16">
            <v>47653</v>
          </cell>
        </row>
        <row r="17">
          <cell r="L17">
            <v>67725</v>
          </cell>
        </row>
        <row r="18">
          <cell r="K18">
            <v>73192</v>
          </cell>
        </row>
        <row r="19">
          <cell r="L19">
            <v>66461</v>
          </cell>
        </row>
        <row r="20">
          <cell r="L20">
            <v>78296</v>
          </cell>
        </row>
        <row r="21">
          <cell r="L21">
            <v>59780</v>
          </cell>
        </row>
        <row r="24">
          <cell r="L24">
            <v>56597</v>
          </cell>
        </row>
        <row r="25">
          <cell r="L25">
            <v>67451</v>
          </cell>
        </row>
        <row r="26">
          <cell r="L26">
            <v>67477</v>
          </cell>
        </row>
        <row r="27">
          <cell r="L27">
            <v>60197</v>
          </cell>
        </row>
        <row r="46">
          <cell r="L46">
            <v>558</v>
          </cell>
        </row>
        <row r="47">
          <cell r="L47">
            <v>1132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4.전기"/>
      <sheetName val="문학간접"/>
      <sheetName val="공사개요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8">
          <cell r="K8">
            <v>60590</v>
          </cell>
        </row>
        <row r="10">
          <cell r="L10">
            <v>69086</v>
          </cell>
        </row>
        <row r="32">
          <cell r="L32">
            <v>71973</v>
          </cell>
        </row>
        <row r="33">
          <cell r="L33">
            <v>100560</v>
          </cell>
        </row>
        <row r="34">
          <cell r="L34">
            <v>51818</v>
          </cell>
        </row>
      </sheetData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tal"/>
      <sheetName val="총괄"/>
      <sheetName val="집계표"/>
      <sheetName val="내역"/>
      <sheetName val="Sheet1"/>
      <sheetName val="결재판-NO!삭제"/>
      <sheetName val="가설공사"/>
      <sheetName val="철근콘크리트공사"/>
      <sheetName val="조적공사"/>
      <sheetName val="방수공사"/>
      <sheetName val="미장공사"/>
      <sheetName val="타일공사"/>
      <sheetName val="목공사"/>
      <sheetName val="수장공사"/>
      <sheetName val="가구공사"/>
      <sheetName val="도장공사 "/>
      <sheetName val="금속공사"/>
      <sheetName val="창호공사"/>
      <sheetName val="유리공사"/>
      <sheetName val="지붕및홈통공사"/>
      <sheetName val="잡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단가"/>
      <sheetName val="XXXXXX"/>
      <sheetName val="VXXX"/>
      <sheetName val="진짜내역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목록"/>
      <sheetName val="한강운반비"/>
      <sheetName val="1차 내역서"/>
      <sheetName val="공통(20-91)"/>
      <sheetName val="토목공사일반"/>
      <sheetName val="차액보증"/>
      <sheetName val="계양가시설"/>
      <sheetName val="부대공"/>
      <sheetName val="포장공"/>
      <sheetName val="토공"/>
      <sheetName val="입찰안"/>
      <sheetName val="백암비스타내역"/>
      <sheetName val="을"/>
      <sheetName val="현장"/>
      <sheetName val="2공구산출내역"/>
      <sheetName val="내역서2안"/>
      <sheetName val="품셈TABLE"/>
      <sheetName val="JUCK"/>
      <sheetName val="노무"/>
      <sheetName val="물가"/>
      <sheetName val="원가 (2)"/>
      <sheetName val="직재"/>
      <sheetName val="#REF"/>
      <sheetName val="6PILE  (돌출)"/>
      <sheetName val="일위대가(4층원격)"/>
      <sheetName val="철거산출근거"/>
      <sheetName val="견적서"/>
      <sheetName val="J直材4"/>
      <sheetName val="단가조사"/>
      <sheetName val="기초내역서"/>
      <sheetName val="수량산출"/>
      <sheetName val="대가목록표"/>
      <sheetName val="설계서(표지)"/>
      <sheetName val="원가계산서"/>
      <sheetName val="98지급계획"/>
      <sheetName val="공통가설"/>
      <sheetName val="공사현황"/>
      <sheetName val="추가대화"/>
      <sheetName val="금액내역서"/>
      <sheetName val="소방사항"/>
      <sheetName val="교통대책내역"/>
      <sheetName val="중기조종사 단위단가"/>
      <sheetName val="DATE"/>
      <sheetName val="산출근거"/>
      <sheetName val="평가데이터"/>
      <sheetName val="인건-측정"/>
      <sheetName val="부재리스트"/>
      <sheetName val="파일의이용"/>
      <sheetName val="BID"/>
      <sheetName val="내역서(설비+소방)"/>
      <sheetName val="실행내역"/>
      <sheetName val="전체"/>
      <sheetName val="골조시행"/>
      <sheetName val="첨부1"/>
      <sheetName val="감가상각"/>
      <sheetName val="Sheet4"/>
      <sheetName val="설계내역서"/>
      <sheetName val="Sheet5"/>
      <sheetName val="공사개요"/>
      <sheetName val="요율"/>
      <sheetName val="2000.11월설계내역"/>
      <sheetName val="현장경비"/>
      <sheetName val="자  재"/>
      <sheetName val="건축외주"/>
      <sheetName val="데이타"/>
      <sheetName val="설계명세서"/>
      <sheetName val="자료입력"/>
      <sheetName val="자재단가리스트"/>
      <sheetName val="패널"/>
      <sheetName val="아파트 내역"/>
      <sheetName val="N賃率-職"/>
      <sheetName val="도급FORM"/>
      <sheetName val="초기화면"/>
      <sheetName val="관급자재"/>
      <sheetName val="내역서적용수량"/>
      <sheetName val="청천내"/>
      <sheetName val="사급자재(1단계)"/>
      <sheetName val="공사예산하조서(O.K)"/>
      <sheetName val="노무비"/>
      <sheetName val="기계경비(시간당)"/>
      <sheetName val="램머"/>
      <sheetName val="설계명세서 (장비)"/>
      <sheetName val="TANK견적대지"/>
      <sheetName val="시설장비부하계산서"/>
      <sheetName val="저"/>
      <sheetName val="CT "/>
      <sheetName val="대상공사(조달청)"/>
      <sheetName val="자료(통합)"/>
      <sheetName val="일위"/>
      <sheetName val="기본일위"/>
      <sheetName val="별표"/>
      <sheetName val="KIM"/>
      <sheetName val="건축원가"/>
      <sheetName val="내역서총집계표"/>
      <sheetName val="NEGO"/>
      <sheetName val="BCK3672"/>
      <sheetName val="2공구하도급내역서"/>
      <sheetName val="인테리어내역"/>
      <sheetName val="갑지(추정)"/>
      <sheetName val="토목"/>
      <sheetName val="토사(PE)"/>
      <sheetName val="Total"/>
      <sheetName val="ELECTRIC"/>
      <sheetName val="원가계산서 "/>
      <sheetName val="기둥(원형)"/>
      <sheetName val="기초공"/>
      <sheetName val="1.설계기준"/>
      <sheetName val="99노임기준"/>
      <sheetName val="건축공사 분괴표원본데이터(공통+건축)"/>
      <sheetName val="104동"/>
      <sheetName val="LP-S"/>
      <sheetName val="구천"/>
      <sheetName val="연결관암거"/>
      <sheetName val="70%"/>
      <sheetName val="일위대가표"/>
      <sheetName val="제품별단가"/>
      <sheetName val="제품별절단길이-0628"/>
      <sheetName val="동수"/>
      <sheetName val="날개벽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2006년일위대가"/>
      <sheetName val="실행"/>
      <sheetName val="20관리비율"/>
      <sheetName val="단가기준"/>
      <sheetName val="간접"/>
      <sheetName val="개요"/>
      <sheetName val="명세서"/>
      <sheetName val="직접경비"/>
      <sheetName val="직접인건비"/>
      <sheetName val="계수시트"/>
      <sheetName val="A LINE"/>
      <sheetName val="준검 내역서"/>
      <sheetName val="연습"/>
      <sheetName val="주소"/>
      <sheetName val="원가_(2)"/>
      <sheetName val="1차_내역서"/>
      <sheetName val="6PILE__(돌출)"/>
      <sheetName val="평내중"/>
      <sheetName val="총괄내역"/>
      <sheetName val="외삼초"/>
      <sheetName val="서울대규장각(가시설흙막이)"/>
      <sheetName val="일위목록-기"/>
      <sheetName val="전선 및 전선관"/>
      <sheetName val="증감대비"/>
      <sheetName val="내역서1999.8최종"/>
      <sheetName val="단가 (2)"/>
      <sheetName val="2003 일위대가"/>
      <sheetName val="합천내역"/>
      <sheetName val="사업부배부A"/>
      <sheetName val="변수값"/>
      <sheetName val="중기상차"/>
      <sheetName val="AS복구"/>
      <sheetName val="중기터파기"/>
      <sheetName val="총괄내역서"/>
      <sheetName val="16-1"/>
      <sheetName val="설계명세서(a"/>
      <sheetName val="건축내역(진해석동)"/>
      <sheetName val="누계12"/>
      <sheetName val="전체도급"/>
      <sheetName val="6호기"/>
      <sheetName val="정부노임단가"/>
      <sheetName val="도급견적가"/>
      <sheetName val="pier(각형)"/>
      <sheetName val="총괄표"/>
      <sheetName val="자판실행"/>
      <sheetName val="급수 (LPM)"/>
      <sheetName val="공통비(전체)"/>
      <sheetName val="공사내역"/>
      <sheetName val="일용직내역"/>
      <sheetName val="국별인원"/>
      <sheetName val="현금"/>
      <sheetName val="CP-E2 (품셈표)"/>
      <sheetName val="A-4"/>
      <sheetName val="공통가설공사"/>
      <sheetName val="MIJIBI"/>
      <sheetName val="예산명세서"/>
      <sheetName val="99총공사내역서"/>
      <sheetName val="이름정의"/>
      <sheetName val="갑지"/>
      <sheetName val="DATA"/>
      <sheetName val="단가및재료비"/>
      <sheetName val="COST"/>
      <sheetName val="단가 "/>
      <sheetName val="수목표준대가"/>
      <sheetName val="수목데이타 "/>
      <sheetName val="직접수량"/>
      <sheetName val="구조대가"/>
      <sheetName val="포설대가1"/>
      <sheetName val="부대대가"/>
      <sheetName val="공구"/>
      <sheetName val="실행철강하도"/>
      <sheetName val="말뚝물량"/>
      <sheetName val="프랜트면허"/>
      <sheetName val="재공품기초자료"/>
      <sheetName val="제직재"/>
      <sheetName val="중강당 내역"/>
      <sheetName val="전차선로 물량표"/>
      <sheetName val="工관리비율"/>
      <sheetName val="입력"/>
      <sheetName val="재료비"/>
      <sheetName val="공통(Ȳ_x0000__xd800_䧶_x0000__x0000_"/>
      <sheetName val="FB25JN"/>
      <sheetName val="인사자료총집계"/>
      <sheetName val="주식"/>
      <sheetName val="공사기본내용입력"/>
      <sheetName val="실행내역서"/>
      <sheetName val="전기혼잡제경비(45)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수목데이타"/>
      <sheetName val="6.일위목록"/>
      <sheetName val="시설물기초"/>
      <sheetName val="부대내역"/>
      <sheetName val="자재표"/>
      <sheetName val="노임이"/>
      <sheetName val="유림골조"/>
      <sheetName val="비교1"/>
      <sheetName val="TRU"/>
      <sheetName val="단"/>
      <sheetName val="토적표"/>
      <sheetName val="원가계산"/>
      <sheetName val="원가계산 (2)"/>
      <sheetName val="내   역"/>
      <sheetName val="PAC"/>
      <sheetName val="기본자료"/>
      <sheetName val="납부서"/>
      <sheetName val="외주비"/>
      <sheetName val="소각장스케줄"/>
      <sheetName val="구리토평1전기"/>
      <sheetName val="덕전리"/>
      <sheetName val="fursys"/>
      <sheetName val="동원인원"/>
      <sheetName val="유기공정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SW개발대상목록(기능점수)"/>
      <sheetName val="지하"/>
      <sheetName val="1000 DB구축 부표"/>
      <sheetName val="설계서"/>
      <sheetName val="경영"/>
      <sheetName val="98년"/>
      <sheetName val="실적"/>
      <sheetName val="일위_파일"/>
      <sheetName val="토공사(흙막이)"/>
      <sheetName val="제-노임"/>
      <sheetName val="기초자료입력"/>
      <sheetName val="1안"/>
      <sheetName val="중기조종사_단위단가"/>
      <sheetName val="아파트_내역"/>
      <sheetName val="식재일위대가"/>
      <sheetName val="기초일위대가"/>
      <sheetName val="단가대비표"/>
      <sheetName val="기초단가"/>
      <sheetName val="CODE(2)"/>
      <sheetName val="소방"/>
      <sheetName val="원가+내역"/>
      <sheetName val="소비자가"/>
      <sheetName val="식재인부"/>
      <sheetName val="INPUT"/>
      <sheetName val="2)관접합"/>
      <sheetName val="중기사용료산출근거"/>
      <sheetName val="단가산출2"/>
      <sheetName val="단가 및 재료비"/>
      <sheetName val="일반공사"/>
      <sheetName val="실행대비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  <sheetName val="시중노임단가"/>
      <sheetName val="총물량"/>
      <sheetName val="용수간선"/>
      <sheetName val="표지"/>
      <sheetName val="설명서 "/>
      <sheetName val="해평견적"/>
      <sheetName val="견적"/>
      <sheetName val="건축내역"/>
      <sheetName val="SUMMARY"/>
      <sheetName val="PAINT"/>
      <sheetName val="03전반노무비"/>
      <sheetName val="도봉2지구"/>
      <sheetName val="증감내역서"/>
      <sheetName val="FOB발"/>
      <sheetName val="전기"/>
      <sheetName val="기초입력 DATA"/>
      <sheetName val="부하계산서"/>
      <sheetName val="터파기및재료"/>
      <sheetName val="현장관리비"/>
      <sheetName val="부대공Ⅱ"/>
      <sheetName val="시화점실행"/>
      <sheetName val="출자한도"/>
      <sheetName val="약품공급2"/>
      <sheetName val="외주"/>
      <sheetName val="Y-WORK"/>
      <sheetName val="ABUT수량-A1"/>
      <sheetName val="운반비"/>
      <sheetName val="관접합및부설"/>
      <sheetName val="설계예산서"/>
      <sheetName val="일위(설)"/>
      <sheetName val="Sheet1 (2)"/>
      <sheetName val="5사남"/>
      <sheetName val="RE9604"/>
      <sheetName val="현장관리"/>
      <sheetName val="대비2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단가산출"/>
      <sheetName val="목록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스텐문틀설치"/>
      <sheetName val="샌딩 에폭시 도장"/>
      <sheetName val="물가자료"/>
      <sheetName val="세금자료"/>
      <sheetName val="60명당사(총괄)"/>
      <sheetName val="손익분석"/>
      <sheetName val="자재대"/>
      <sheetName val="구간별현황"/>
      <sheetName val="기성청구서"/>
      <sheetName val="001"/>
      <sheetName val="견적내역"/>
      <sheetName val="AIR SHOWER(3인용)"/>
      <sheetName val="PSCbeam설계"/>
      <sheetName val="공수"/>
      <sheetName val="산근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명세"/>
      <sheetName val="코드표"/>
      <sheetName val="한일양산"/>
      <sheetName val="정산서 "/>
      <sheetName val="값"/>
      <sheetName val="산출내역서집계표"/>
      <sheetName val="1"/>
      <sheetName val="2"/>
      <sheetName val="3"/>
      <sheetName val="4"/>
      <sheetName val="5"/>
      <sheetName val="6"/>
      <sheetName val="우수받이"/>
      <sheetName val="설계내역"/>
      <sheetName val="운동장 (2)"/>
      <sheetName val="98NS-N"/>
      <sheetName val="단청공사"/>
      <sheetName val="관급자재대"/>
      <sheetName val="산출내역서"/>
      <sheetName val="공사내역서"/>
      <sheetName val="교각계산"/>
      <sheetName val="Base"/>
      <sheetName val="Baby일위대가"/>
      <sheetName val="단가산출서 (2)"/>
      <sheetName val="VII-2현장경비"/>
      <sheetName val="장비"/>
      <sheetName val="산근1"/>
      <sheetName val="자재"/>
      <sheetName val="경비"/>
      <sheetName val="1.1서버도입"/>
      <sheetName val="기타 정보통신공사"/>
      <sheetName val="자료"/>
      <sheetName val="입력데이타"/>
      <sheetName val="대가단최종"/>
      <sheetName val="특수선일위대가"/>
      <sheetName val="JUCKEYK"/>
      <sheetName val="1TYPE"/>
      <sheetName val="간접비계산"/>
      <sheetName val="공량산출서"/>
      <sheetName val="연구동"/>
      <sheetName val="단가비교표"/>
      <sheetName val="분전함신설"/>
      <sheetName val="접지1종"/>
      <sheetName val="을지"/>
      <sheetName val="A 견적"/>
      <sheetName val="산출내역(K2)"/>
      <sheetName val="2000년1차"/>
      <sheetName val="건축설계 대가요율"/>
      <sheetName val="경율산정"/>
      <sheetName val="설비(제출)"/>
      <sheetName val="토목공사"/>
      <sheetName val="감리원배치기준"/>
      <sheetName val="책임감리공제요율"/>
      <sheetName val="산식3"/>
      <sheetName val="등급별 배치기준"/>
      <sheetName val="실행견적"/>
      <sheetName val="DATA1"/>
      <sheetName val="지질조사분석"/>
      <sheetName val="단가산출목록표"/>
      <sheetName val="Total 단위경유량집계"/>
      <sheetName val="교대(A1-A2)"/>
      <sheetName val="wall"/>
      <sheetName val="데리네이타현황"/>
      <sheetName val="빙축열"/>
      <sheetName val="열린교실"/>
      <sheetName val="집수정단위수량 "/>
      <sheetName val="구분"/>
      <sheetName val="업무"/>
      <sheetName val="참조"/>
      <sheetName val="공사명입력"/>
      <sheetName val="근로자자료입력"/>
      <sheetName val="참고자료"/>
      <sheetName val="시멘트"/>
      <sheetName val="부안일위"/>
      <sheetName val="노무비단가"/>
      <sheetName val="총차분(토목)"/>
      <sheetName val="1회 기성내역서"/>
      <sheetName val="범례표"/>
      <sheetName val="data table"/>
      <sheetName val="200"/>
      <sheetName val="b_balju"/>
      <sheetName val="실행보고서갑지"/>
      <sheetName val="공통(Ȳ?_xd800_䧶??"/>
      <sheetName val="BOX전기내역"/>
      <sheetName val="6-1. 관개량조서"/>
      <sheetName val="물가대비표"/>
      <sheetName val="용역비내역-진짜"/>
      <sheetName val="자재단가"/>
      <sheetName val="조건표"/>
      <sheetName val="기본단가표"/>
      <sheetName val="수금예정"/>
      <sheetName val="database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변수"/>
      <sheetName val="조경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대치판정"/>
      <sheetName val="Mc1"/>
      <sheetName val="공비대비"/>
      <sheetName val="본체"/>
      <sheetName val="기본자료입력"/>
      <sheetName val="기본사항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용수량(생활용수)"/>
      <sheetName val="돈암사업"/>
      <sheetName val="2003상반기노임기준"/>
      <sheetName val="1차증가원가계산"/>
      <sheetName val="말뚝지지력산정"/>
      <sheetName val="유림콘도"/>
      <sheetName val="수주추정"/>
      <sheetName val="잡비근거"/>
      <sheetName val="공사비"/>
      <sheetName val="설계명세서(종합)"/>
      <sheetName val="소요자재"/>
      <sheetName val="노무산출서"/>
      <sheetName val="자동차폐수처리장"/>
      <sheetName val="시중노임(공사)"/>
      <sheetName val="배관BM(일반)"/>
      <sheetName val="APT"/>
      <sheetName val="단가조사(기계)"/>
      <sheetName val="공통(Ȳ_x0000_�䧶_x0000__x0000_"/>
      <sheetName val="공통(Ȳ?�䧶??"/>
      <sheetName val="BOX전기_x0010__x0000_"/>
      <sheetName val="예산총괄"/>
      <sheetName val="기초목"/>
      <sheetName val="BOX전기_x0010_?"/>
      <sheetName val="5-2.수량산출(A4)"/>
      <sheetName val="6-1.노임단가"/>
      <sheetName val="6-1.단가비교표"/>
      <sheetName val="CHECK LIST"/>
      <sheetName val="인원계획-미화"/>
      <sheetName val="원가서"/>
      <sheetName val="계약총괄2"/>
      <sheetName val="공문양식"/>
      <sheetName val="시트"/>
      <sheetName val="유수전환공사"/>
      <sheetName val="협력업체"/>
      <sheetName val="국영"/>
      <sheetName val="CTEMCOST"/>
      <sheetName val="SCHEDULE"/>
      <sheetName val="개산공사비"/>
      <sheetName val="기자재비"/>
      <sheetName val="토건"/>
      <sheetName val="퍼스트"/>
      <sheetName val="자재일람"/>
      <sheetName val="PI"/>
      <sheetName val="노임단가 (2)"/>
      <sheetName val="간지"/>
      <sheetName val="단가(자재)"/>
      <sheetName val="단가(노임)"/>
      <sheetName val="기초목록"/>
      <sheetName val="Macro1"/>
      <sheetName val="작성"/>
      <sheetName val="시설물일위"/>
      <sheetName val="건축내역서"/>
      <sheetName val="설비내역서"/>
      <sheetName val="전기내역서"/>
      <sheetName val="단가일람"/>
      <sheetName val="시설일위"/>
      <sheetName val="기초일위"/>
      <sheetName val="조명일위"/>
      <sheetName val="L_RPTB02_01"/>
      <sheetName val="08-공사비총괄표"/>
      <sheetName val="17-횡단측량야장"/>
      <sheetName val="실행예산"/>
      <sheetName val="직접경비산출근거"/>
      <sheetName val="산출금액내역"/>
      <sheetName val="내역서1"/>
      <sheetName val="경율산정.XLS"/>
      <sheetName val="연결임시"/>
      <sheetName val="3BL공동구 수량"/>
      <sheetName val="견적대비"/>
      <sheetName val="덤프트럭계수"/>
      <sheetName val="음성방향"/>
      <sheetName val="CT_1"/>
      <sheetName val="공사예산하조서(O_K)1"/>
      <sheetName val="설계명세서_(장비)1"/>
      <sheetName val="_HIT-&gt;HMC_견적(3900)1"/>
      <sheetName val="2F_회의실견적(5_14_일대)1"/>
      <sheetName val="단가표"/>
      <sheetName val="견적내역서"/>
      <sheetName val="참고"/>
      <sheetName val="토목검측서"/>
      <sheetName val="0312실기성"/>
      <sheetName val="조명시설"/>
      <sheetName val="물량산출서"/>
      <sheetName val="빌딩 안내"/>
      <sheetName val="P-1"/>
      <sheetName val="20110404_JRL_성수서비스 Specificatio"/>
      <sheetName val="일위대가(출입)"/>
      <sheetName val="전등설비"/>
      <sheetName val="A갑지"/>
      <sheetName val="ABUT수량-A_x0000_"/>
      <sheetName val="Customer Databas"/>
      <sheetName val="터널조도"/>
      <sheetName val="공사설명서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1-최종안"/>
      <sheetName val="사업분석-분양가결정"/>
      <sheetName val="회계코드"/>
      <sheetName val="총무부"/>
      <sheetName val="정산"/>
      <sheetName val="청구분"/>
      <sheetName val="경리부"/>
      <sheetName val="백룡교차로"/>
      <sheetName val="산정교차로"/>
      <sheetName val="신영교차로"/>
      <sheetName val="인건비"/>
      <sheetName val="투입비"/>
      <sheetName val="기초해지2"/>
      <sheetName val="총투자_x0000__x0000_Ԁ"/>
      <sheetName val="품셈"/>
      <sheetName val="모체"/>
      <sheetName val="총투자⸀ԯ"/>
      <sheetName val="냉천부속동"/>
      <sheetName val="제출내역 (2)"/>
      <sheetName val="ECOD10"/>
      <sheetName val="TRE TABLE"/>
      <sheetName val="고창터널(고창방향)"/>
      <sheetName val="1단계"/>
      <sheetName val="남양주부대"/>
      <sheetName val="2.냉난방설비공사"/>
      <sheetName val="7.자동제어공사"/>
      <sheetName val="96노임기준"/>
      <sheetName val="식재가격"/>
      <sheetName val="식재총괄"/>
      <sheetName val="기계경비일람"/>
      <sheetName val="횡배수관"/>
      <sheetName val="XL4Poppy"/>
      <sheetName val="수목단가"/>
      <sheetName val="시설수량표"/>
      <sheetName val="식재수량표"/>
      <sheetName val="ABUT수량-A桐"/>
      <sheetName val="구의동공내역서"/>
      <sheetName val="퇴직금(울산천상)"/>
      <sheetName val="청산공사"/>
      <sheetName val="내역서(삼호)"/>
      <sheetName val="asd"/>
      <sheetName val="danga"/>
      <sheetName val="ilch"/>
      <sheetName val="빗물받이(910-510-410)"/>
      <sheetName val="일위산출"/>
      <sheetName val="ABUT수량-A堰"/>
      <sheetName val="summary_집계"/>
      <sheetName val="토목내역"/>
      <sheetName val="현장경상비"/>
      <sheetName val="01-적용기준"/>
      <sheetName val="암거날개벽"/>
      <sheetName val="진주방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계경비(시간당)"/>
      <sheetName val="램머"/>
      <sheetName val="원가계산서"/>
      <sheetName val="내역서"/>
      <sheetName val="일위대가"/>
      <sheetName val="산출물량"/>
      <sheetName val="일위대가표"/>
      <sheetName val="산출"/>
      <sheetName val="노임"/>
      <sheetName val="산출서"/>
      <sheetName val="견적대비"/>
      <sheetName val="경산"/>
      <sheetName val="총괄내역서"/>
      <sheetName val="기계경비_시간당_"/>
      <sheetName val="설계예산서"/>
      <sheetName val="청천내"/>
      <sheetName val="평가데이터"/>
      <sheetName val="구천"/>
      <sheetName val="2공구하도급내역서"/>
      <sheetName val="내역"/>
      <sheetName val="현장경비"/>
      <sheetName val="설명"/>
      <sheetName val="연결임시"/>
      <sheetName val="일반공사"/>
      <sheetName val="#REF"/>
      <sheetName val="현장경상비"/>
      <sheetName val="일위대가 "/>
      <sheetName val="전기일위대가"/>
      <sheetName val="전선 및 전선관"/>
      <sheetName val="노무비"/>
      <sheetName val="기초입력 DATA"/>
      <sheetName val="102역사"/>
      <sheetName val="DATA1"/>
      <sheetName val="CABLE SIZE-1"/>
      <sheetName val="2.고용보험료산출근거"/>
      <sheetName val="내역서1"/>
      <sheetName val="물량산출"/>
      <sheetName val="전기"/>
      <sheetName val="Baby일위대가"/>
      <sheetName val="내역(토목)"/>
      <sheetName val="토목내역"/>
      <sheetName val="동원인원"/>
      <sheetName val="공사관리대장"/>
      <sheetName val="공사개요"/>
      <sheetName val="방배동내역(리라)"/>
      <sheetName val="건축공사집계표"/>
      <sheetName val="부대공사총괄"/>
      <sheetName val="방배동내역 (총괄)"/>
      <sheetName val="수배전반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계정"/>
      <sheetName val="03전반노무비"/>
      <sheetName val="계양가시설"/>
      <sheetName val="요율"/>
      <sheetName val="MCC제원"/>
      <sheetName val="DATE"/>
      <sheetName val="변수값"/>
      <sheetName val="중기상차"/>
      <sheetName val="AS복구"/>
      <sheetName val="중기터파기"/>
      <sheetName val="수량집계"/>
      <sheetName val="총괄집계표"/>
      <sheetName val="예산내~1"/>
      <sheetName val="Sheet1"/>
      <sheetName val="자재대"/>
      <sheetName val="데이타"/>
      <sheetName val="공사설계"/>
      <sheetName val="설계명세"/>
      <sheetName val="기초자료입력"/>
      <sheetName val="품셈 "/>
      <sheetName val="PAINT"/>
      <sheetName val="방화도료"/>
      <sheetName val="2000년1차"/>
      <sheetName val="일위대가목록"/>
      <sheetName val="인건비"/>
      <sheetName val="40총괄"/>
      <sheetName val="40집계"/>
      <sheetName val="프랜트면허"/>
      <sheetName val="수량산출"/>
      <sheetName val="물가대비표"/>
      <sheetName val="허용전류-IEC DATA"/>
      <sheetName val="DATA"/>
      <sheetName val="용역비내역-진짜"/>
      <sheetName val="초기화면"/>
      <sheetName val="관급자재"/>
      <sheetName val="아파트 내역"/>
      <sheetName val="99총공사내역서"/>
      <sheetName val="배수공"/>
      <sheetName val="부대공"/>
      <sheetName val="토공"/>
      <sheetName val="포장공"/>
      <sheetName val="기본자료"/>
      <sheetName val="공사비_NDE"/>
      <sheetName val="직재"/>
      <sheetName val="Sheet2 (2)"/>
      <sheetName val="일위대가목차"/>
      <sheetName val="단가사정"/>
      <sheetName val="공사비집계"/>
      <sheetName val="부하(성남)"/>
      <sheetName val="부하계산서"/>
      <sheetName val="2회내역"/>
      <sheetName val="1회갑지"/>
      <sheetName val="보조부문비배부"/>
      <sheetName val="서울대규장각(가시설흙막이)"/>
      <sheetName val="갑지"/>
      <sheetName val="집계표"/>
      <sheetName val="단가"/>
      <sheetName val="작성"/>
      <sheetName val="식재인부"/>
      <sheetName val="70%"/>
      <sheetName val="04노무비"/>
      <sheetName val="VII-2현장경비"/>
      <sheetName val="Ⅴ-2.공종별내역"/>
      <sheetName val="하수급견적대비"/>
      <sheetName val="공사원가계산서 "/>
      <sheetName val="원가+내역"/>
      <sheetName val="설계내역서"/>
      <sheetName val="평내중"/>
      <sheetName val="준공정산"/>
      <sheetName val="산출1-수변전"/>
      <sheetName val="일위"/>
      <sheetName val="N賃率-職"/>
      <sheetName val="견적을지"/>
      <sheetName val="토목"/>
      <sheetName val="가격조사서"/>
      <sheetName val="조경내역서"/>
      <sheetName val="업무처리전"/>
      <sheetName val="Sheet5"/>
      <sheetName val="수주추정"/>
      <sheetName val="1차 내역서"/>
      <sheetName val="계림(함평)"/>
      <sheetName val="계림(장성)"/>
      <sheetName val="단면가정"/>
      <sheetName val="설계조건"/>
      <sheetName val="투찰가"/>
      <sheetName val="단가산출"/>
      <sheetName val="L_RPTB02_01"/>
      <sheetName val="저압_허용전류요약"/>
      <sheetName val="숫자변환"/>
      <sheetName val="참조"/>
      <sheetName val="실행견적"/>
      <sheetName val="투자비"/>
      <sheetName val="조성원가DATA"/>
      <sheetName val="사업비"/>
      <sheetName val="중강당 내역"/>
      <sheetName val="총괄표"/>
      <sheetName val="공사착공계"/>
      <sheetName val="현장대리인위임장"/>
      <sheetName val="예산내역서"/>
      <sheetName val="견적단가"/>
      <sheetName val="노임단가"/>
      <sheetName val="설계명세서"/>
      <sheetName val="자료입력"/>
      <sheetName val="예산명세서"/>
      <sheetName val="Total"/>
      <sheetName val="Mc1"/>
      <sheetName val="FB25JN"/>
      <sheetName val="준검 내역서"/>
      <sheetName val="산출2-전력"/>
      <sheetName val="산출3-동력"/>
      <sheetName val="산출4-전등"/>
      <sheetName val="산출9-TRAY"/>
      <sheetName val="공구"/>
      <sheetName val="3.공통공사대비"/>
      <sheetName val="단가산출서"/>
      <sheetName val="원가계산서 "/>
      <sheetName val="건축내역"/>
      <sheetName val="퇴직금(울산천상)"/>
      <sheetName val="내역서적용수량"/>
      <sheetName val="Sheet1 (2)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전체공내역서"/>
      <sheetName val="내역(원안-대안)"/>
      <sheetName val="자재단가"/>
      <sheetName val="간접"/>
      <sheetName val="토목공사"/>
      <sheetName val="간접비"/>
      <sheetName val="금액내역서"/>
      <sheetName val="주방환기"/>
      <sheetName val="경영상태"/>
      <sheetName val="D-3109"/>
      <sheetName val="노무비지급명세"/>
      <sheetName val="정산서 "/>
      <sheetName val="입력"/>
      <sheetName val="Macro1"/>
      <sheetName val="출자한도"/>
      <sheetName val="1공구계약서"/>
      <sheetName val="양수장(기계)"/>
      <sheetName val="대상공사(조달청)"/>
      <sheetName val="자료(통합)"/>
      <sheetName val="예산M11A"/>
      <sheetName val="2003 일위대가"/>
      <sheetName val="배수장토목공사비"/>
      <sheetName val="단가조사서"/>
      <sheetName val="설계명세서(선로)"/>
      <sheetName val="공사비예산서(토목분)"/>
      <sheetName val="DATA98"/>
      <sheetName val="원형1호맨홀토공수량"/>
      <sheetName val="명세서"/>
      <sheetName val="전기내역1"/>
      <sheetName val="직접경비"/>
      <sheetName val="직접인건비"/>
      <sheetName val="산출내역(K2)"/>
      <sheetName val="인부임"/>
      <sheetName val="일위대가(가설)"/>
      <sheetName val="일위-1"/>
      <sheetName val="INPUT"/>
      <sheetName val="3련 BOX"/>
      <sheetName val="수안보-MBR1"/>
      <sheetName val="3.하중산정4.지지력"/>
      <sheetName val="공통가설"/>
      <sheetName val="차액보증"/>
      <sheetName val="해평견적"/>
      <sheetName val="상촌터널실행"/>
      <sheetName val="C1.공사개요"/>
      <sheetName val="총괄"/>
      <sheetName val="Y-WORK"/>
      <sheetName val="토공사(흙막이)"/>
      <sheetName val="상호참고자료"/>
      <sheetName val="발주처자료입력"/>
      <sheetName val="회사기본자료"/>
      <sheetName val="하자보증자료"/>
      <sheetName val="기술자관련자료"/>
      <sheetName val="이름정의"/>
      <sheetName val="현장"/>
      <sheetName val="예산내역"/>
      <sheetName val="빙장비사양"/>
      <sheetName val="장비사양"/>
      <sheetName val="설계서"/>
      <sheetName val="조건"/>
      <sheetName val="전동기 특성표"/>
      <sheetName val="케이블단면적"/>
      <sheetName val="Sheet2"/>
      <sheetName val="CABLE-DATA "/>
      <sheetName val="사통"/>
      <sheetName val="조경"/>
      <sheetName val="공사기본내용입력"/>
      <sheetName val="총괄내역"/>
      <sheetName val="WORK"/>
      <sheetName val="효성CB 1P기초"/>
      <sheetName val="순공사비"/>
      <sheetName val="고유코드_설계"/>
      <sheetName val="단면 (2)"/>
      <sheetName val="TYPE A"/>
      <sheetName val="FOB발"/>
      <sheetName val="BID"/>
      <sheetName val="내역(신례)"/>
      <sheetName val="단가 (2)"/>
      <sheetName val="노무"/>
      <sheetName val="EP0618"/>
      <sheetName val="ELECTRIC"/>
      <sheetName val="TITLE"/>
      <sheetName val="배관내역"/>
      <sheetName val="서대문대장"/>
      <sheetName val="내역총괄"/>
      <sheetName val="일집"/>
      <sheetName val="database"/>
      <sheetName val="매입세"/>
      <sheetName val="방배동내역_(총괄)"/>
      <sheetName val="터파기및재료"/>
      <sheetName val="견적"/>
      <sheetName val="시공자검사조서"/>
      <sheetName val="2순기"/>
      <sheetName val="소요자재"/>
      <sheetName val="기초단가"/>
      <sheetName val="전등"/>
      <sheetName val="을지"/>
      <sheetName val="입력변수"/>
      <sheetName val="업체명"/>
      <sheetName val="관리"/>
      <sheetName val="한강운반비"/>
      <sheetName val="Sensitivity"/>
      <sheetName val="통행료수입"/>
      <sheetName val="을"/>
      <sheetName val="총계"/>
      <sheetName val="날개벽(시점좌측)"/>
      <sheetName val="잡비계산"/>
      <sheetName val="입찰안"/>
      <sheetName val="제잡비"/>
      <sheetName val="대비"/>
      <sheetName val="분석"/>
      <sheetName val="제조노임"/>
      <sheetName val="적점"/>
      <sheetName val="설계서(본관)"/>
      <sheetName val="가설건물"/>
      <sheetName val="간지"/>
      <sheetName val="공사요율"/>
      <sheetName val="노 무 비"/>
      <sheetName val="수량산출1"/>
      <sheetName val="자재단가표"/>
      <sheetName val="Macro(전선)"/>
      <sheetName val="1.1 부하집계표"/>
      <sheetName val="7. Cable(설명)-IEC"/>
      <sheetName val="S0"/>
      <sheetName val="도급"/>
      <sheetName val="현황산출서"/>
      <sheetName val="장비집계"/>
      <sheetName val="실행대비"/>
      <sheetName val="식재"/>
      <sheetName val="시설물"/>
      <sheetName val="식재출력용"/>
      <sheetName val="유지관리"/>
      <sheetName val="옹벽기초자료"/>
      <sheetName val="단가조사"/>
      <sheetName val="예상"/>
      <sheetName val="1구간내역서"/>
      <sheetName val="계약현황"/>
      <sheetName val="부동산"/>
      <sheetName val="직원"/>
      <sheetName val="세대별"/>
      <sheetName val="R&amp;D"/>
      <sheetName val="단가및재료비"/>
      <sheetName val="매채조회"/>
      <sheetName val="시산표"/>
      <sheetName val="공통비(전체)"/>
      <sheetName val="106C0300"/>
      <sheetName val="8노임율표"/>
      <sheetName val="중(토)"/>
      <sheetName val="집계(일반)"/>
      <sheetName val="세금자료"/>
      <sheetName val="가제당공사비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A"/>
      <sheetName val="외삼초"/>
      <sheetName val="화성태안9공구내역(실행)"/>
      <sheetName val="토사(PE)"/>
      <sheetName val="약전설비"/>
      <sheetName val="MW-S"/>
      <sheetName val="공사현황"/>
      <sheetName val="G_R300경비"/>
      <sheetName val="전선 및 전선관-자유로"/>
      <sheetName val="관로터파기-자유로"/>
      <sheetName val="변압기 및 발전기 용량"/>
      <sheetName val="공수"/>
      <sheetName val="산근"/>
      <sheetName val="동력설비"/>
      <sheetName val="집계"/>
      <sheetName val="직노"/>
      <sheetName val="기본일위"/>
      <sheetName val="패널"/>
      <sheetName val="내역서2안"/>
      <sheetName val="실행내역"/>
      <sheetName val="산출2-기기동력"/>
      <sheetName val="부대집계"/>
      <sheetName val="공사품의서"/>
      <sheetName val="단가일람"/>
      <sheetName val="내역서1999.8최종"/>
      <sheetName val="49"/>
      <sheetName val="W-현원가"/>
      <sheetName val="골조시행"/>
      <sheetName val="관접합및부설"/>
      <sheetName val="ESC (공정표기준)"/>
      <sheetName val="금액"/>
      <sheetName val="A-4"/>
      <sheetName val="가로등내역서"/>
      <sheetName val="101동"/>
      <sheetName val="NO.1-NO12(설계예산서)"/>
      <sheetName val="측량요율"/>
      <sheetName val="기본단가"/>
      <sheetName val="교각1"/>
      <sheetName val="A 견적"/>
      <sheetName val="계산서(곡선부)"/>
      <sheetName val="포장재료집계표"/>
      <sheetName val="동해title"/>
      <sheetName val="노임단가표"/>
      <sheetName val="노무비 근거"/>
      <sheetName val="Data&amp;Result"/>
      <sheetName val=" 갑  지 "/>
      <sheetName val="일위대가_"/>
      <sheetName val="대,유,램"/>
      <sheetName val="건축공사"/>
      <sheetName val="실행기고및 투입현황(총괄)"/>
      <sheetName val="백(수량이동)"/>
      <sheetName val="철거산출근거"/>
      <sheetName val="ITEM"/>
      <sheetName val="상반기손익차2총괄"/>
      <sheetName val="환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일위목차"/>
      <sheetName val="6-2. 기계경비산출"/>
      <sheetName val="7.단가비교표"/>
      <sheetName val="5-2.일위대가"/>
      <sheetName val="본사공가현황"/>
      <sheetName val="일위_파일"/>
      <sheetName val="12.유량계 규격 산정"/>
      <sheetName val="4.  단락전류의 계산"/>
      <sheetName val="1.2 저압설비 부하계산서"/>
      <sheetName val="1.3 고압설비 부하계산서"/>
      <sheetName val="우수공"/>
      <sheetName val="대치판정"/>
      <sheetName val="기초공"/>
      <sheetName val="기둥(원형)"/>
      <sheetName val="가설"/>
      <sheetName val="00상노임"/>
      <sheetName val="CON'C"/>
      <sheetName val="기본DATA"/>
      <sheetName val="입력표"/>
      <sheetName val="b_balju_cho"/>
      <sheetName val="FA설치명세"/>
      <sheetName val="ENE-CAL 1"/>
      <sheetName val="남양구조시험동"/>
      <sheetName val="공사노임"/>
      <sheetName val="분전반계산서(석관)"/>
      <sheetName val="총괄서"/>
      <sheetName val="단위수량"/>
      <sheetName val="정부노임단가"/>
      <sheetName val="건축내역서"/>
      <sheetName val="설비내역서"/>
      <sheetName val="전기내역서"/>
      <sheetName val="용수량(생활용수)"/>
      <sheetName val="단가대비표"/>
      <sheetName val="조명율표"/>
      <sheetName val="입력데이타"/>
      <sheetName val="부속동"/>
      <sheetName val="설계서(7)"/>
      <sheetName val="광장"/>
      <sheetName val="유수전환공사"/>
      <sheetName val="산출내역서"/>
      <sheetName val="공내역서"/>
      <sheetName val="물가"/>
      <sheetName val="개요"/>
      <sheetName val="중기조종사 단위단가"/>
      <sheetName val="산출내역서집계표"/>
      <sheetName val="2003상반기노임기준"/>
      <sheetName val="하부철근수량"/>
      <sheetName val="아파트 "/>
      <sheetName val="252K444"/>
      <sheetName val="일위대가(건축)"/>
      <sheetName val="플랜트 설치"/>
      <sheetName val="가로등제어반 설치공사(수량)"/>
      <sheetName val="5. 차단기 용량계산"/>
      <sheetName val="6.3 전력간선 굵기"/>
      <sheetName val="1.2 부하계산서"/>
      <sheetName val="6. Cable(설명)-IEC"/>
      <sheetName val="2공구산출내역"/>
      <sheetName val="지질조사"/>
      <sheetName val="PAC"/>
      <sheetName val="공조기"/>
      <sheetName val="빌딩 안내"/>
      <sheetName val="증감내역서"/>
      <sheetName val="Customer Databas"/>
      <sheetName val="계획금액"/>
      <sheetName val="b_balju"/>
      <sheetName val="기초일위"/>
      <sheetName val="신.분"/>
      <sheetName val="원가"/>
      <sheetName val="단가산출서 (2)"/>
      <sheetName val="설비"/>
      <sheetName val="상계견적"/>
      <sheetName val="2004,상노임"/>
      <sheetName val="분전함신설"/>
      <sheetName val="접지1종"/>
      <sheetName val="내역서-1"/>
      <sheetName val="수토공단위당"/>
      <sheetName val="값"/>
    </sheetNames>
    <sheetDataSet>
      <sheetData sheetId="0" refreshError="1">
        <row r="1">
          <cell r="C1" t="str">
            <v xml:space="preserve"> </v>
          </cell>
          <cell r="D1" t="str">
            <v>기본단가</v>
          </cell>
        </row>
        <row r="2">
          <cell r="C2" t="str">
            <v>보통인부</v>
          </cell>
          <cell r="D2">
            <v>34900</v>
          </cell>
        </row>
        <row r="3">
          <cell r="C3" t="str">
            <v>운전사(기계)</v>
          </cell>
          <cell r="D3">
            <v>48000</v>
          </cell>
        </row>
        <row r="4">
          <cell r="C4" t="str">
            <v>중기운전기사</v>
          </cell>
          <cell r="D4">
            <v>52100</v>
          </cell>
        </row>
        <row r="5">
          <cell r="C5" t="str">
            <v>중기운전조수</v>
          </cell>
          <cell r="D5">
            <v>44100</v>
          </cell>
        </row>
        <row r="6">
          <cell r="C6" t="str">
            <v>중기조장</v>
          </cell>
          <cell r="D6">
            <v>57400</v>
          </cell>
        </row>
        <row r="7">
          <cell r="C7" t="str">
            <v>운전사(운반)</v>
          </cell>
          <cell r="D7">
            <v>44700</v>
          </cell>
        </row>
        <row r="8">
          <cell r="C8" t="str">
            <v>작업반장</v>
          </cell>
          <cell r="D8">
            <v>59200</v>
          </cell>
        </row>
        <row r="9">
          <cell r="C9" t="str">
            <v>특별인부</v>
          </cell>
          <cell r="D9">
            <v>55000</v>
          </cell>
        </row>
        <row r="10">
          <cell r="C10" t="str">
            <v>포장공</v>
          </cell>
          <cell r="D10">
            <v>68200</v>
          </cell>
        </row>
        <row r="11">
          <cell r="C11" t="str">
            <v>포설공</v>
          </cell>
          <cell r="D11">
            <v>66300</v>
          </cell>
        </row>
        <row r="12">
          <cell r="C12" t="str">
            <v>착암공</v>
          </cell>
          <cell r="D12">
            <v>52600</v>
          </cell>
        </row>
        <row r="13">
          <cell r="C13" t="str">
            <v>용접공</v>
          </cell>
          <cell r="D13">
            <v>65500</v>
          </cell>
        </row>
        <row r="16">
          <cell r="C16" t="str">
            <v>용접봉(115x3)</v>
          </cell>
          <cell r="D16">
            <v>870</v>
          </cell>
        </row>
        <row r="17">
          <cell r="C17" t="str">
            <v>산소(99%)</v>
          </cell>
          <cell r="D17">
            <v>0.28999999999999998</v>
          </cell>
        </row>
        <row r="18">
          <cell r="C18" t="str">
            <v>아세틸렌(99%)</v>
          </cell>
          <cell r="D18">
            <v>5500</v>
          </cell>
        </row>
        <row r="19">
          <cell r="C19" t="str">
            <v>휘발유</v>
          </cell>
          <cell r="D19">
            <v>756</v>
          </cell>
        </row>
        <row r="20">
          <cell r="C20" t="str">
            <v>경유</v>
          </cell>
          <cell r="D20">
            <v>331</v>
          </cell>
        </row>
        <row r="21">
          <cell r="C21" t="str">
            <v>환율</v>
          </cell>
          <cell r="D21">
            <v>847.9</v>
          </cell>
        </row>
        <row r="22">
          <cell r="C22" t="str">
            <v>치즐07</v>
          </cell>
          <cell r="D22">
            <v>200000</v>
          </cell>
        </row>
        <row r="23">
          <cell r="C23" t="str">
            <v>치즐04</v>
          </cell>
          <cell r="D23">
            <v>50000</v>
          </cell>
        </row>
        <row r="24">
          <cell r="C24" t="str">
            <v>치즐02</v>
          </cell>
          <cell r="D24">
            <v>50000</v>
          </cell>
        </row>
        <row r="25">
          <cell r="C25" t="str">
            <v>티스07</v>
          </cell>
          <cell r="D25">
            <v>42000</v>
          </cell>
        </row>
        <row r="26">
          <cell r="C26" t="str">
            <v>티스04</v>
          </cell>
          <cell r="D26">
            <v>25000</v>
          </cell>
        </row>
        <row r="27">
          <cell r="C27" t="str">
            <v>티스02</v>
          </cell>
          <cell r="D27">
            <v>12600</v>
          </cell>
        </row>
        <row r="28">
          <cell r="C28" t="str">
            <v>브레이드(300-400)</v>
          </cell>
          <cell r="D28">
            <v>178000</v>
          </cell>
        </row>
        <row r="29">
          <cell r="C29" t="str">
            <v>에어호스25mm</v>
          </cell>
          <cell r="D29">
            <v>62300</v>
          </cell>
        </row>
        <row r="30">
          <cell r="C30" t="str">
            <v>에어호스19mm</v>
          </cell>
          <cell r="D30">
            <v>77000</v>
          </cell>
        </row>
        <row r="31">
          <cell r="C31" t="str">
            <v>8톤트럭</v>
          </cell>
          <cell r="D31">
            <v>18208000</v>
          </cell>
        </row>
        <row r="32">
          <cell r="C32" t="str">
            <v>10.5톤트럭</v>
          </cell>
          <cell r="D32">
            <v>25725000</v>
          </cell>
        </row>
        <row r="33">
          <cell r="C33" t="str">
            <v>브레이카07</v>
          </cell>
          <cell r="D33">
            <v>14635</v>
          </cell>
          <cell r="E33" t="str">
            <v>환율</v>
          </cell>
        </row>
        <row r="34">
          <cell r="C34" t="str">
            <v>브레이카04</v>
          </cell>
          <cell r="D34">
            <v>6500000</v>
          </cell>
        </row>
        <row r="35">
          <cell r="C35" t="str">
            <v>브레이카02</v>
          </cell>
          <cell r="D35">
            <v>3500000</v>
          </cell>
        </row>
        <row r="36">
          <cell r="C36" t="str">
            <v>RSC-4</v>
          </cell>
          <cell r="D36">
            <v>185</v>
          </cell>
        </row>
        <row r="37">
          <cell r="C37" t="str">
            <v>MC-1</v>
          </cell>
          <cell r="D37">
            <v>190</v>
          </cell>
        </row>
        <row r="38">
          <cell r="C38" t="str">
            <v>백호우07</v>
          </cell>
          <cell r="D38">
            <v>60600000</v>
          </cell>
        </row>
        <row r="39">
          <cell r="C39" t="str">
            <v>백호우04</v>
          </cell>
          <cell r="D39">
            <v>39800000</v>
          </cell>
        </row>
        <row r="40">
          <cell r="C40" t="str">
            <v>백호우02</v>
          </cell>
          <cell r="D40">
            <v>18000000</v>
          </cell>
        </row>
        <row r="41">
          <cell r="C41" t="str">
            <v>램머(80Kg)</v>
          </cell>
          <cell r="D41">
            <v>900000</v>
          </cell>
        </row>
        <row r="42">
          <cell r="C42" t="str">
            <v>윈치부라인트럭(4.5톤)</v>
          </cell>
          <cell r="D42">
            <v>15120000</v>
          </cell>
        </row>
        <row r="43">
          <cell r="C43" t="str">
            <v>수동위치(1TON,15HP)</v>
          </cell>
          <cell r="D43">
            <v>900000</v>
          </cell>
        </row>
        <row r="44">
          <cell r="C44" t="str">
            <v>양수기펌프</v>
          </cell>
          <cell r="D44">
            <v>200000</v>
          </cell>
        </row>
        <row r="45">
          <cell r="C45" t="str">
            <v>엔진(디젤)</v>
          </cell>
          <cell r="D45">
            <v>264000</v>
          </cell>
        </row>
        <row r="46">
          <cell r="C46" t="str">
            <v>AS스프레이어(300)</v>
          </cell>
          <cell r="D46">
            <v>1400</v>
          </cell>
          <cell r="E46" t="str">
            <v>환율</v>
          </cell>
        </row>
        <row r="47">
          <cell r="C47" t="str">
            <v>머캐덤롤러(8-10)</v>
          </cell>
          <cell r="D47">
            <v>31223</v>
          </cell>
          <cell r="E47" t="str">
            <v>환율</v>
          </cell>
        </row>
        <row r="48">
          <cell r="C48" t="str">
            <v>물탱크</v>
          </cell>
          <cell r="D48">
            <v>13097</v>
          </cell>
          <cell r="E48" t="str">
            <v>환율</v>
          </cell>
        </row>
        <row r="49">
          <cell r="C49" t="str">
            <v>진동롤러(2.5)</v>
          </cell>
          <cell r="D49">
            <v>4500000</v>
          </cell>
        </row>
        <row r="50">
          <cell r="C50" t="str">
            <v>경운기(1000Kg)</v>
          </cell>
          <cell r="D50">
            <v>1301000</v>
          </cell>
        </row>
        <row r="51">
          <cell r="C51" t="str">
            <v>소형브레이카(25Kg)</v>
          </cell>
          <cell r="D51">
            <v>1130</v>
          </cell>
          <cell r="E51" t="str">
            <v>환율</v>
          </cell>
        </row>
        <row r="52">
          <cell r="C52" t="str">
            <v>에어호스(25mm)</v>
          </cell>
          <cell r="D52">
            <v>77000</v>
          </cell>
        </row>
        <row r="53">
          <cell r="C53" t="str">
            <v>공기압축기(3.5㎥/분)</v>
          </cell>
          <cell r="D53">
            <v>7624</v>
          </cell>
          <cell r="E53" t="str">
            <v>환율</v>
          </cell>
        </row>
        <row r="54">
          <cell r="C54" t="str">
            <v>공기압축기(7.1㎥/분)</v>
          </cell>
          <cell r="D54">
            <v>13496</v>
          </cell>
          <cell r="E54" t="str">
            <v>환율</v>
          </cell>
        </row>
        <row r="55">
          <cell r="C55" t="str">
            <v>15톤트럭</v>
          </cell>
          <cell r="D55">
            <v>42084000</v>
          </cell>
        </row>
        <row r="56">
          <cell r="C56" t="str">
            <v>수중모터펌프(150mm)</v>
          </cell>
          <cell r="D56">
            <v>1130000</v>
          </cell>
        </row>
        <row r="57">
          <cell r="C57" t="str">
            <v>발전기(25Kw)</v>
          </cell>
          <cell r="D57">
            <v>8300</v>
          </cell>
          <cell r="E57" t="str">
            <v>환율</v>
          </cell>
        </row>
        <row r="87">
          <cell r="H87">
            <v>118</v>
          </cell>
        </row>
        <row r="88">
          <cell r="H88">
            <v>9360</v>
          </cell>
        </row>
        <row r="92">
          <cell r="H92">
            <v>5080</v>
          </cell>
        </row>
        <row r="102">
          <cell r="H102">
            <v>4753</v>
          </cell>
        </row>
        <row r="103">
          <cell r="H103">
            <v>6805</v>
          </cell>
        </row>
        <row r="104">
          <cell r="H104">
            <v>9527</v>
          </cell>
        </row>
        <row r="105">
          <cell r="H105">
            <v>400</v>
          </cell>
        </row>
        <row r="109">
          <cell r="H109">
            <v>2559</v>
          </cell>
        </row>
        <row r="110">
          <cell r="H110">
            <v>6805</v>
          </cell>
        </row>
        <row r="111">
          <cell r="H111">
            <v>9527</v>
          </cell>
        </row>
        <row r="112">
          <cell r="H112">
            <v>400</v>
          </cell>
        </row>
        <row r="117">
          <cell r="H117">
            <v>13016</v>
          </cell>
        </row>
        <row r="121">
          <cell r="H121">
            <v>16683</v>
          </cell>
        </row>
        <row r="129">
          <cell r="H129">
            <v>4394</v>
          </cell>
        </row>
        <row r="133">
          <cell r="H133">
            <v>8549</v>
          </cell>
        </row>
        <row r="137">
          <cell r="H137">
            <v>16683</v>
          </cell>
        </row>
        <row r="141">
          <cell r="H141">
            <v>23356</v>
          </cell>
        </row>
        <row r="145">
          <cell r="H145">
            <v>3773</v>
          </cell>
        </row>
        <row r="146">
          <cell r="H146">
            <v>3723</v>
          </cell>
        </row>
        <row r="149">
          <cell r="H149">
            <v>3866</v>
          </cell>
        </row>
        <row r="153">
          <cell r="H153">
            <v>16683</v>
          </cell>
        </row>
        <row r="157">
          <cell r="H157">
            <v>23356</v>
          </cell>
        </row>
        <row r="161">
          <cell r="H161">
            <v>1597</v>
          </cell>
        </row>
        <row r="162">
          <cell r="H162">
            <v>1571</v>
          </cell>
        </row>
        <row r="165">
          <cell r="H165">
            <v>386</v>
          </cell>
        </row>
        <row r="166">
          <cell r="H166">
            <v>9360</v>
          </cell>
        </row>
        <row r="167">
          <cell r="H167">
            <v>13104</v>
          </cell>
        </row>
        <row r="170">
          <cell r="H170">
            <v>582</v>
          </cell>
        </row>
        <row r="240">
          <cell r="H240">
            <v>314</v>
          </cell>
        </row>
        <row r="243">
          <cell r="H243">
            <v>1310.3</v>
          </cell>
        </row>
        <row r="244">
          <cell r="H244">
            <v>10159</v>
          </cell>
        </row>
        <row r="245">
          <cell r="H245">
            <v>14223</v>
          </cell>
        </row>
        <row r="248">
          <cell r="H248">
            <v>2422</v>
          </cell>
        </row>
        <row r="251">
          <cell r="H251">
            <v>2319.5</v>
          </cell>
        </row>
        <row r="252">
          <cell r="H252">
            <v>10159</v>
          </cell>
        </row>
        <row r="253">
          <cell r="H253">
            <v>14223</v>
          </cell>
        </row>
        <row r="256">
          <cell r="H256">
            <v>3892</v>
          </cell>
        </row>
      </sheetData>
      <sheetData sheetId="1" refreshError="1">
        <row r="20">
          <cell r="D20">
            <v>174</v>
          </cell>
          <cell r="F20">
            <v>291</v>
          </cell>
          <cell r="J20">
            <v>291</v>
          </cell>
        </row>
        <row r="21">
          <cell r="D21">
            <v>2810</v>
          </cell>
          <cell r="F21">
            <v>4680</v>
          </cell>
          <cell r="J21">
            <v>6552</v>
          </cell>
        </row>
        <row r="22">
          <cell r="D22">
            <v>115</v>
          </cell>
          <cell r="F22">
            <v>193</v>
          </cell>
          <cell r="J22">
            <v>193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토공"/>
      <sheetName val="철콘"/>
      <sheetName val="강교"/>
      <sheetName val="기타"/>
      <sheetName val="하도급 사항"/>
      <sheetName val="P.Q대상공사"/>
      <sheetName val="세부평점1"/>
      <sheetName val="세부평점2"/>
      <sheetName val="경영상태"/>
      <sheetName val="자재및인력"/>
      <sheetName val="투찰금액"/>
      <sheetName val="경산"/>
      <sheetName val="백암비스타내역"/>
      <sheetName val="효성CB 1P기초"/>
      <sheetName val="계수시트"/>
      <sheetName val="내역서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2">
          <cell r="G2">
            <v>0.69450000000000001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509"/>
      <sheetName val="단가조사"/>
      <sheetName val="투찰금액"/>
      <sheetName val="여과지동"/>
      <sheetName val="기초자료"/>
      <sheetName val="48일위(기존)"/>
      <sheetName val="조도"/>
      <sheetName val="DATA"/>
      <sheetName val="보험료산출"/>
      <sheetName val="J"/>
      <sheetName val="산출내역(4월)"/>
      <sheetName val="산출내역(5월) (2)"/>
      <sheetName val="기술자료 (광화문)"/>
      <sheetName val="일위대가"/>
      <sheetName val="토공"/>
      <sheetName val="견적을지"/>
      <sheetName val="단가조정"/>
      <sheetName val="공내역"/>
      <sheetName val="2000년1차"/>
      <sheetName val="FRP PIPING 일위대가"/>
      <sheetName val="집계표"/>
      <sheetName val="화성태안9공구내역(실행)"/>
      <sheetName val="실행내역서 "/>
      <sheetName val="환경인력"/>
      <sheetName val="데리네이타현황"/>
      <sheetName val="내역서"/>
      <sheetName val="세부내역서"/>
      <sheetName val="간선"/>
      <sheetName val="발전기"/>
      <sheetName val="DUT-BAT1"/>
      <sheetName val="전기자료"/>
      <sheetName val="도체종-상수표"/>
      <sheetName val="준검 내역서"/>
      <sheetName val="기록장"/>
      <sheetName val="감액총괄표"/>
      <sheetName val="을지"/>
      <sheetName val="데이타"/>
      <sheetName val="NYS"/>
      <sheetName val="Sheet1"/>
      <sheetName val="연결임시"/>
      <sheetName val="내역서(교량)전체"/>
      <sheetName val="철거공사1"/>
      <sheetName val="2.대외공문"/>
      <sheetName val="총괄내역서"/>
      <sheetName val="#REF"/>
      <sheetName val="b_balju_cho"/>
      <sheetName val="표지"/>
      <sheetName val="1.취수장"/>
      <sheetName val="전차선로 물량표"/>
      <sheetName val="한강운반비"/>
      <sheetName val="노임"/>
      <sheetName val="자재"/>
      <sheetName val="구조물"/>
      <sheetName val="우배수"/>
      <sheetName val="규격"/>
      <sheetName val="수종"/>
      <sheetName val="금광1터널"/>
      <sheetName val="인건비 "/>
      <sheetName val="산출금액내역"/>
      <sheetName val="직재"/>
      <sheetName val="자재단가"/>
      <sheetName val="일위"/>
      <sheetName val="DATE"/>
      <sheetName val="4원가계산"/>
      <sheetName val="3.3"/>
      <sheetName val="견적가"/>
      <sheetName val="노임단가"/>
      <sheetName val="일위집계"/>
      <sheetName val="기존단가 (2)"/>
      <sheetName val="견적"/>
      <sheetName val="소일위대가코드표"/>
      <sheetName val="공통가설(현장검토안)"/>
      <sheetName val="단가"/>
      <sheetName val="참조"/>
      <sheetName val="기자재단가"/>
      <sheetName val="설계명세서"/>
      <sheetName val="환율"/>
      <sheetName val="인부임"/>
      <sheetName val="노임단가표"/>
      <sheetName val="기준표"/>
      <sheetName val="터파기및재료"/>
      <sheetName val="매매"/>
      <sheetName val="전신"/>
      <sheetName val="현장관리비"/>
      <sheetName val="실행내역"/>
      <sheetName val="단가조사서"/>
      <sheetName val="4월"/>
      <sheetName val="BM"/>
      <sheetName val="남평내역"/>
      <sheetName val="내역"/>
      <sheetName val="재료"/>
      <sheetName val="금액"/>
      <sheetName val="중기조종사 단위단가"/>
      <sheetName val="설계기준"/>
      <sheetName val="내역1"/>
      <sheetName val="입찰"/>
      <sheetName val="현경"/>
      <sheetName val="Y-WORK"/>
      <sheetName val="기계경비(시간당)"/>
      <sheetName val="램머"/>
      <sheetName val="하중계산"/>
      <sheetName val="INPUT"/>
      <sheetName val="총괄-1"/>
      <sheetName val="VII-2현장경비"/>
      <sheetName val="Ⅴ-2.공종별내역"/>
      <sheetName val="BJJIN"/>
      <sheetName val="부대내역"/>
      <sheetName val="A1"/>
      <sheetName val="본공사"/>
      <sheetName val="총공사내역서"/>
      <sheetName val="토목내역서 (도급단가)"/>
      <sheetName val="경율산정.XLS"/>
      <sheetName val="노무비단가"/>
      <sheetName val="토사(PE)"/>
      <sheetName val="설계예산서"/>
      <sheetName val="SLAB&quot;1&quot;"/>
      <sheetName val="부대tu"/>
      <sheetName val="공토공단위당"/>
      <sheetName val="중기사용료"/>
      <sheetName val="적용노임"/>
      <sheetName val="일반자재"/>
      <sheetName val="케이블류 OLD"/>
      <sheetName val="코드표"/>
      <sheetName val="기준액"/>
      <sheetName val="임시전기공사설계서"/>
      <sheetName val="기성내역서표지"/>
      <sheetName val="설계내역일위"/>
      <sheetName val="기자재대비표"/>
      <sheetName val="관접합및부설"/>
      <sheetName val="건축내역"/>
      <sheetName val="원가계산하도"/>
      <sheetName val="내역전기"/>
      <sheetName val="POL6차-PIPING"/>
      <sheetName val="C1ㅇ"/>
    </sheetNames>
    <sheetDataSet>
      <sheetData sheetId="0">
        <row r="3">
          <cell r="A3">
            <v>1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예산"/>
      <sheetName val="cover설계서"/>
      <sheetName val="예산서갑지"/>
      <sheetName val="원가계산"/>
      <sheetName val="원가근거 "/>
      <sheetName val="관급자재집계"/>
      <sheetName val="내역서집계"/>
      <sheetName val="내역서(1. 옥외전력 및 수변전설비)"/>
      <sheetName val="내역서(2. 접지 및 피뢰침 설비)"/>
      <sheetName val="내역서(3. CABLE TRAY)"/>
      <sheetName val="내역서(4. 가압장 동력)"/>
      <sheetName val="내역서(5. 약품투입동,응집침전지 동력)"/>
      <sheetName val="내역서(6. 여과지 동력)"/>
      <sheetName val="내역서(7. 농축조,농축분배조 동력)"/>
      <sheetName val="내역서(8. 조정농축조,조정농축분배조 동력)"/>
      <sheetName val="내역서(9. 탈리액농축조,탈리액농축분배조 동력)"/>
      <sheetName val="내역서(10. 탈수기동,회수펌프동 동력)"/>
      <sheetName val="내역서(11. 식당 및 창고 전력간선,전열)"/>
      <sheetName val="내역서(12. 식당 및 창고 전등)"/>
      <sheetName val="내역서(13. 가압장 전력간선,전열)"/>
      <sheetName val="내역서(14. 가압장 전등)"/>
      <sheetName val="내역서(15. 여과지 전력간선,전열)"/>
      <sheetName val="내역서(16. 여과지 전등)"/>
      <sheetName val="내역서(17. 각 농축분배조 전등.전열)"/>
      <sheetName val="내역서(18. 옥외 약전 및 방송)"/>
      <sheetName val="내역서(19. 각동 약전 및 방송)"/>
      <sheetName val="부대설비"/>
      <sheetName val="대가갑지"/>
      <sheetName val="일위대가"/>
      <sheetName val="분전반설치비 일위대가"/>
      <sheetName val="그림갑지"/>
      <sheetName val="가로등기초"/>
      <sheetName val="잡철물제작"/>
      <sheetName val="관로굴착"/>
      <sheetName val="단가갑지"/>
      <sheetName val="단가비교표"/>
      <sheetName val="산출서갑지"/>
      <sheetName val="공량갑지"/>
      <sheetName val="공량(1. 옥외전력 및 수변전, 외등설비)"/>
      <sheetName val="공량(2. 접지 및 피뢰침 설비)"/>
      <sheetName val="공량(3. CABLE TRAY)"/>
      <sheetName val="공량(4. 가압장 동력)"/>
      <sheetName val="공량(5. 약품투입동,응집침전지 동력)"/>
      <sheetName val="공량(6. 여과지 동력)"/>
      <sheetName val="공량(7. 농축조,농축분배조 동력)"/>
      <sheetName val="공량(8. 조정농축조,조정농축분배조 동력)"/>
      <sheetName val="공량(9. 탈리액농축조,탈리액농축분배조 동력)"/>
      <sheetName val="공량(10. 탈수기동,회수펌프동 동력)"/>
      <sheetName val="공량(11. 식당 및 창고 전력간선,전열)"/>
      <sheetName val="공량(12. 식당 및 창고 전등)"/>
      <sheetName val="공량(13. 가압장 전력간선,전열)"/>
      <sheetName val="공량(14. 가압장 전등)"/>
      <sheetName val="공량(15. 여과지 전력간선,전열)"/>
      <sheetName val="공량(16. 여과지 전등)"/>
      <sheetName val="공량(17. 각 농축분배조 전등.전열)"/>
      <sheetName val="공량(18. 옥외 약전 및 방송)"/>
      <sheetName val="공량(19. 각동 약전 및 방송"/>
      <sheetName val="산출조서갑지"/>
      <sheetName val="산출조서(1.옥외전력 및 수변전, 외등설비)"/>
      <sheetName val="산출조서(2. 접지 및 피뢰침 설비)"/>
      <sheetName val="산출조서(3. CABLE TRAY)"/>
      <sheetName val="산출조서(4. 가압장 동력)"/>
      <sheetName val="산출조서(5. 약품투입동,응집침전지 동력)"/>
      <sheetName val="산출조서(6. 여과지 동력)"/>
      <sheetName val="산출조서(7. 농축조,농축분배조 동력)"/>
      <sheetName val="산출조서(8. 조정농축조,조정농축분배조 동력)"/>
      <sheetName val="산출조서(9. 탈리액농축조,탈리액농축분배조 동력)"/>
      <sheetName val="산출조서(10. 탈수기동,회수펌프동 동력)"/>
      <sheetName val="산출조서(11. 식당 및 창고 전력간선,전열)"/>
      <sheetName val="산출조서(12. 식당 및 창고 전등)"/>
      <sheetName val="산출조서(13. 가압장 전력간선,전열)"/>
      <sheetName val="산출조서(L1. 관리동 전등)"/>
      <sheetName val="산출조서(L2. 침사지 전등,전열)"/>
      <sheetName val="산출조서(15. 여과지 전력간선,전열)"/>
      <sheetName val="산출조서(16. 여과지 전등)"/>
      <sheetName val="산출조서(17. 각 농축분배조 전등.전열)"/>
      <sheetName val="산출조서(18. 옥외 약전 및 방송)"/>
      <sheetName val="산출조서(19. 각동 약전 및 방송)"/>
      <sheetName val="견적갑지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5"/>
      <sheetName val="한전 수탁비 계산 내역"/>
      <sheetName val="CUBICLE설치비 일위대가 "/>
      <sheetName val="9811"/>
      <sheetName val="NFB"/>
      <sheetName val="원가계산서 "/>
      <sheetName val="고용보험료"/>
      <sheetName val="예산내역서"/>
      <sheetName val="9509"/>
      <sheetName val="집계표"/>
      <sheetName val="여과지동"/>
      <sheetName val="기초자료"/>
      <sheetName val="갑지"/>
      <sheetName val="부표총괄"/>
      <sheetName val="이름정의"/>
      <sheetName val="대로근거"/>
      <sheetName val="중로근거"/>
      <sheetName val="접속도로1"/>
      <sheetName val="가도공"/>
      <sheetName val="설계 갑지"/>
      <sheetName val="투찰금액"/>
      <sheetName val="직재"/>
      <sheetName val="SORCE1"/>
      <sheetName val="선로정수계산"/>
      <sheetName val="납부서"/>
      <sheetName val="DATA"/>
      <sheetName val="소일위대가코드표"/>
      <sheetName val="기초일위"/>
      <sheetName val="시설일위"/>
      <sheetName val="조명일위"/>
      <sheetName val="Sheet1"/>
      <sheetName val="BOX"/>
      <sheetName val="조도"/>
      <sheetName val="단가조사"/>
      <sheetName val="참조-(1)"/>
      <sheetName val="우배수"/>
      <sheetName val="연결임시"/>
      <sheetName val="산출금액내역"/>
      <sheetName val="_x0000__x0000__x0000__x0004__x0000_"/>
      <sheetName val="관급"/>
      <sheetName val="규격"/>
      <sheetName val="수종"/>
      <sheetName val="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연습"/>
      <sheetName val="FIRST"/>
      <sheetName val="LETTER"/>
      <sheetName val="아셈 거푸집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981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실행예산총괄표"/>
      <sheetName val="실행예산총괄표-시설물"/>
      <sheetName val="실행예산총괄표-식재"/>
      <sheetName val="실행내역 "/>
      <sheetName val="수목실행총괄"/>
      <sheetName val="수목실행세부"/>
      <sheetName val="시설물총괄"/>
      <sheetName val="시설물세부"/>
      <sheetName val="Sheet1"/>
      <sheetName val="Sheet2"/>
      <sheetName val="Sheet3"/>
      <sheetName val="일위대가표"/>
      <sheetName val="ABUT수량-A1"/>
      <sheetName val="토사(PE)"/>
      <sheetName val="실행내역"/>
      <sheetName val="수목데이타 "/>
      <sheetName val="부분별수량산출(조합기초)"/>
      <sheetName val="몰탈재료산출"/>
      <sheetName val="조명시설"/>
      <sheetName val="공주-교대(A1)"/>
      <sheetName val="지급자재"/>
      <sheetName val="집계표"/>
      <sheetName val="토목"/>
      <sheetName val="관급"/>
      <sheetName val="9811"/>
      <sheetName val="연습"/>
      <sheetName val="경산"/>
      <sheetName val="총괄내역서"/>
      <sheetName val="법면"/>
      <sheetName val="부대공"/>
      <sheetName val="구조물공"/>
      <sheetName val="중기일위대가"/>
      <sheetName val="포장공"/>
      <sheetName val="토공"/>
      <sheetName val="배수공1"/>
      <sheetName val="보도공제면적"/>
      <sheetName val="기초일위"/>
      <sheetName val="시설일위"/>
      <sheetName val="조명일위"/>
      <sheetName val="회관내역"/>
      <sheetName val="회관내역 (2)"/>
      <sheetName val="공동내역"/>
      <sheetName val="공동내역 (2)"/>
      <sheetName val="쉼터내역"/>
      <sheetName val="쉼터내역 (2)"/>
      <sheetName val="대가표(품셈)"/>
      <sheetName val="잡비계산"/>
      <sheetName val="품셈"/>
      <sheetName val="INPUT"/>
      <sheetName val="현장관리비"/>
      <sheetName val="9509"/>
      <sheetName val="납부서"/>
      <sheetName val="DATE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일위대가"/>
      <sheetName val="기자재비"/>
      <sheetName val="내역"/>
      <sheetName val="단가표"/>
      <sheetName val="104동"/>
      <sheetName val="예산내역"/>
      <sheetName val="총괄수지표"/>
      <sheetName val="을"/>
      <sheetName val="대목"/>
      <sheetName val="2차1차"/>
      <sheetName val="일위대가표"/>
      <sheetName val="골조시행"/>
      <sheetName val="대,유,램"/>
      <sheetName val="식재일위대가"/>
      <sheetName val="기초일위대가"/>
      <sheetName val="단가대비표"/>
      <sheetName val="70%"/>
      <sheetName val="10월"/>
      <sheetName val="토공사"/>
      <sheetName val="담장산출"/>
      <sheetName val="덤프트럭계수"/>
      <sheetName val="내역서2안"/>
      <sheetName val="1차설계변경내역"/>
      <sheetName val="자료"/>
      <sheetName val="b_balju"/>
      <sheetName val="공통가설"/>
      <sheetName val="견적서"/>
      <sheetName val="내역서"/>
      <sheetName val="Mc1"/>
      <sheetName val="b_balju-단가단가단가"/>
      <sheetName val="수목데이타 "/>
      <sheetName val="단가"/>
      <sheetName val="b_balju_cho"/>
      <sheetName val="일위목록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Macro1"/>
      <sheetName val="견적시담(송포2공구)"/>
      <sheetName val="건축내역"/>
      <sheetName val="노임단가"/>
      <sheetName val="식재인부"/>
      <sheetName val="적격점수&lt;300억미만&gt;"/>
      <sheetName val="기초내역"/>
      <sheetName val="개요"/>
      <sheetName val="FB25JN"/>
      <sheetName val="기성내역"/>
      <sheetName val="COVER"/>
      <sheetName val="백암비스타내역"/>
      <sheetName val="일위대가목차"/>
      <sheetName val="수목표준대가"/>
      <sheetName val="설비2차"/>
      <sheetName val="sheet1"/>
      <sheetName val="일위대가(건축)"/>
      <sheetName val="Y-WORK"/>
      <sheetName val="Data&amp;Result"/>
      <sheetName val="QandAJunior"/>
      <sheetName val="일용노임단가"/>
      <sheetName val="중기사용료산출근거"/>
      <sheetName val="단가 및 재료비"/>
      <sheetName val="내역5"/>
      <sheetName val="unit 4"/>
      <sheetName val="data2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노원열병합  건축공사기성내역서"/>
      <sheetName val="일위대가목록"/>
      <sheetName val="Sheet5"/>
      <sheetName val="공통가설공사"/>
      <sheetName val="건축공사실행"/>
      <sheetName val="EACT10"/>
      <sheetName val="직노"/>
      <sheetName val="제직재"/>
      <sheetName val="설직재-1"/>
      <sheetName val="노임"/>
      <sheetName val="집계표"/>
      <sheetName val="단가비교표"/>
      <sheetName val="단가일람"/>
      <sheetName val="단위량당중기"/>
      <sheetName val="★도급내역"/>
      <sheetName val="단가(1)"/>
      <sheetName val="BID"/>
      <sheetName val="회사정보"/>
      <sheetName val="건축"/>
      <sheetName val="공종목록표"/>
      <sheetName val="환율"/>
      <sheetName val="자재단가"/>
      <sheetName val="수량산출"/>
      <sheetName val="Total"/>
      <sheetName val="결재판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물가대비표"/>
      <sheetName val="요율"/>
      <sheetName val="기본단가"/>
      <sheetName val="인건비단가"/>
      <sheetName val="회사기초자료"/>
      <sheetName val="단가조사서"/>
      <sheetName val="선금급신청서"/>
      <sheetName val="노임단가표"/>
      <sheetName val="Sheet10"/>
      <sheetName val="#REF"/>
      <sheetName val="터파기및재료"/>
      <sheetName val="실행철강하도"/>
      <sheetName val="기초단가"/>
      <sheetName val="안양동교 1안"/>
      <sheetName val="실행(1)"/>
      <sheetName val="식재가격"/>
      <sheetName val="식재총괄"/>
      <sheetName val="경비"/>
      <sheetName val="코드표"/>
      <sheetName val="국별인원"/>
      <sheetName val="출력은 금물"/>
      <sheetName val="중기사용료"/>
      <sheetName val="대가"/>
      <sheetName val="몰탈재료산출"/>
      <sheetName val="A-4"/>
      <sheetName val="단가산출"/>
      <sheetName val="공사비대비표B(토공)"/>
      <sheetName val="관리자"/>
      <sheetName val="일 위 대 가 표"/>
      <sheetName val="기계경비(시간당)"/>
      <sheetName val="대가10%"/>
      <sheetName val="1,2공구원가계산서"/>
      <sheetName val="1공구산출내역서"/>
      <sheetName val="설계"/>
      <sheetName val="CON'C"/>
      <sheetName val="단가표 (2)"/>
      <sheetName val="보할공정"/>
      <sheetName val="투찰추정"/>
      <sheetName val="일위대가(출입)"/>
      <sheetName val="증감대비"/>
      <sheetName val="연결임시"/>
      <sheetName val="공통단가"/>
      <sheetName val="운반비"/>
      <sheetName val="2000양배"/>
      <sheetName val="기초입력 DATA"/>
      <sheetName val="전기품산출"/>
      <sheetName val="을지"/>
      <sheetName val="금액"/>
      <sheetName val="96노임기준"/>
      <sheetName val="기계경비일람"/>
      <sheetName val="변수값"/>
      <sheetName val="중기상차"/>
      <sheetName val="AS복구"/>
      <sheetName val="중기터파기"/>
      <sheetName val="장비"/>
      <sheetName val="산근1"/>
      <sheetName val="노무"/>
      <sheetName val="자재"/>
      <sheetName val="중기조종사 단위단가"/>
      <sheetName val="Sheet1 (2)"/>
      <sheetName val="DATA1"/>
      <sheetName val="할증 "/>
      <sheetName val="소비자가"/>
      <sheetName val="시설물기초"/>
      <sheetName val="제출내역"/>
      <sheetName val="단가조사"/>
      <sheetName val="작업금지"/>
      <sheetName val="일위_파일"/>
      <sheetName val="입력"/>
      <sheetName val="현장경비"/>
      <sheetName val="에너지요금"/>
      <sheetName val="집계표_식재"/>
      <sheetName val="장비종합부표"/>
      <sheetName val="부표"/>
      <sheetName val="BSD _2_"/>
      <sheetName val="등록업체(031124)"/>
      <sheetName val="단산목록"/>
      <sheetName val=" 갑지"/>
      <sheetName val="저수조"/>
      <sheetName val="BS"/>
      <sheetName val="실행내역"/>
      <sheetName val="공사개요"/>
      <sheetName val="9811"/>
      <sheetName val="단청공사"/>
      <sheetName val="설계예산서"/>
      <sheetName val="예산내역서"/>
      <sheetName val="도급"/>
      <sheetName val="물가시세표"/>
      <sheetName val="전체"/>
      <sheetName val="하부철근수량"/>
      <sheetName val="교사기준면적(초등)"/>
      <sheetName val="FAX"/>
      <sheetName val="웅진교-S2"/>
      <sheetName val="장비사양"/>
      <sheetName val="급여대장"/>
      <sheetName val="직원 인적급여 카드"/>
      <sheetName val="내부마감"/>
      <sheetName val="광양 3기 유입수"/>
      <sheetName val="요약&amp;결과"/>
      <sheetName val="인건비"/>
      <sheetName val="일위대가 "/>
      <sheetName val="대한주택보증(수보)"/>
      <sheetName val="대한주택보증(입보)"/>
      <sheetName val="DANGA"/>
      <sheetName val="수지예산"/>
      <sheetName val="Macro2"/>
      <sheetName val="관로내역원"/>
      <sheetName val="4.일위대가목차"/>
      <sheetName val="일위대가(가설)"/>
      <sheetName val="위치조서"/>
      <sheetName val="EJ"/>
      <sheetName val="내역-2"/>
      <sheetName val="01"/>
      <sheetName val="상각비"/>
      <sheetName val="조명일위"/>
      <sheetName val="설계내역서"/>
      <sheetName val="기본단가표"/>
      <sheetName val="기본1"/>
      <sheetName val="수정일위대가"/>
      <sheetName val="000000"/>
      <sheetName val="제2호단위수량"/>
      <sheetName val="여과지동"/>
      <sheetName val="원하대비"/>
      <sheetName val="원도급"/>
      <sheetName val="하도급"/>
      <sheetName val="대비2"/>
      <sheetName val="건축공사"/>
      <sheetName val="DATA"/>
      <sheetName val="조명율표"/>
      <sheetName val="코드목록(시스템담당용)"/>
      <sheetName val="공정집계_국별"/>
      <sheetName val="AV시스템"/>
      <sheetName val="냉천부속동"/>
      <sheetName val="포장복구집계"/>
      <sheetName val="북방3터널"/>
      <sheetName val="2.냉난방설비공사"/>
      <sheetName val="7.자동제어공사"/>
      <sheetName val="DATE"/>
      <sheetName val="화재 탐지 설비"/>
      <sheetName val="입찰안"/>
      <sheetName val="기본입력"/>
      <sheetName val="이토변실(A3-LINE)"/>
      <sheetName val="범례_(2)"/>
      <sheetName val="unit_4"/>
      <sheetName val="노원열병합__건축공사기성내역서"/>
      <sheetName val="단가_및_재료비"/>
      <sheetName val="단가표_(2)"/>
      <sheetName val="일_위_대_가_표"/>
      <sheetName val="_갑지"/>
      <sheetName val="3련 BOX"/>
      <sheetName val="우석문틀"/>
      <sheetName val="계산서(곡선부)"/>
      <sheetName val="포장재료집계표"/>
      <sheetName val="광주전남"/>
      <sheetName val="단가비교"/>
      <sheetName val="경산"/>
      <sheetName val="준검 내역서"/>
      <sheetName val="ABUT수량-A1"/>
      <sheetName val="I一般比"/>
      <sheetName val="N賃率-職"/>
      <sheetName val="J直材4"/>
      <sheetName val="기계경비"/>
      <sheetName val="전력"/>
      <sheetName val="자단"/>
      <sheetName val="1안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실행"/>
      <sheetName val="별제권_정리담보권"/>
      <sheetName val="재료"/>
      <sheetName val="굴화내역"/>
      <sheetName val="철콘공사"/>
      <sheetName val="품셈TABLE"/>
      <sheetName val="주소록"/>
      <sheetName val="금액내역서"/>
      <sheetName val=" 견적서"/>
      <sheetName val="도급FORM"/>
      <sheetName val="예산명세서"/>
      <sheetName val="설계명세서"/>
      <sheetName val="당사실시1"/>
      <sheetName val="VOR"/>
      <sheetName val="강병규"/>
      <sheetName val="공구"/>
      <sheetName val="(전남)시범지구 운영실적 및 결과분석(8월까지)"/>
      <sheetName val="2000년1차"/>
      <sheetName val="원가계산서(남측)"/>
      <sheetName val="출력은_금물"/>
      <sheetName val="안양동교_1안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4.공사별"/>
      <sheetName val="갑지"/>
      <sheetName val="견적"/>
      <sheetName val="구의33고"/>
      <sheetName val="물가시세"/>
      <sheetName val="비전경영계획"/>
      <sheetName val="보도공제면적"/>
      <sheetName val="단가기준"/>
      <sheetName val="const."/>
      <sheetName val="신규일위"/>
      <sheetName val="수목데이타"/>
      <sheetName val="계약내역(2)"/>
      <sheetName val="Sheet4"/>
      <sheetName val="10월 (2)"/>
      <sheetName val="종합-임현"/>
      <sheetName val="중기집계"/>
      <sheetName val="통장출금액"/>
      <sheetName val="총괄내역서"/>
      <sheetName val="단"/>
      <sheetName val="현장관리비"/>
      <sheetName val="일위대가표(DEEP)"/>
      <sheetName val="중기단가"/>
      <sheetName val="단가및재료비"/>
      <sheetName val="총공사비집계표"/>
      <sheetName val="6-1. 관개량조서"/>
      <sheetName val="재노경"/>
      <sheetName val="도급내역5+800"/>
      <sheetName val="도급내역"/>
      <sheetName val="토량1-1"/>
      <sheetName val="변압기 및 발전기 용량"/>
      <sheetName val="일위대가 목록표"/>
      <sheetName val="DAN"/>
      <sheetName val="백호우계수"/>
      <sheetName val="견적단가"/>
      <sheetName val="기준액"/>
      <sheetName val="교각1"/>
      <sheetName val="대가단최종"/>
      <sheetName val="단가산출-기,교"/>
      <sheetName val="일위목록-기"/>
      <sheetName val="CABLE SIZE-1"/>
      <sheetName val="단가산출(총괄)"/>
      <sheetName val="일위총괄"/>
      <sheetName val="수량산출서"/>
      <sheetName val="내 역 서(총괄)"/>
      <sheetName val="단가산출2"/>
      <sheetName val="부대공"/>
      <sheetName val="배수공"/>
      <sheetName val="토공"/>
      <sheetName val="포장공"/>
      <sheetName val="단가산출서"/>
      <sheetName val="덤프운반거리산출(토)"/>
      <sheetName val="덤프운반거리산출(풍)"/>
      <sheetName val="덤프운반거리산출(연)"/>
      <sheetName val="사업성"/>
      <sheetName val="노무비 근거"/>
      <sheetName val="청천내"/>
      <sheetName val="기초자료"/>
      <sheetName val="1.우편집중내역서"/>
      <sheetName val="한강운반비"/>
      <sheetName val="1공구원가계산서"/>
      <sheetName val="가정조건"/>
      <sheetName val="공통"/>
      <sheetName val="조견표"/>
      <sheetName val="시멘트"/>
      <sheetName val="토사(PE)"/>
      <sheetName val="옥외외등집계표"/>
      <sheetName val="장비가동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조건"/>
      <sheetName val="기초입력_DATA"/>
      <sheetName val="공조기"/>
      <sheetName val="장비경비"/>
      <sheetName val="국민연금표"/>
      <sheetName val="단중표"/>
      <sheetName val="재료비"/>
      <sheetName val="DATA 입력란"/>
      <sheetName val="L_RPTB~1"/>
      <sheetName val="시작4"/>
      <sheetName val="시설물일위"/>
      <sheetName val="공내역서"/>
      <sheetName val="표준항목"/>
      <sheetName val="반포2차"/>
      <sheetName val="기준FACTOR"/>
      <sheetName val="조경일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자동제어"/>
      <sheetName val="단위수량"/>
      <sheetName val="-치수표(곡선부)"/>
      <sheetName val="2000,9월 일위"/>
      <sheetName val="보고"/>
      <sheetName val="06 일위대가목록"/>
      <sheetName val="정산명세서"/>
      <sheetName val="지급자재"/>
      <sheetName val="의왕내역"/>
      <sheetName val="가동비율"/>
      <sheetName val="계약서"/>
      <sheetName val="간접비 총괄표"/>
      <sheetName val="노무비"/>
      <sheetName val="원가"/>
      <sheetName val="2.1  노무비 평균단가산출"/>
      <sheetName val="pier(각형)"/>
      <sheetName val="비탈면보호공수량산출"/>
      <sheetName val="부대공Ⅱ"/>
      <sheetName val="분당임차변경"/>
      <sheetName val="형틀공사"/>
      <sheetName val="투찰내역"/>
      <sheetName val="16-1"/>
      <sheetName val="9-1차이내역"/>
      <sheetName val="JUCKEYK"/>
      <sheetName val="전차선로 물량표"/>
      <sheetName val="공통(20-91)"/>
      <sheetName val="잡비"/>
      <sheetName val="공내역"/>
      <sheetName val="ⴭⴭⴭⴭⴭ"/>
      <sheetName val="중기손료"/>
      <sheetName val="설명서 "/>
      <sheetName val="토목"/>
      <sheetName val="일위대가(4층원격)"/>
      <sheetName val="배수내역"/>
      <sheetName val="부표총괄"/>
      <sheetName val="(A)내역서"/>
      <sheetName val="단  가  대  비  표"/>
      <sheetName val="일  위  대  가  목  록"/>
      <sheetName val="기초일위"/>
      <sheetName val="시설일위"/>
      <sheetName val="세부내역서(소방)"/>
      <sheetName val="기능공인적사항"/>
      <sheetName val="3.하중산정4.지지력"/>
      <sheetName val="내역서(전기)"/>
      <sheetName val="말뚝지지력산정"/>
      <sheetName val="원가data"/>
      <sheetName val="식재일위"/>
      <sheetName val="내역표지"/>
      <sheetName val="Baby일위대가"/>
      <sheetName val="남대문빌딩"/>
      <sheetName val="빗물받이(910-510-410)"/>
      <sheetName val="실행내역 "/>
      <sheetName val="납부서"/>
      <sheetName val="1. 설계조건 2.단면가정 3. 하중계산"/>
      <sheetName val="노견단위수량"/>
      <sheetName val="유림골조"/>
      <sheetName val="조도계산서 (도서)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2.대외공문"/>
      <sheetName val="중기작업량"/>
      <sheetName val="식재"/>
      <sheetName val="시설물"/>
      <sheetName val="식재출력용"/>
      <sheetName val="유지관리"/>
      <sheetName val="산출기초"/>
      <sheetName val="총 괄 표"/>
      <sheetName val="공사비산출서"/>
      <sheetName val="접속슬라브"/>
      <sheetName val="교통대책내역"/>
      <sheetName val="램머"/>
      <sheetName val="작업일보"/>
      <sheetName val="을 1"/>
      <sheetName val="을 2"/>
      <sheetName val="2003상반기노임기준"/>
      <sheetName val="투입비"/>
      <sheetName val="내역_FILE"/>
      <sheetName val="갑지(추정)"/>
      <sheetName val="일위대가집계"/>
      <sheetName val="자재목록"/>
      <sheetName val="단가목록"/>
      <sheetName val="중기목록"/>
      <sheetName val="신고조서"/>
      <sheetName val="일반부표"/>
      <sheetName val="수량집계표(舊)"/>
      <sheetName val="본사인상전"/>
      <sheetName val="금융비용"/>
      <sheetName val="개인명세서"/>
      <sheetName val="G.R300경비"/>
      <sheetName val="목록"/>
      <sheetName val="계정code"/>
      <sheetName val="철거산출근거"/>
      <sheetName val="청주(철골발주의뢰서)"/>
      <sheetName val="적산산출"/>
      <sheetName val="자재비산출"/>
      <sheetName val="운용비산출"/>
      <sheetName val="전선 및 전선관"/>
      <sheetName val="버스운행안내"/>
      <sheetName val="달대"/>
      <sheetName val="관접합및부설"/>
      <sheetName val="건축공사 집계표"/>
      <sheetName val="골조"/>
      <sheetName val="단가_1_"/>
      <sheetName val="설비내역서"/>
      <sheetName val="건축내역서"/>
      <sheetName val="전기내역서"/>
      <sheetName val="구간재료"/>
      <sheetName val="WORK"/>
      <sheetName val="건설기계사용기준"/>
      <sheetName val="sub"/>
      <sheetName val="근로자"/>
      <sheetName val="기초대가"/>
      <sheetName val="시설대가"/>
      <sheetName val="수목대가"/>
      <sheetName val="인공대가"/>
      <sheetName val="001"/>
      <sheetName val="도곡동APT"/>
      <sheetName val="신대방교수"/>
      <sheetName val="사업수지"/>
      <sheetName val="변경내역"/>
      <sheetName val="단가견적조사표"/>
      <sheetName val="토적단위"/>
      <sheetName val="정의"/>
      <sheetName val="BOJUNGGM"/>
      <sheetName val="유역면적"/>
      <sheetName val="단가 "/>
      <sheetName val="경율산정.XLS"/>
      <sheetName val="실행예산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일위대가(1)"/>
      <sheetName val="토건"/>
      <sheetName val="전기"/>
      <sheetName val="내역1"/>
      <sheetName val="MCC제원"/>
      <sheetName val="제경비율"/>
      <sheetName val="22단가"/>
      <sheetName val="22인공"/>
      <sheetName val="比較表"/>
      <sheetName val="편집1"/>
      <sheetName val="경남"/>
      <sheetName val="경북"/>
      <sheetName val="중부"/>
      <sheetName val="실행대비"/>
      <sheetName val="노임이"/>
      <sheetName val="부대내역"/>
      <sheetName val="예산편성"/>
      <sheetName val="자판실행"/>
      <sheetName val="패널"/>
      <sheetName val="토목공사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옥외등신설"/>
      <sheetName val="저케CV22신설"/>
      <sheetName val="저케CV38신설"/>
      <sheetName val="저케CV8신설"/>
      <sheetName val="접지3종"/>
      <sheetName val="괴목육교"/>
      <sheetName val="주공 갑지"/>
      <sheetName val="소방"/>
      <sheetName val="간접비"/>
      <sheetName val="front"/>
      <sheetName val="날개벽수량표"/>
      <sheetName val="배수장토목공사비"/>
      <sheetName val="기본일위"/>
      <sheetName val="횡배수관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원가서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간공설계서"/>
      <sheetName val="사각1,특1호"/>
      <sheetName val="파일의이용"/>
      <sheetName val="단 box"/>
      <sheetName val="수량집계"/>
      <sheetName val="이식운반"/>
      <sheetName val="용역비내역-진짜"/>
      <sheetName val="실행기초"/>
      <sheetName val="배수량"/>
      <sheetName val="개요입력"/>
      <sheetName val="수량기준"/>
      <sheetName val="APT내역"/>
      <sheetName val="부대시설"/>
      <sheetName val="일용노임단가2001상"/>
      <sheetName val="참조자료"/>
      <sheetName val="총괄표"/>
      <sheetName val="인공산출"/>
      <sheetName val="세금자료"/>
      <sheetName val="규준틀"/>
      <sheetName val="일 위 목 록 표"/>
      <sheetName val="기타 정보통신공사"/>
      <sheetName val="CODE"/>
      <sheetName val="철근콘크리트 (5)"/>
      <sheetName val="안전장치"/>
      <sheetName val="일반공사"/>
      <sheetName val="포스코실행"/>
      <sheetName val="조명시설"/>
      <sheetName val="NEW DB"/>
      <sheetName val="출력용"/>
      <sheetName val="소화실적"/>
      <sheetName val="단가대비표 (3)"/>
      <sheetName val="비용"/>
      <sheetName val="공사비산출내역"/>
      <sheetName val="COST"/>
      <sheetName val="간접1"/>
      <sheetName val="제경비"/>
      <sheetName val="기초목"/>
      <sheetName val="단가 (2)"/>
      <sheetName val="Proposal"/>
      <sheetName val="유방야장기초"/>
      <sheetName val="값"/>
      <sheetName val="11-2.아파트내역"/>
      <sheetName val="아파트"/>
      <sheetName val="우수받이"/>
      <sheetName val="단위단가"/>
      <sheetName val="자재테이블"/>
      <sheetName val="5직접"/>
      <sheetName val="장비단가"/>
      <sheetName val="4.2.1 마루높이 검토"/>
      <sheetName val="품셈표"/>
      <sheetName val="직접비"/>
      <sheetName val="노무단가"/>
      <sheetName val="별표 "/>
      <sheetName val="바닥판"/>
      <sheetName val="입력DATA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적현로"/>
      <sheetName val="자  재"/>
      <sheetName val="건축외주"/>
      <sheetName val="기계"/>
      <sheetName val="정화조"/>
      <sheetName val="조경"/>
      <sheetName val="교량하부공"/>
      <sheetName val="미드수량"/>
      <sheetName val="wall"/>
      <sheetName val="규격"/>
      <sheetName val="?????"/>
      <sheetName val="중기솔뇨"/>
      <sheetName val="구입단가"/>
      <sheetName val="Sheet3"/>
      <sheetName val="전기일위목록"/>
      <sheetName val="대치판정"/>
      <sheetName val="확약서"/>
      <sheetName val="BQ(실행)"/>
      <sheetName val="6호기"/>
      <sheetName val="원가계산서 "/>
      <sheetName val="잡철물"/>
      <sheetName val="6공구(당초)"/>
      <sheetName val="코드"/>
      <sheetName val="48단가"/>
      <sheetName val="※참고자료※"/>
      <sheetName val="산출내역서집계표"/>
      <sheetName val="퍼스트"/>
      <sheetName val="용산1(해보)"/>
      <sheetName val="유류대관리"/>
      <sheetName val="참고자료"/>
      <sheetName val="기"/>
      <sheetName val="전선(총)"/>
      <sheetName val="대덕토공총"/>
      <sheetName val="소총괄표1"/>
      <sheetName val="부대tu"/>
      <sheetName val="원가계산"/>
      <sheetName val="일위대가내역"/>
      <sheetName val="파이프류"/>
      <sheetName val="내역서(삼호)"/>
      <sheetName val="저"/>
      <sheetName val="이름교환"/>
      <sheetName val="도급기성"/>
      <sheetName val="#2_Paint"/>
      <sheetName val="장비집계"/>
      <sheetName val="관급자재"/>
      <sheetName val="건축일위"/>
      <sheetName val="그라우팅일위"/>
      <sheetName val="일반건축물통신회선수"/>
      <sheetName val="집계"/>
      <sheetName val="안전난간대원가"/>
      <sheetName val="실행예산서"/>
      <sheetName val="일위산출"/>
      <sheetName val="예가표"/>
      <sheetName val="archi(본사)"/>
      <sheetName val="설계예산서(흙막이)"/>
      <sheetName val="노임 단가"/>
      <sheetName val="1단계총괄내역서"/>
      <sheetName val="기초자료입력"/>
      <sheetName val="기계설비"/>
      <sheetName val="총괄"/>
      <sheetName val="Ekog10"/>
      <sheetName val="고내분기~한림"/>
      <sheetName val="광령~경마장"/>
      <sheetName val="세기~광령"/>
      <sheetName val="물건개요"/>
      <sheetName val="빌딩경영보고서"/>
      <sheetName val="리스료"/>
      <sheetName val="산출기준자료"/>
      <sheetName val="문학간접"/>
      <sheetName val="간접"/>
      <sheetName val="토공정보"/>
      <sheetName val="실행내역서 "/>
      <sheetName val="교각별철근수량집계표"/>
      <sheetName val="실행내역서"/>
      <sheetName val="설계명세서 (장비)"/>
      <sheetName val="물가자료"/>
      <sheetName val="ITEM"/>
      <sheetName val="공사비증감"/>
      <sheetName val="단면가정"/>
      <sheetName val="설계변경총괄표(계산식)"/>
      <sheetName val="정부노임단가"/>
      <sheetName val="적용기준"/>
      <sheetName val="대로근거"/>
      <sheetName val="2F 회의실견적(5_14 일대)"/>
      <sheetName val="출자한도"/>
      <sheetName val="구리토평1전기"/>
      <sheetName val="2008년상반노임"/>
      <sheetName val="주beam"/>
      <sheetName val="4.직접인건비"/>
      <sheetName val="직접인건비"/>
      <sheetName val="우수공,맨홀,집수정"/>
      <sheetName val="관급"/>
      <sheetName val="BOX"/>
      <sheetName val="내역분기"/>
      <sheetName val="설비"/>
      <sheetName val="약품공급2"/>
      <sheetName val="98태백"/>
      <sheetName val="대표명단"/>
      <sheetName val="96작생능"/>
      <sheetName val="기흥하도용"/>
      <sheetName val="갑지1"/>
      <sheetName val="하조서"/>
      <sheetName val="일위대가-1"/>
      <sheetName val="서식"/>
      <sheetName val="재료표"/>
      <sheetName val="물량내역"/>
      <sheetName val="주요항목별"/>
      <sheetName val="발주수량표"/>
      <sheetName val="공사"/>
      <sheetName val="PAINT"/>
      <sheetName val="전등설비"/>
      <sheetName val="외주(기준)"/>
      <sheetName val="재.노.경(기준)"/>
      <sheetName val="선정요령"/>
      <sheetName val="기초데이타"/>
      <sheetName val="실행(ALT1)"/>
      <sheetName val="36단가"/>
      <sheetName val="데리네이타현황"/>
      <sheetName val="점수계산1-2"/>
      <sheetName val="내역2"/>
      <sheetName val="가격조사서"/>
      <sheetName val="설계내역2"/>
      <sheetName val="설계예시"/>
      <sheetName val="양남(실시)"/>
      <sheetName val="건천(실시)"/>
      <sheetName val="외동(실시)"/>
      <sheetName val="안강(실시)"/>
      <sheetName val="안강(우선실시)"/>
      <sheetName val="진주방향"/>
      <sheetName val="적정심사"/>
      <sheetName val="단위량"/>
      <sheetName val="재료집계표2"/>
      <sheetName val="토적집계표"/>
      <sheetName val="가설공사"/>
      <sheetName val="4차원가계산서"/>
      <sheetName val="단가결정"/>
      <sheetName val="내역아"/>
      <sheetName val="울타리"/>
      <sheetName val="토목주소"/>
      <sheetName val="프랜트면허"/>
      <sheetName val="일쐈齣/"/>
      <sheetName val="일ᩐ瀀"/>
      <sheetName val="일ᩐ頀"/>
      <sheetName val="설계개요"/>
      <sheetName val="대여현황"/>
      <sheetName val="원가장"/>
      <sheetName val="아파트 내역"/>
      <sheetName val="난방설비"/>
      <sheetName val="원가계산서(변경)"/>
      <sheetName val="갑지70%"/>
      <sheetName val="계정"/>
      <sheetName val="내역서 (2)"/>
      <sheetName val="전산소모"/>
      <sheetName val="폐토수익화 "/>
      <sheetName val="판"/>
      <sheetName val="단가최종"/>
      <sheetName val="연습"/>
      <sheetName val="중기 목록표"/>
      <sheetName val="시운전연료비"/>
      <sheetName val="출력X"/>
      <sheetName val="배수관연장조서"/>
      <sheetName val="단재적표"/>
      <sheetName val="기초공"/>
      <sheetName val="기둥(원형)"/>
      <sheetName val="유림총괄"/>
      <sheetName val="남양주부대"/>
      <sheetName val="MOTOR"/>
      <sheetName val="원내역"/>
      <sheetName val="2.고용보험료산출근거"/>
      <sheetName val="연결관암거"/>
      <sheetName val="3.고급화검토"/>
      <sheetName val="2.2.10.샤시등"/>
      <sheetName val="입면고급화단가표"/>
      <sheetName val="횡배수관수량집계"/>
      <sheetName val="내2"/>
      <sheetName val="품셈 "/>
      <sheetName val="고시단가"/>
      <sheetName val="단가일람 (2)"/>
      <sheetName val="설계표지"/>
      <sheetName val="인부노임"/>
      <sheetName val="마산방향"/>
      <sheetName val="마산방향철근집계"/>
      <sheetName val="[2차1차.XLS]일쐈齣/"/>
      <sheetName val="대가목록"/>
      <sheetName val="직재"/>
      <sheetName val="횡배수관집현황(2공구)"/>
      <sheetName val="원가계산(2)"/>
      <sheetName val="검산금액"/>
      <sheetName val="선수보증금"/>
      <sheetName val="연체일수"/>
      <sheetName val="기초해지"/>
      <sheetName val="잔가합계"/>
      <sheetName val="건축2"/>
      <sheetName val="도堉᎓"/>
      <sheetName val="비교표"/>
      <sheetName val="NYS"/>
      <sheetName val="설계명세서-2"/>
      <sheetName val="덕전리"/>
      <sheetName val="세골재  T2 변경 현황"/>
      <sheetName val="단면별연장"/>
      <sheetName val="자재일위(경)"/>
      <sheetName val="노무비단가"/>
      <sheetName val="설계서(본관)"/>
      <sheetName val="자재일람"/>
      <sheetName val="열린교실"/>
      <sheetName val="지주토목내역서"/>
      <sheetName val="1월"/>
      <sheetName val="가시설수량"/>
      <sheetName val="시화점실행"/>
      <sheetName val="동해title"/>
      <sheetName val="기성내역서표지"/>
      <sheetName val="변경내역서간지"/>
      <sheetName val="지수"/>
      <sheetName val="테이블"/>
      <sheetName val="단위목록"/>
      <sheetName val="기계경비목록"/>
      <sheetName val="cable-data"/>
      <sheetName val="EQ-R1"/>
      <sheetName val="상호참고자료"/>
      <sheetName val="발주처자료입력"/>
      <sheetName val="회사기본자료"/>
      <sheetName val="하자보증자료"/>
      <sheetName val="대가표(품셈)"/>
      <sheetName val="도기류"/>
      <sheetName val="기초입력_DATA1"/>
      <sheetName val="_견적서"/>
      <sheetName val="const_"/>
      <sheetName val="일위대가_목록표"/>
      <sheetName val="DATA_입력란"/>
      <sheetName val="1__설계조건_2_단면가정_3__하중계산"/>
      <sheetName val="6-1__관개량조서"/>
      <sheetName val="1_우편집중내역서"/>
      <sheetName val="CABLE_SIZE-1"/>
      <sheetName val="내_역_서(총괄)"/>
      <sheetName val="경율산정_XLS"/>
      <sheetName val="10월_(2)"/>
      <sheetName val="2000,9월_일위"/>
      <sheetName val="06_일위대가목록"/>
      <sheetName val="건축공사_집계표"/>
      <sheetName val="실행내역_"/>
      <sheetName val="간접비_총괄표"/>
      <sheetName val="2_1__노무비_평균단가산출"/>
      <sheetName val="자__재"/>
      <sheetName val="노무비_근거"/>
      <sheetName val="전차선로_물량표"/>
      <sheetName val="1차_내역서"/>
      <sheetName val="을_1"/>
      <sheetName val="을_2"/>
      <sheetName val="4_2_1_마루높이_검토"/>
      <sheetName val="설명서_"/>
      <sheetName val="단__가__대__비__표"/>
      <sheetName val="일__위__대__가__목__록"/>
      <sheetName val="3_하중산정4_지지력"/>
      <sheetName val="BNR Design"/>
      <sheetName val="단가조사-예비품"/>
      <sheetName val="6)화재 탐지 설비"/>
      <sheetName val="공종별집계표(창고-52평)"/>
      <sheetName val="단가산출목록표"/>
      <sheetName val="매매"/>
      <sheetName val="토공사(흙막이)"/>
      <sheetName val="안양1공구_건축"/>
      <sheetName val="투찰금액"/>
      <sheetName val="Customer Databas"/>
      <sheetName val="중집계"/>
      <sheetName val="맨홀_공사비"/>
      <sheetName val="2000노임기준"/>
      <sheetName val="7내역"/>
      <sheetName val="직공비"/>
      <sheetName val="ARCH개략"/>
      <sheetName val="EQUIP 개략내역서"/>
      <sheetName val="UG&amp;PAV (개략내역서)"/>
      <sheetName val="창운"/>
      <sheetName val="EQUIP"/>
      <sheetName val="동서실행예산"/>
      <sheetName val="DNT견적"/>
      <sheetName val="익월작업계힉"/>
      <sheetName val="부하계산서"/>
      <sheetName val="선정대비표(총괄,조정)"/>
      <sheetName val="단가조정"/>
      <sheetName val="기본설계기준"/>
      <sheetName val="48일위"/>
      <sheetName val="48수량"/>
      <sheetName val="22일위"/>
      <sheetName val="VST재료산출"/>
      <sheetName val="명세서"/>
      <sheetName val="공주-교대(A1)"/>
      <sheetName val="9509"/>
      <sheetName val="도봉2지구"/>
      <sheetName val="TYPE1"/>
      <sheetName val="슬래브"/>
      <sheetName val="제출내역 (2)"/>
      <sheetName val="SG"/>
      <sheetName val="7월11일"/>
      <sheetName val="배서어음명세서"/>
      <sheetName val="노임9월"/>
      <sheetName val="견"/>
      <sheetName val="수로단위수량"/>
      <sheetName val="단위중량"/>
      <sheetName val="소일위대가코드표"/>
      <sheetName val="차액보증"/>
      <sheetName val="실행對比"/>
      <sheetName val="공동"/>
      <sheetName val="전열산출서"/>
      <sheetName val="APT"/>
      <sheetName val="돈암사업"/>
      <sheetName val="수곡내역"/>
      <sheetName val="단가1"/>
      <sheetName val="품셈"/>
      <sheetName val="일위총괄표"/>
      <sheetName val="1.설계조건"/>
      <sheetName val="PAD TR보호대기초"/>
      <sheetName val="가로등기초"/>
      <sheetName val="HANDHOLE(2)"/>
      <sheetName val="6차2회변경내역서"/>
      <sheetName val="동수"/>
      <sheetName val="평가데이터"/>
      <sheetName val="일위"/>
      <sheetName val="말고개터널조명전압강하"/>
      <sheetName val="단가일람표"/>
      <sheetName val="토지가격산출"/>
      <sheetName val="FOOD COURT 천정 뿜칠 배기 철거후 재시공"/>
      <sheetName val="원형1호맨홀토공수량"/>
      <sheetName val="부재리스트"/>
      <sheetName val="예산서"/>
      <sheetName val="세대별집계표(BY 고려전산)_미출력"/>
      <sheetName val="검토표(총괄)"/>
      <sheetName val="추가할증(삭제금지)"/>
      <sheetName val="수납몸통"/>
      <sheetName val="견적서갑지연속"/>
      <sheetName val="기안"/>
      <sheetName val="유효성체크"/>
      <sheetName val="표준견적서"/>
      <sheetName val="당초"/>
      <sheetName val="1-1"/>
      <sheetName val="익산"/>
      <sheetName val="중기경유지급대장"/>
      <sheetName val="중기잡유공제"/>
      <sheetName val="중기잡유지급대장"/>
      <sheetName val="중기임차료"/>
      <sheetName val="중기경유공제"/>
      <sheetName val="안전시설"/>
      <sheetName val="98NS-N"/>
      <sheetName val="소야공정계획표"/>
      <sheetName val="45,46"/>
      <sheetName val="7단가"/>
      <sheetName val="단가대비"/>
      <sheetName val="장비별표(오거보링)(Ø400)(12M)"/>
      <sheetName val="SHEET PILE 집계표"/>
      <sheetName val="터널조도"/>
      <sheetName val="ALL"/>
      <sheetName val="LIDE"/>
      <sheetName val="본체"/>
      <sheetName val="단위"/>
      <sheetName val="확_x0000__x0000_"/>
      <sheetName val="일위대_x0000__x0000_Ԁ"/>
      <sheetName val="재료비노무비"/>
      <sheetName val="E총"/>
      <sheetName val="중기명"/>
      <sheetName val="CTEMCOST"/>
      <sheetName val="입찰"/>
      <sheetName val="현경"/>
      <sheetName val="기초"/>
      <sheetName val="공사_산출"/>
      <sheetName val="basic"/>
      <sheetName val="참조 (2)"/>
      <sheetName val="철콘-부대"/>
      <sheetName val="범례_(2)3"/>
      <sheetName val="출력은_금물3"/>
      <sheetName val="단가_및_재료비3"/>
      <sheetName val="unit_43"/>
      <sheetName val="노원열병합__건축공사기성내역서3"/>
      <sheetName val="안양동교_1안3"/>
      <sheetName val="단가표_(2)3"/>
      <sheetName val="일_위_대_가_표3"/>
      <sheetName val="할증_3"/>
      <sheetName val="기초입력_DATA3"/>
      <sheetName val="수목데이타_3"/>
      <sheetName val="중기조종사_단위단가3"/>
      <sheetName val="BSD__2_2"/>
      <sheetName val="직원_인적급여_카드2"/>
      <sheetName val="_갑지3"/>
      <sheetName val="Sheet1_(2)2"/>
      <sheetName val="광양_3기_유입수3"/>
      <sheetName val="4_일위대가목차2"/>
      <sheetName val="일위대가_2"/>
      <sheetName val="2_냉난방설비공사2"/>
      <sheetName val="7_자동제어공사2"/>
      <sheetName val="화재_탐지_설비2"/>
      <sheetName val="4_공사별2"/>
      <sheetName val="3련_BOX2"/>
      <sheetName val="DATA_입력란2"/>
      <sheetName val="1__설계조건_2_단면가정_3__하중계산2"/>
      <sheetName val="일위대가_목록표2"/>
      <sheetName val="내_역_서(총괄)2"/>
      <sheetName val="총_괄_표2"/>
      <sheetName val="(전남)시범지구_운영실적_및_결과분석(8월까지)2"/>
      <sheetName val="준검_내역서2"/>
      <sheetName val="공장동_지하1층2"/>
      <sheetName val="용역동_및_154KV2"/>
      <sheetName val="공장동_3층2"/>
      <sheetName val="공장동_1층2"/>
      <sheetName val="const_2"/>
      <sheetName val="6-1__관개량조서2"/>
      <sheetName val="CABLE_SIZE-12"/>
      <sheetName val="10월_(2)2"/>
      <sheetName val="설명서_2"/>
      <sheetName val="_견적서2"/>
      <sheetName val="단_box2"/>
      <sheetName val="간접비_총괄표2"/>
      <sheetName val="2_1__노무비_평균단가산출2"/>
      <sheetName val="1_우편집중내역서2"/>
      <sheetName val="3_하중산정4_지지력2"/>
      <sheetName val="변압기_및_발전기_용량2"/>
      <sheetName val="전차선로_물량표2"/>
      <sheetName val="총_괄_표"/>
      <sheetName val="단_box"/>
      <sheetName val="북부"/>
      <sheetName val="상하차비용(기계상차)"/>
      <sheetName val="수간보호"/>
      <sheetName val="남양내역"/>
      <sheetName val="내역서01"/>
      <sheetName val="SULKEA"/>
      <sheetName val="결재갑지"/>
      <sheetName val="0226"/>
      <sheetName val="2002하반기노임기준"/>
      <sheetName val="단가(자재)"/>
      <sheetName val="단가(노임)"/>
      <sheetName val="기초목록"/>
      <sheetName val="현장별"/>
      <sheetName val="[2차1차.XLS][2차1차.XLS]일쐈齣/"/>
      <sheetName val="개별직종노임단가(2005.1)"/>
      <sheetName val="품셈총괄표"/>
      <sheetName val="전문품의"/>
      <sheetName val="전기집계표"/>
      <sheetName val="산출서"/>
      <sheetName val="2008년상반기"/>
      <sheetName val="참고"/>
      <sheetName val="C3"/>
      <sheetName val="단위별 일위대가표"/>
      <sheetName val="산근목록"/>
      <sheetName val="호표목록"/>
      <sheetName val="하중계산"/>
      <sheetName val="비교1"/>
      <sheetName val="완제수불8"/>
      <sheetName val="BSD (2)"/>
      <sheetName val="전기혼잡제경비(45)"/>
      <sheetName val="장비비"/>
      <sheetName val="토적표"/>
      <sheetName val="단관데이터"/>
      <sheetName val="이형관데이터"/>
      <sheetName val="인건비 "/>
      <sheetName val="빙100장비사양"/>
      <sheetName val="설계내역"/>
      <sheetName val="근거(기밀댐퍼)"/>
      <sheetName val="예산조서"/>
      <sheetName val="음성방향"/>
      <sheetName val="플랜트 설치"/>
      <sheetName val="기성내역서(토목)"/>
      <sheetName val="재집"/>
      <sheetName val="99노임단가"/>
      <sheetName val="문화가격표"/>
      <sheetName val="묘발입력"/>
      <sheetName val="법곡리"/>
      <sheetName val="견적990322"/>
      <sheetName val="노임단가 및 기계경비"/>
      <sheetName val="원곡IC교 내진성능보강공사 실시설계 용역.xlsx"/>
      <sheetName val="첨부1-1"/>
      <sheetName val="신호등일위대가"/>
      <sheetName val="설계조건"/>
      <sheetName val="자재비"/>
      <sheetName val="4.2유효폭의 계산"/>
      <sheetName val="자재단가비교표"/>
      <sheetName val="산출근거목록"/>
      <sheetName val="일대목록"/>
      <sheetName val="지구단위계획"/>
      <sheetName val="3지구단위"/>
      <sheetName val="토공1"/>
      <sheetName val="토공2"/>
      <sheetName val="구조물토공1"/>
      <sheetName val="토공3"/>
      <sheetName val="공사비"/>
      <sheetName val="신림자금"/>
      <sheetName val="가로등내역서"/>
      <sheetName val="2)관접합"/>
      <sheetName val="2월"/>
      <sheetName val="3월"/>
      <sheetName val="토목검측서"/>
      <sheetName val="이식수목상하차"/>
      <sheetName val="맨홀수량산출"/>
      <sheetName val="2월분"/>
      <sheetName val="직접경비"/>
      <sheetName val="수정"/>
      <sheetName val="4.직접인ֺ_x0000_"/>
      <sheetName val="Sheet6"/>
      <sheetName val="중도해지진행업체"/>
      <sheetName val="기초해지2"/>
      <sheetName val="간지"/>
      <sheetName val="11년상반기"/>
      <sheetName val="원가계산서_변경_"/>
      <sheetName val="용역비산출"/>
      <sheetName val="증감내역서"/>
      <sheetName val="공문(신)"/>
      <sheetName val="세부내역서_xdf88_˜㠦â"/>
      <sheetName val="세부내역서_xdf88_˟㠦å"/>
      <sheetName val="용소리교"/>
      <sheetName val="9GNG운반"/>
      <sheetName val="접합 및 부설 "/>
      <sheetName val="1공구내역서(1)"/>
      <sheetName val="sh1"/>
      <sheetName val="환경평가"/>
      <sheetName val="인구"/>
      <sheetName val="환산"/>
      <sheetName val="6. 직접경비"/>
      <sheetName val="일위집계"/>
      <sheetName val="예산조서(전송)"/>
      <sheetName val="제작실적"/>
      <sheetName val="인쇄안해도됨"/>
      <sheetName val="내역서1999.8최종"/>
      <sheetName val="관련자료입력"/>
      <sheetName val="노단"/>
      <sheetName val="철골공사"/>
      <sheetName val="문10"/>
      <sheetName val="토목내역 (2)"/>
      <sheetName val="하수급견적대비"/>
      <sheetName val="견적업체"/>
      <sheetName val="법면단"/>
      <sheetName val="AL공사(원)"/>
      <sheetName val="발주설계서(당초)"/>
      <sheetName val="표준차도부연장집계-ASP"/>
      <sheetName val="보도포장연장조서-표준차도부"/>
      <sheetName val="표준차도부연장조서-ASP"/>
      <sheetName val="총괄집계표"/>
      <sheetName val="2003상반기노舓⾢_x0005_"/>
      <sheetName val="Eq. Mobilization"/>
      <sheetName val="메인거더-크로스빔200연결부"/>
      <sheetName val="당사분아님"/>
      <sheetName val="열교환기"/>
      <sheetName val="감가상각비"/>
      <sheetName val="주철골"/>
      <sheetName val="기성표지(갑) (06월)"/>
      <sheetName val="기성청구서-내역서"/>
      <sheetName val="수량산출서 "/>
      <sheetName val="FAB별"/>
      <sheetName val="중기"/>
      <sheetName val="단면치수"/>
      <sheetName val="이름정의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/>
      <sheetData sheetId="769"/>
      <sheetData sheetId="770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/>
      <sheetData sheetId="109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"/>
      <sheetName val="자재"/>
      <sheetName val="이월"/>
      <sheetName val="토공총괄"/>
      <sheetName val="일반총괄"/>
      <sheetName val="적용수량"/>
      <sheetName val="교대토공"/>
      <sheetName val="교각토공"/>
      <sheetName val="가도"/>
      <sheetName val="철 거"/>
      <sheetName val="철근총괄"/>
      <sheetName val="상부철근"/>
      <sheetName val="교대철근"/>
      <sheetName val="교각철근"/>
      <sheetName val="옹벽철근"/>
      <sheetName val="상부집계"/>
      <sheetName val="교대집계"/>
      <sheetName val="교대 (1)"/>
      <sheetName val="교대 (2)"/>
      <sheetName val="교각집계"/>
      <sheetName val="교각 (P1)"/>
      <sheetName val="교각 (P2)"/>
      <sheetName val="옹벽집계"/>
      <sheetName val="시점부"/>
      <sheetName val="종점부"/>
      <sheetName val="간지"/>
      <sheetName val="하부철근수량"/>
      <sheetName val="상부철근수량"/>
      <sheetName val="철근총괄집계"/>
      <sheetName val="자재집계&amp;산출"/>
      <sheetName val="DATA"/>
      <sheetName val="데이타"/>
      <sheetName val="96노임기준"/>
      <sheetName val="Sheet22"/>
      <sheetName val="단가"/>
      <sheetName val="기계경비(시간당)"/>
      <sheetName val="램머"/>
      <sheetName val="일위대가"/>
      <sheetName val="노임단가"/>
      <sheetName val="DATE"/>
      <sheetName val="단가조사"/>
      <sheetName val="6공구(당초)"/>
      <sheetName val="BOQ&amp;집계"/>
      <sheetName val="수량산출"/>
      <sheetName val="설계명세서"/>
      <sheetName val="Sheet1"/>
      <sheetName val="코드표"/>
      <sheetName val="노임단가표"/>
      <sheetName val="투찰추정"/>
      <sheetName val="ABUT수량-A1"/>
      <sheetName val="1호인버트수량"/>
      <sheetName val="효성CB 1P기초"/>
      <sheetName val="횡배수관집현황(2공구)"/>
      <sheetName val="날개수량1.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VXXXXX"/>
      <sheetName val="적용대가"/>
      <sheetName val="지수내역"/>
      <sheetName val="노(97.1,97.9,98.1)"/>
      <sheetName val="노임단가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일위대가"/>
      <sheetName val="일위대가목록"/>
      <sheetName val="내역서2안"/>
      <sheetName val="Sheet1"/>
      <sheetName val="일위_파일"/>
      <sheetName val="Baby일위대가"/>
      <sheetName val="철거산출근거"/>
      <sheetName val="저"/>
      <sheetName val="소비자가"/>
      <sheetName val="간접비"/>
      <sheetName val="2공구산출내역"/>
      <sheetName val="견적서"/>
      <sheetName val="출력은 금물"/>
      <sheetName val="일위대가(건축)"/>
      <sheetName val=" 냉각수펌프"/>
      <sheetName val="경산"/>
      <sheetName val="단가 "/>
      <sheetName val="표지"/>
      <sheetName val="KKK"/>
      <sheetName val="내역서(삼호)"/>
      <sheetName val="도급내역"/>
      <sheetName val="단가조사"/>
      <sheetName val="Sheet3"/>
      <sheetName val="도급내역서"/>
      <sheetName val="부분별수량산출(조합기초)"/>
      <sheetName val="데리네이타현황"/>
      <sheetName val="ilch"/>
      <sheetName val="COVER"/>
      <sheetName val="직재"/>
      <sheetName val="#REF"/>
      <sheetName val="수량산출"/>
      <sheetName val="일위대가(출입)"/>
      <sheetName val="EJ"/>
      <sheetName val="손익분석"/>
      <sheetName val="식재일위대가"/>
      <sheetName val="J直材4"/>
      <sheetName val="일위대가(4층원격)"/>
      <sheetName val="대,유,램"/>
      <sheetName val="국별인원"/>
      <sheetName val="금액내역서"/>
      <sheetName val="적용건축"/>
      <sheetName val="Sheet2"/>
      <sheetName val="기초일위대가"/>
      <sheetName val="단가대비표"/>
      <sheetName val="산출기초"/>
      <sheetName val="연결관암거"/>
      <sheetName val="내역서"/>
      <sheetName val="기자재비"/>
      <sheetName val="물가자료"/>
      <sheetName val="차액보증"/>
      <sheetName val="단위중량"/>
      <sheetName val="3BL공동구 수량"/>
      <sheetName val="Base"/>
      <sheetName val="사업부배부A"/>
      <sheetName val="현장관리비 산출내역"/>
      <sheetName val="전담운영PM"/>
      <sheetName val="중기사용료"/>
      <sheetName val="부대내역"/>
      <sheetName val="공량(1월22일)"/>
      <sheetName val="원내역"/>
      <sheetName val="설계기준"/>
      <sheetName val="일위대가표"/>
      <sheetName val="sst,stl창호"/>
      <sheetName val="산출내역서"/>
      <sheetName val="예산총괄표"/>
      <sheetName val="기계경비(시간당)"/>
      <sheetName val="램머"/>
      <sheetName val="설계예시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단가산출"/>
      <sheetName val="터파기및재료"/>
      <sheetName val="기계내역"/>
      <sheetName val="Y-WORK"/>
      <sheetName val="9GNG운반"/>
      <sheetName val="전기일위대가"/>
      <sheetName val="시설물기초"/>
      <sheetName val="1안"/>
      <sheetName val="BOQ(전체)"/>
      <sheetName val="1구간BOQ"/>
      <sheetName val="공주-교대(A1)"/>
      <sheetName val="노(97_1,97_9,98_1)"/>
      <sheetName val="출력은_금물"/>
      <sheetName val="_냉각수펌프"/>
      <sheetName val="단가_"/>
      <sheetName val="아파트건축"/>
      <sheetName val="원가계산"/>
      <sheetName val="수정내역"/>
      <sheetName val="실행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현장"/>
      <sheetName val="예산M11A"/>
      <sheetName val="건축내역"/>
      <sheetName val="101동"/>
      <sheetName val="2000년1차"/>
      <sheetName val="2000전체분"/>
      <sheetName val="출자한도"/>
      <sheetName val="교통대책내역"/>
      <sheetName val="일대-1"/>
      <sheetName val="공사개요(서광주)"/>
      <sheetName val="백암비스타내역"/>
      <sheetName val="MAIN_TABLE"/>
      <sheetName val="기본일위"/>
      <sheetName val="I一般比"/>
      <sheetName val="기초자료"/>
      <sheetName val="Sheet5"/>
      <sheetName val="정부노임단가"/>
      <sheetName val="일반전기C"/>
      <sheetName val="토목내역서 (도급단가)"/>
      <sheetName val="기둥(원형)"/>
      <sheetName val="기초공"/>
      <sheetName val="쌍송교"/>
      <sheetName val="공통(20-91)"/>
      <sheetName val="Sheet1 (2)"/>
      <sheetName val="소방"/>
      <sheetName val="COL"/>
      <sheetName val="2F 회의실견적(5_14 일대)"/>
      <sheetName val="N賃率-職"/>
      <sheetName val="Macro1"/>
      <sheetName val="단가조사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부속동"/>
      <sheetName val="일위목록"/>
      <sheetName val="설직재-1"/>
      <sheetName val="부대공"/>
      <sheetName val="포장공"/>
      <sheetName val="토공"/>
      <sheetName val="을"/>
      <sheetName val="DATA"/>
      <sheetName val="데이타"/>
      <sheetName val="골조시행"/>
      <sheetName val="기계설비표선정수장"/>
      <sheetName val="용산1(해보)"/>
      <sheetName val="tggwan(mac)"/>
      <sheetName val="인건비"/>
      <sheetName val="주소"/>
      <sheetName val="공조기휀"/>
      <sheetName val="AHU집계"/>
      <sheetName val="일위대가목차"/>
      <sheetName val="샘플표지"/>
      <sheetName val="대보~세기"/>
      <sheetName val="대운반(철재)"/>
      <sheetName val="수지예산"/>
      <sheetName val="일위"/>
      <sheetName val="산출-설비"/>
      <sheetName val="일위대가내역"/>
      <sheetName val="목록"/>
      <sheetName val="ESCO개보수공사"/>
      <sheetName val="흥양2교토공집계표"/>
      <sheetName val="C3"/>
      <sheetName val="납부서"/>
      <sheetName val="건축원가"/>
      <sheetName val="을지"/>
      <sheetName val="대목"/>
      <sheetName val="WORK"/>
      <sheetName val="1차 내역서"/>
      <sheetName val="가로등내역서"/>
      <sheetName val="외주비"/>
      <sheetName val="일반공사"/>
      <sheetName val="공사미수"/>
      <sheetName val="대공종"/>
      <sheetName val="말뚝지지력산정"/>
      <sheetName val="Mc1"/>
      <sheetName val="ELECTRIC"/>
      <sheetName val="내역(100%)"/>
      <sheetName val="사업수지"/>
      <sheetName val="표지1"/>
      <sheetName val="단"/>
      <sheetName val="산출근거(단청공사)"/>
      <sheetName val="갑지(추정)"/>
      <sheetName val="WEIGHT LIST"/>
      <sheetName val="POL6차-PIPING"/>
      <sheetName val="물량"/>
      <sheetName val="산#2-1 (2)"/>
      <sheetName val="산#3-1"/>
      <sheetName val="패널"/>
      <sheetName val="TANK견적대지"/>
      <sheetName val="DAN"/>
      <sheetName val="백호우계수"/>
      <sheetName val="공사비"/>
      <sheetName val="1공구내역"/>
      <sheetName val="별표"/>
      <sheetName val="건축공사실행"/>
      <sheetName val="공량산출서"/>
      <sheetName val="중기일위대가"/>
      <sheetName val="재집"/>
      <sheetName val="실행철강하도"/>
      <sheetName val="일위목록-기"/>
      <sheetName val="BOX전기내역"/>
      <sheetName val="원가계산서"/>
      <sheetName val="골재산출"/>
      <sheetName val="5공철탑검토표"/>
      <sheetName val="4공철탑검토"/>
      <sheetName val="조명율표"/>
      <sheetName val="CTEMCOST"/>
      <sheetName val="공사비총괄표"/>
      <sheetName val="재료"/>
      <sheetName val="식재수량표"/>
      <sheetName val="길어깨(현황)"/>
      <sheetName val="MOTOR"/>
      <sheetName val="60명당사(총괄)"/>
      <sheetName val="성곽내역서"/>
      <sheetName val="기본단가표"/>
      <sheetName val="식재인부"/>
      <sheetName val="영창26"/>
      <sheetName val="요율"/>
      <sheetName val="본공사"/>
      <sheetName val="적용토목"/>
      <sheetName val="갑지"/>
      <sheetName val="기초내역서"/>
      <sheetName val="대가목록표"/>
      <sheetName val="내역서중"/>
      <sheetName val="일위(PANEL)"/>
      <sheetName val="대로근거"/>
      <sheetName val="관로토공"/>
      <sheetName val="우수관"/>
      <sheetName val="토사(PE)"/>
      <sheetName val="실행"/>
      <sheetName val="설계서"/>
      <sheetName val="산근"/>
      <sheetName val="AIR SHOWER(3인용)"/>
      <sheetName val="연부97-1"/>
      <sheetName val="자갈,시멘트,모래산출"/>
      <sheetName val="자료"/>
      <sheetName val="총괄표"/>
      <sheetName val="차수공개요"/>
      <sheetName val="본체"/>
      <sheetName val="철탑공사"/>
      <sheetName val="예산"/>
      <sheetName val="Customer Databas"/>
      <sheetName val="위생설비"/>
      <sheetName val="스포회원매출"/>
      <sheetName val="원가 (2)"/>
      <sheetName val="#2_일위대가목록"/>
      <sheetName val="공종별내역서"/>
      <sheetName val="공통가설공사"/>
      <sheetName val="공통가설"/>
      <sheetName val="SG"/>
      <sheetName val="합천내역"/>
      <sheetName val="BID"/>
      <sheetName val="INPUT"/>
      <sheetName val="인사자료총집계"/>
      <sheetName val="70%"/>
      <sheetName val="단위단가"/>
      <sheetName val="요약&amp;결과"/>
      <sheetName val="일위목록데이타"/>
      <sheetName val="(4-2)열관류값-2"/>
      <sheetName val="금융"/>
      <sheetName val="전기"/>
      <sheetName val="전기단가조사서"/>
      <sheetName val="화전내"/>
      <sheetName val="현장관리비데이타"/>
      <sheetName val="공내역"/>
      <sheetName val="소각장스케줄"/>
      <sheetName val="공사예산하조서(O.K)"/>
      <sheetName val="danga"/>
      <sheetName val="TEMP"/>
      <sheetName val="JA"/>
      <sheetName val="인원계획-미화"/>
      <sheetName val="파일의이용"/>
      <sheetName val="횡배수관"/>
      <sheetName val="연결관단위"/>
      <sheetName val="중기손료"/>
      <sheetName val="기초단가"/>
      <sheetName val="도시가스현황"/>
      <sheetName val="Inst."/>
      <sheetName val="원가계산 (2)"/>
      <sheetName val="노무비"/>
      <sheetName val="배수공"/>
      <sheetName val="★도급내역"/>
      <sheetName val="자재단가"/>
      <sheetName val="48전력선로일위"/>
      <sheetName val="산출근거"/>
      <sheetName val="교각별철근수량집계표"/>
      <sheetName val="당초"/>
      <sheetName val="NYS"/>
      <sheetName val="단중표"/>
      <sheetName val="지질조사"/>
      <sheetName val="코드표"/>
      <sheetName val="토공(우물통,기타) "/>
      <sheetName val="공사직종별노임"/>
      <sheetName val="LF자재단가"/>
      <sheetName val="견적"/>
      <sheetName val="특외대"/>
      <sheetName val="RE9604"/>
      <sheetName val="재료비노무비"/>
      <sheetName val="중기"/>
      <sheetName val="교수설계"/>
      <sheetName val="토공 total"/>
      <sheetName val="식생블럭단위수량"/>
      <sheetName val="도급기성"/>
      <sheetName val="설비단가표"/>
      <sheetName val=" HIT-&gt;HMC 견적(3900)"/>
      <sheetName val="96정변2"/>
      <sheetName val="asd"/>
      <sheetName val="6PILE  (돌출)"/>
      <sheetName val="지하"/>
      <sheetName val="Sheet6"/>
      <sheetName val="LEGEND"/>
      <sheetName val="오수공수량집계표"/>
      <sheetName val="기술부대조건"/>
      <sheetName val="노무,재료"/>
      <sheetName val="물량입력"/>
      <sheetName val="노임,재료비"/>
      <sheetName val="사다리"/>
      <sheetName val="CIVIL4"/>
      <sheetName val="내역(원안-대안)"/>
      <sheetName val="조명시설"/>
      <sheetName val="도급견적가"/>
      <sheetName val="율촌법률사무소2내역"/>
      <sheetName val="102역사"/>
      <sheetName val="입찰안"/>
      <sheetName val="일위(철거)"/>
      <sheetName val="guard(mac)"/>
      <sheetName val="예가표"/>
      <sheetName val="6호기"/>
      <sheetName val="당진1,2호기전선관설치및접지4차공사내역서-을지"/>
      <sheetName val="금액집계"/>
      <sheetName val="노무비 근거"/>
      <sheetName val="조경일람"/>
      <sheetName val="전기일위목록"/>
      <sheetName val="기계공사비집계(원안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계수시트"/>
      <sheetName val="설_(3)"/>
      <sheetName val="설_(2)"/>
      <sheetName val="3BL공동구_수량"/>
      <sheetName val="001"/>
      <sheetName val="단위내역서"/>
      <sheetName val="본체철근표"/>
      <sheetName val="단가비교표_공통1"/>
      <sheetName val="AIR_SHOWER(3인용)"/>
      <sheetName val="Customer_Databas"/>
      <sheetName val="토공(우물통,기타)_"/>
      <sheetName val="원가_(2)"/>
      <sheetName val="_HIT-&gt;HMC_견적(3900)"/>
      <sheetName val="내역서(중수)"/>
      <sheetName val="수주추정"/>
      <sheetName val="내역서1"/>
      <sheetName val="200"/>
      <sheetName val="부대공Ⅱ"/>
      <sheetName val="1.설계조건"/>
      <sheetName val="일위대가1"/>
      <sheetName val="계약서"/>
      <sheetName val="DATE"/>
      <sheetName val="설계조건"/>
      <sheetName val="배수내역"/>
      <sheetName val="기흥하도용"/>
      <sheetName val="공사개요"/>
      <sheetName val="간접1"/>
      <sheetName val="장비가동"/>
      <sheetName val="민감도"/>
      <sheetName val="단가표"/>
      <sheetName val="제작비추산총괄표"/>
      <sheetName val="갑"/>
      <sheetName val="대치판정"/>
      <sheetName val="원가서"/>
      <sheetName val="카메라"/>
      <sheetName val="유림콘도"/>
      <sheetName val="첨부1"/>
      <sheetName val="ELEC"/>
      <sheetName val="N賃率_職"/>
      <sheetName val="역공종"/>
      <sheetName val="CAT_5"/>
      <sheetName val="시멘트"/>
      <sheetName val="E총15"/>
      <sheetName val="약품공급2"/>
      <sheetName val="공사착공계"/>
      <sheetName val="주beam"/>
      <sheetName val="터널조도"/>
      <sheetName val="총수량집계표"/>
      <sheetName val="sub"/>
      <sheetName val="청주(철골발주의뢰서)"/>
      <sheetName val="반포2차"/>
      <sheetName val="하도급원가계산총괄표(식재)"/>
      <sheetName val="부하자료"/>
      <sheetName val="찍기"/>
      <sheetName val="특별땅고르기"/>
      <sheetName val="내역서(기성청구)"/>
      <sheetName val="내역관리1"/>
      <sheetName val="효성CB 1P기초"/>
      <sheetName val="경영상태"/>
      <sheetName val="국내"/>
      <sheetName val="내역서 제출"/>
      <sheetName val="물량표"/>
      <sheetName val="2000년 공정표"/>
      <sheetName val="토공집계표"/>
      <sheetName val="세골재  T2 변경 현황"/>
      <sheetName val="상가분양"/>
      <sheetName val="직접공사비"/>
      <sheetName val="JUCKEYK"/>
      <sheetName val="1공구산출내역서"/>
      <sheetName val="토공_total"/>
      <sheetName val="6PILE__(돌출)"/>
      <sheetName val="노 무 비"/>
      <sheetName val="간접(90)"/>
      <sheetName val="현장경비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3본사"/>
      <sheetName val="기타 정보통신공사"/>
      <sheetName val="내역서 "/>
      <sheetName val="화재 탐지 설비"/>
      <sheetName val="포승중환경개선공사(변경)"/>
      <sheetName val="내역(설계)"/>
      <sheetName val="갑지1"/>
      <sheetName val="전선 및 전선관"/>
      <sheetName val="제-노임"/>
      <sheetName val="제직재"/>
      <sheetName val="연습"/>
      <sheetName val="산출0"/>
      <sheetName val="내역전기"/>
      <sheetName val="부대"/>
      <sheetName val="일위CODE"/>
      <sheetName val="gyun"/>
      <sheetName val="도로정위치부표"/>
      <sheetName val="도로조사부표"/>
      <sheetName val="수량집계"/>
      <sheetName val="잡비계산"/>
      <sheetName val="인건-측정"/>
      <sheetName val="소운반"/>
      <sheetName val="집수정단면도 (2)"/>
      <sheetName val="내역1"/>
      <sheetName val="Sheet1_(2)"/>
      <sheetName val="2F_회의실견적(5_14_일대)"/>
      <sheetName val="냉천부속동"/>
      <sheetName val="ITEM"/>
      <sheetName val="TABLE"/>
      <sheetName val="RAHMEN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백룡교차로"/>
      <sheetName val="산정교차로"/>
      <sheetName val="신영교차로"/>
      <sheetName val="(1)본선수량집계"/>
      <sheetName val="3.2제조설비"/>
      <sheetName val="01상노임"/>
      <sheetName val="내역표지"/>
      <sheetName val="유기공정"/>
      <sheetName val="원본"/>
      <sheetName val="실행내역 "/>
      <sheetName val="9509"/>
      <sheetName val="품셈TABLE"/>
      <sheetName val="1"/>
      <sheetName val="ABUT수량-A1"/>
      <sheetName val="단1"/>
      <sheetName val="내역1공구"/>
      <sheetName val="설계내역서"/>
      <sheetName val="설계서을"/>
      <sheetName val="Pier 3"/>
      <sheetName val="예산변경사항"/>
      <sheetName val="총체보활공정표"/>
      <sheetName val="골막이(야매)"/>
      <sheetName val="Sheet7(ㅅ)"/>
      <sheetName val="현장관리비"/>
      <sheetName val="교각1"/>
      <sheetName val="한전일위"/>
      <sheetName val="QandAJunior"/>
      <sheetName val="9811"/>
      <sheetName val="일(4)"/>
      <sheetName val="원형1호맨홀토공수량"/>
      <sheetName val="건축기성"/>
      <sheetName val="수입"/>
      <sheetName val="제안서입력"/>
      <sheetName val="장비선정 "/>
      <sheetName val="하이테콤직원"/>
      <sheetName val="별표 "/>
      <sheetName val="총괄내역"/>
      <sheetName val="#3_일위대가목록"/>
      <sheetName val="원가총괄"/>
      <sheetName val="가설공사"/>
      <sheetName val="접지수량"/>
      <sheetName val="자재일람"/>
      <sheetName val="노무비단가"/>
      <sheetName val="구리토평1전기"/>
      <sheetName val="C.전기공사"/>
      <sheetName val="지점장"/>
      <sheetName val="J-EQ"/>
      <sheetName val="입력변수"/>
      <sheetName val="단가대비표 (3)"/>
      <sheetName val="기초일위"/>
      <sheetName val="청곡지선입력"/>
      <sheetName val="암거단위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수량산출(생반)"/>
      <sheetName val="COST"/>
      <sheetName val="통합집계표"/>
      <sheetName val="단가일람"/>
      <sheetName val="갑지.을지"/>
      <sheetName val="일위대가(1)"/>
      <sheetName val="조명율"/>
      <sheetName val="현장관리비참조"/>
      <sheetName val="단재적표"/>
      <sheetName val="설계"/>
      <sheetName val="입상내역"/>
      <sheetName val="봉방동근생"/>
      <sheetName val="견적(100%)"/>
      <sheetName val="기초자료입력"/>
      <sheetName val="청도공장"/>
      <sheetName val="자재표"/>
      <sheetName val="날개벽수량표"/>
      <sheetName val="2000.05"/>
      <sheetName val="98지급계획"/>
      <sheetName val="실행대비"/>
      <sheetName val="전기내역"/>
      <sheetName val="철근중량"/>
      <sheetName val="16-1"/>
      <sheetName val="개요"/>
      <sheetName val="노임단가(08.01)"/>
      <sheetName val="유림골조"/>
      <sheetName val="세부내역서(전기)"/>
      <sheetName val="변경내역(전체)"/>
      <sheetName val="참조자료"/>
      <sheetName val="신우"/>
      <sheetName val="교각계산"/>
      <sheetName val="직접노무"/>
      <sheetName val="직접재료"/>
      <sheetName val="표  지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작성"/>
      <sheetName val="철콘"/>
      <sheetName val="계측기"/>
      <sheetName val="빌딩 안내"/>
      <sheetName val="전체"/>
      <sheetName val="PIPING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정거장 설계조건"/>
      <sheetName val="구의33고"/>
      <sheetName val="구성1"/>
      <sheetName val="구성2"/>
      <sheetName val="구성3"/>
      <sheetName val="구성4"/>
      <sheetName val="인적사항"/>
      <sheetName val="일위(시설)"/>
      <sheetName val="투찰가"/>
      <sheetName val="도급내역서(재노경)"/>
      <sheetName val="제경비율"/>
      <sheetName val="기본가정"/>
      <sheetName val="BSD (2)"/>
      <sheetName val="화의-현금흐름"/>
      <sheetName val="입력"/>
      <sheetName val="&lt;--"/>
      <sheetName val="교사기준면적(초등)"/>
      <sheetName val="구천"/>
      <sheetName val="견적업체"/>
      <sheetName val="45,46"/>
      <sheetName val="담장산출"/>
      <sheetName val="시설물일위"/>
      <sheetName val="5사남"/>
      <sheetName val="단가산출(T)"/>
      <sheetName val="심사계산"/>
      <sheetName val="심사물량"/>
      <sheetName val="DATA 입력란"/>
      <sheetName val="리스(CIF)산출"/>
      <sheetName val="전기변내역"/>
      <sheetName val="sw1"/>
      <sheetName val="NOMUBI"/>
      <sheetName val="일위대가 "/>
      <sheetName val="b_balju"/>
      <sheetName val="직공비"/>
      <sheetName val="FAX"/>
      <sheetName val="예산서"/>
      <sheetName val="전계가"/>
      <sheetName val="작업일보"/>
      <sheetName val="산출금액내역"/>
      <sheetName val="내역서01"/>
      <sheetName val="수배전반"/>
      <sheetName val="사급자재(1단계)"/>
      <sheetName val="용역비내역-진짜"/>
      <sheetName val="01"/>
      <sheetName val="부대집계"/>
      <sheetName val="관급단가"/>
      <sheetName val="기초입력 DATA"/>
      <sheetName val="공사비산출서"/>
      <sheetName val="한강운반비"/>
      <sheetName val="원가계산서 "/>
      <sheetName val="계산표지"/>
      <sheetName val="미드수량"/>
      <sheetName val="중기사용료산출근거"/>
      <sheetName val="단가 및 재료비"/>
      <sheetName val="부하계산서"/>
      <sheetName val="폐토수익화 "/>
      <sheetName val="익산"/>
      <sheetName val="품셈총괄표"/>
      <sheetName val="12.일위대가"/>
      <sheetName val="수량총괄"/>
      <sheetName val="국내조달(통합-1)"/>
      <sheetName val="도담구내 개소별 명세"/>
      <sheetName val="실행-집행"/>
      <sheetName val="지주토목내역서"/>
      <sheetName val="원가계산서(남측)"/>
      <sheetName val="일위(설)"/>
      <sheetName val="S1,3"/>
      <sheetName val="우각부보강"/>
      <sheetName val="WING3"/>
      <sheetName val="실행(1)"/>
      <sheetName val="가락화장을지"/>
      <sheetName val="기초입력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효성CB_1P기초"/>
      <sheetName val="내역서_제출"/>
      <sheetName val="단가비교"/>
      <sheetName val="수목표준대가"/>
      <sheetName val="Total"/>
      <sheetName val="예산총괄"/>
      <sheetName val="옥외계측"/>
      <sheetName val="CODE"/>
      <sheetName val="인공"/>
      <sheetName val="도급자재"/>
      <sheetName val="전기2005"/>
      <sheetName val="통신2005"/>
      <sheetName val="총괄집계표"/>
      <sheetName val="품셈총괄"/>
      <sheetName val="표층포설및다짐"/>
      <sheetName val="공문"/>
      <sheetName val="0Title"/>
      <sheetName val="추가예산"/>
      <sheetName val="오동"/>
      <sheetName val="대조"/>
      <sheetName val="나한"/>
      <sheetName val="물가시세"/>
      <sheetName val="부하"/>
      <sheetName val="지급자재"/>
      <sheetName val="工관리비율"/>
      <sheetName val="工완성공사율"/>
      <sheetName val="금융비용"/>
      <sheetName val="콘크리트"/>
      <sheetName val="노무단가산정"/>
      <sheetName val="인공산출"/>
      <sheetName val="주요기준"/>
      <sheetName val="자재단가비교표"/>
      <sheetName val="건설기계사용료목록"/>
      <sheetName val="집"/>
      <sheetName val="간선계산"/>
      <sheetName val="계화배수"/>
      <sheetName val="99년하반기"/>
      <sheetName val="철근집계"/>
      <sheetName val="COPING"/>
      <sheetName val="예비용"/>
      <sheetName val="기초목록"/>
      <sheetName val="단가(자재)"/>
      <sheetName val="공사추진현황"/>
      <sheetName val="와동수량"/>
      <sheetName val="직원현황"/>
      <sheetName val="공정코드"/>
      <sheetName val="상행-교대(A1-A2)"/>
      <sheetName val="전기설계변경"/>
      <sheetName val="전체제잡비"/>
      <sheetName val="바닥판"/>
      <sheetName val="입력DATA"/>
      <sheetName val="부자재 적용비율"/>
      <sheetName val="인부노임"/>
      <sheetName val="원가계산서(변경)"/>
      <sheetName val="집수정토공"/>
      <sheetName val="설계명세서"/>
      <sheetName val="남양시작동자105노65기1.3화1.2"/>
      <sheetName val="조정율"/>
      <sheetName val="노임200103"/>
      <sheetName val="자재테이블"/>
      <sheetName val="양식_자재단가조사표"/>
      <sheetName val="하중계산"/>
      <sheetName val="안정성검토"/>
      <sheetName val="포장복구집계"/>
      <sheetName val="공기압축기실"/>
      <sheetName val="집수A"/>
      <sheetName val="참고"/>
      <sheetName val="SHEET PILE단가"/>
      <sheetName val="사유서제출현황-2"/>
      <sheetName val="수량산출서"/>
      <sheetName val="국도접속 차도부수량"/>
      <sheetName val="조명일위"/>
      <sheetName val="준공정산"/>
      <sheetName val="일위총괄표"/>
      <sheetName val="기초분물량표"/>
      <sheetName val="세부내역"/>
      <sheetName val="특별교실"/>
      <sheetName val="5.동별횡주관경"/>
      <sheetName val="Uint보온"/>
      <sheetName val="조건표 (2)"/>
      <sheetName val="퍼스트"/>
      <sheetName val="시운전연료비"/>
      <sheetName val="예산명세서"/>
      <sheetName val="합의경상"/>
      <sheetName val="B-data"/>
      <sheetName val="천방교접속"/>
      <sheetName val="대포2교접속"/>
      <sheetName val="진흥지역조서(구역밖)"/>
      <sheetName val="건축공사"/>
      <sheetName val="신규 수주분(사용자 정의)"/>
      <sheetName val="동해title"/>
      <sheetName val="설-원가"/>
      <sheetName val="설치자재"/>
      <sheetName val="단중"/>
      <sheetName val="문학간접"/>
      <sheetName val="제출내역 (3)"/>
      <sheetName val="기성내역서표지"/>
      <sheetName val="도로일위대가표"/>
      <sheetName val="지하시설물작성"/>
      <sheetName val="단가표 (2)"/>
      <sheetName val="토목공사"/>
      <sheetName val="hvac내역서(제어동)"/>
      <sheetName val="노임(1차)"/>
      <sheetName val="Sheet4"/>
      <sheetName val="철근량"/>
      <sheetName val="본서하반기"/>
      <sheetName val="하반기(지구대)"/>
      <sheetName val="일위단가"/>
      <sheetName val="기계공사"/>
      <sheetName val="사전공사"/>
      <sheetName val="물집"/>
      <sheetName val="골조"/>
      <sheetName val="앉음벽 (2)"/>
      <sheetName val="2.대외공문"/>
      <sheetName val="주안3차A-A"/>
      <sheetName val="간접경상비"/>
      <sheetName val="Cost bd-&quot;A&quot;"/>
      <sheetName val="기안1"/>
      <sheetName val=" 토목 처리장도급내역서 "/>
      <sheetName val="BF12-R0"/>
      <sheetName val="Summary Sheets"/>
      <sheetName val="견적내역서"/>
      <sheetName val="공사내역"/>
      <sheetName val="아파트"/>
      <sheetName val="공통비(전체)"/>
      <sheetName val="내역5"/>
      <sheetName val="매입-계약"/>
      <sheetName val="인테리어내역"/>
      <sheetName val="토적표"/>
      <sheetName val="열린교실"/>
      <sheetName val="일위대가(가설)"/>
      <sheetName val="옥외"/>
      <sheetName val="비교1"/>
      <sheetName val="Tool"/>
      <sheetName val="토적표(광혁측량)"/>
      <sheetName val="노(97_1,97_9,98_1)1"/>
      <sheetName val="출력은_금물1"/>
      <sheetName val="단가_1"/>
      <sheetName val="_냉각수펌프1"/>
      <sheetName val="1차_내역서"/>
      <sheetName val="현장관리비_산출내역"/>
      <sheetName val="토목내역서_(도급단가)"/>
      <sheetName val="WEIGHT_LIST"/>
      <sheetName val="산#2-1_(2)"/>
      <sheetName val="실행내역_"/>
      <sheetName val="Inst_"/>
      <sheetName val="노_무_비"/>
      <sheetName val="일위대가_"/>
      <sheetName val="내역서_"/>
      <sheetName val="폐토수익화_"/>
      <sheetName val="공사예산하조서(O_K)"/>
      <sheetName val="내역서(사업소)"/>
      <sheetName val="유역면적"/>
      <sheetName val="구분자"/>
      <sheetName val="교각토공"/>
      <sheetName val="공사비집계"/>
      <sheetName val="입력정보"/>
      <sheetName val="ÀÏ¸í"/>
      <sheetName val="ÀÏ¸í95"/>
      <sheetName val="ÀÏºñ"/>
      <sheetName val="ÀÏºñ95"/>
      <sheetName val="°æ¸í"/>
      <sheetName val="°æ¸í95"/>
      <sheetName val="°æ¹è"/>
      <sheetName val="°æ¹è95"/>
      <sheetName val="ÀÓÀ²"/>
      <sheetName val="ÀÓÀ²95"/>
      <sheetName val="°£³ëºñ"/>
      <sheetName val="°£³ëºñ95"/>
      <sheetName val="Á÷³ë"/>
      <sheetName val="°øÁ¤À²"/>
      <sheetName val="°ÇÁý"/>
      <sheetName val="°ÇÃà"/>
      <sheetName val="±â¼³Áý"/>
      <sheetName val="¼³Áý"/>
      <sheetName val="ÁøÂ¥³»¿ª"/>
      <sheetName val="ÃÑ°ý"/>
      <sheetName val="Áý°è"/>
      <sheetName val="³»¿ª"/>
      <sheetName val="°ø·®Áý"/>
      <sheetName val="´Ü°¡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û¿ë´ë°¡"/>
      <sheetName val="Áö¼ö³»¿ª"/>
      <sheetName val="³ë(97.1,97.9,98.1)"/>
      <sheetName val="³ëÀÓ´Ü°¡"/>
      <sheetName val="ÀÏÀ§´ë°¡¸ñ·Ï"/>
      <sheetName val="³»¿ª¼­2¾È"/>
      <sheetName val="ÀÏÀ§_ÆÄÀÏ"/>
      <sheetName val="°ßÀû¼­"/>
      <sheetName val="Ãâ·ÂÀº ±Ý¹°"/>
      <sheetName val="ÀÏÀ§´ë°¡"/>
      <sheetName val="Ã¶°Å»êÃâ±Ù°Å"/>
      <sheetName val="ÀÏÀ§´ë°¡(°ÇÃà)"/>
      <sheetName val="BabyÀÏÀ§´ë°¡"/>
      <sheetName val=" ³Ã°¢¼öÆßÇÁ"/>
      <sheetName val="°æ»ê"/>
      <sheetName val="´Ü°¡ "/>
      <sheetName val="Á÷Àç"/>
      <sheetName val="¼ÒºñÀÚ°¡"/>
      <sheetName val="¼ö·®»êÃâ"/>
      <sheetName val="´Ü°¡Á¶»ç"/>
      <sheetName val="Àú"/>
      <sheetName val="³»¿ª¼­(»ïÈ£)"/>
      <sheetName val="°£Á¢ºñ"/>
      <sheetName val="ÀÏÀ§´ë°¡(ÃâÀÔ)"/>
      <sheetName val="2°ø±¸»êÃâ³»¿ª"/>
      <sheetName val="½ÄÀçÀÏÀ§´ë°¡"/>
      <sheetName val="´ë,À¯,·¥"/>
      <sheetName val="±¹º°ÀÎ¿ø"/>
      <sheetName val="JòÁî§4"/>
      <sheetName val="ÀÏÀ§´ë°¡(4Ãþ¿ø°Ý)"/>
      <sheetName val="±âÃÊÀÏÀ§´ë°¡"/>
      <sheetName val="´Ü°¡´ëºñÇ¥"/>
      <sheetName val="»êÃâ±âÃÊ"/>
      <sheetName val="¿¬°á°ü¾Ï°Å"/>
      <sheetName val="Àû¿ë°ÇÃà"/>
      <sheetName val="Ç¥Áö"/>
      <sheetName val="±â°è³»¿ª"/>
      <sheetName val="µµ±Þ³»¿ª¼­"/>
      <sheetName val="9GNG¿î¹Ý"/>
      <sheetName val="±â°è°æºñ(½Ã°£´ç)"/>
      <sheetName val="·¥¸Ó"/>
      <sheetName val="Â÷¾×º¸Áõ"/>
      <sheetName val="ºÎºÐº°¼ö·®»êÃâ(Á¶ÇÕ±âÃÊ)"/>
      <sheetName val="¼Ò¹æ"/>
      <sheetName val="ÅÍÆÄ±â¹×Àç·á"/>
      <sheetName val="2F È¸ÀÇ½Ç°ßÀû(5_14 ÀÏ´ë)"/>
      <sheetName val="NìüëÒ-òÅ"/>
      <sheetName val="´Ü°¡Á¶»ç¼­"/>
      <sheetName val="1¾È"/>
      <sheetName val="¼ÕÀÍºÐ¼®"/>
      <sheetName val="°ÇÃàºÎÇÏ"/>
      <sheetName val="±èÆ÷IO"/>
      <sheetName val="8.PILE  (돌출)"/>
      <sheetName val="창원- 전기공사"/>
      <sheetName val="정산서 "/>
      <sheetName val="내역 (2)"/>
      <sheetName val="b_balju-단가단가단가"/>
      <sheetName val="CP-E2 (품셈표)"/>
      <sheetName val="구간산출"/>
      <sheetName val="옥외 전력간선공사"/>
      <sheetName val="전기공사일위대가"/>
      <sheetName val="변경내역"/>
      <sheetName val="파형강관및곡선부보강및날개벽"/>
      <sheetName val="코드"/>
      <sheetName val="단위수량산출"/>
      <sheetName val="000000"/>
      <sheetName val="결재판"/>
      <sheetName val="1단계"/>
      <sheetName val="단가 (2)"/>
      <sheetName val="NO.1-NO12(설계예산서)"/>
      <sheetName val="관로공정"/>
      <sheetName val="총내역서"/>
      <sheetName val="간지"/>
      <sheetName val="2.고용보험료산출근거"/>
      <sheetName val="ÀÏÀ§(PANEL)"/>
      <sheetName val="자재대"/>
      <sheetName val="산출"/>
      <sheetName val="직접시공계획서"/>
      <sheetName val="본사업"/>
      <sheetName val="간접"/>
      <sheetName val="전통건설"/>
      <sheetName val="설계내역2"/>
      <sheetName val="유수전환공사"/>
      <sheetName val="공종목록표"/>
      <sheetName val="프랜트면허"/>
      <sheetName val="견적단가"/>
      <sheetName val="기본자료"/>
      <sheetName val="기초작업"/>
      <sheetName val="노무비 "/>
      <sheetName val="평가데이터"/>
      <sheetName val="실행기초"/>
      <sheetName val="상수도토공집계표"/>
      <sheetName val="2.노임및손료"/>
      <sheetName val="부안변전"/>
      <sheetName val="전기외주내역"/>
      <sheetName val="기초목"/>
      <sheetName val="기술조건"/>
      <sheetName val="총공사내역서"/>
      <sheetName val="토목"/>
      <sheetName val="휴가비,급량비"/>
      <sheetName val="ES조서출력하기"/>
      <sheetName val="덤프트럭계수"/>
      <sheetName val="직원관리자료"/>
      <sheetName val="소총괄표1"/>
      <sheetName val="6공구(당초)"/>
      <sheetName val="제출내역 (2)"/>
      <sheetName val="상반기손익차2총괄"/>
      <sheetName val="진주방향"/>
      <sheetName val="마산방향"/>
      <sheetName val="마산방향철근집계"/>
      <sheetName val="단가및재료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 refreshError="1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로등내역서(2)"/>
      <sheetName val="원가계산서"/>
      <sheetName val="가로등내역서"/>
      <sheetName val="가로등산출근거"/>
      <sheetName val="가로등"/>
      <sheetName val="단가조사 "/>
      <sheetName val="일위대가서"/>
      <sheetName val="일위대가서(종)"/>
      <sheetName val="가로등부표"/>
      <sheetName val="한전외선공사비"/>
      <sheetName val="노무비"/>
      <sheetName val="일위대가서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by일위대가"/>
      <sheetName val="단가조사"/>
      <sheetName val="저"/>
      <sheetName val="기계경비(시간당)"/>
      <sheetName val="램머"/>
      <sheetName val="가로등내역서"/>
      <sheetName val="노임단가"/>
      <sheetName val="철거산출근거"/>
      <sheetName val="차액보증"/>
      <sheetName val="Sheet1"/>
      <sheetName val="내역서"/>
      <sheetName val="통일일위1"/>
      <sheetName val="내역서 (1차)"/>
      <sheetName val="내역서(삼호)"/>
      <sheetName val="일위대가"/>
      <sheetName val="견적서1"/>
      <sheetName val="연결관암거"/>
      <sheetName val="경산"/>
      <sheetName val="Y-WORK"/>
      <sheetName val="BOQ(전체)"/>
      <sheetName val="사당"/>
      <sheetName val="내역"/>
      <sheetName val="MOTOR"/>
      <sheetName val="적용건축"/>
      <sheetName val="전선 및 전선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1.수인터널"/>
      <sheetName val="전기일위대가"/>
      <sheetName val="자재단가"/>
      <sheetName val="물가자료"/>
      <sheetName val="평가데이터"/>
      <sheetName val="수량산출"/>
      <sheetName val="아파트건축"/>
      <sheetName val="I一般比"/>
      <sheetName val="재료단가"/>
      <sheetName val=" 냉각수펌프"/>
      <sheetName val="공조기휀"/>
      <sheetName val="AHU집계"/>
      <sheetName val="배관내역"/>
      <sheetName val="#REF"/>
      <sheetName val="Macro1"/>
      <sheetName val="별표"/>
      <sheetName val="일위대가목차"/>
      <sheetName val="기계내역"/>
      <sheetName val="공종별내역서"/>
      <sheetName val="교각토공"/>
      <sheetName val="Sheet5"/>
      <sheetName val="데리네이타현황"/>
      <sheetName val="일반전기C"/>
      <sheetName val="내역1공구"/>
      <sheetName val="골조시행"/>
      <sheetName val="Sheet3"/>
      <sheetName val="도급내역서"/>
      <sheetName val="일위대가표"/>
      <sheetName val="통로box전기"/>
      <sheetName val="공사원가계산서"/>
      <sheetName val="도급예산내역서총괄표"/>
      <sheetName val="내역(100%)"/>
      <sheetName val="외주비"/>
      <sheetName val="분전반"/>
      <sheetName val="DATA(광속)"/>
      <sheetName val="TANK견적대지"/>
      <sheetName val="부대내역"/>
      <sheetName val="터파기및재료"/>
      <sheetName val="표지"/>
      <sheetName val="WEIGHT LIST"/>
      <sheetName val="POL6차-PIPING"/>
      <sheetName val="산#2-1 (2)"/>
      <sheetName val="산#3-1"/>
      <sheetName val="5지진시"/>
      <sheetName val="신공"/>
      <sheetName val="단가산출"/>
      <sheetName val="wall"/>
      <sheetName val="산출-설비"/>
      <sheetName val="sw1"/>
      <sheetName val="NOMUBI"/>
      <sheetName val="산출(토공)"/>
      <sheetName val="2공구산출내역"/>
      <sheetName val="COL"/>
      <sheetName val="사업부배부A"/>
      <sheetName val="배선DATA"/>
      <sheetName val="변압기 및 발전기 용량"/>
      <sheetName val="표지1"/>
      <sheetName val="BID"/>
      <sheetName val="FB25JN"/>
      <sheetName val="b_balju_cho"/>
      <sheetName val="설계"/>
      <sheetName val="옥외 전력간선공사"/>
      <sheetName val="집계"/>
      <sheetName val="입찰안"/>
      <sheetName val="1공구내역"/>
      <sheetName val="2.고용보험료산출근거"/>
      <sheetName val="Base"/>
      <sheetName val="기초자료입력"/>
      <sheetName val="단가"/>
      <sheetName val="요율"/>
      <sheetName val="자재대"/>
      <sheetName val="간접비"/>
      <sheetName val="2공구하도급내역서"/>
      <sheetName val="내역표지"/>
      <sheetName val="설계기준"/>
      <sheetName val="내역1"/>
      <sheetName val="공사예산하조서(O.K)"/>
      <sheetName val="설비"/>
      <sheetName val="SAMPLE"/>
      <sheetName val="익산"/>
      <sheetName val="1.설계조건"/>
      <sheetName val="오수관추가공사비"/>
      <sheetName val="총괄"/>
      <sheetName val="A LINE"/>
      <sheetName val="A_LINE"/>
      <sheetName val="참조"/>
      <sheetName val="계정"/>
      <sheetName val="N賃率-職"/>
      <sheetName val="현장관리비데이타"/>
      <sheetName val="하부철근수량"/>
      <sheetName val="부대공-수량증감 내역서"/>
      <sheetName val="구천"/>
      <sheetName val="연결관단위"/>
      <sheetName val="70%"/>
      <sheetName val="기둥(원형)"/>
      <sheetName val="기초공"/>
      <sheetName val="일위대가(건축)"/>
      <sheetName val="설계내역서"/>
      <sheetName val="토공사(흙막이)"/>
      <sheetName val="평내중"/>
      <sheetName val="총괄내역"/>
      <sheetName val="도급예산내역서봉투"/>
      <sheetName val="설계산출표지"/>
      <sheetName val="을부담운반비"/>
      <sheetName val="운반비산출"/>
      <sheetName val="청천내"/>
      <sheetName val="조명시설"/>
      <sheetName val="원가"/>
      <sheetName val="부대공"/>
      <sheetName val="토공"/>
      <sheetName val="포장공"/>
      <sheetName val="단위중량"/>
      <sheetName val="수량집계"/>
      <sheetName val="잡비계산"/>
      <sheetName val="내역서(설비+소방)"/>
      <sheetName val="중기사용료산출근거"/>
      <sheetName val="단가 및 재료비"/>
      <sheetName val="2. 조도계산"/>
      <sheetName val="갑지(추정)"/>
      <sheetName val="99총공사내역서"/>
      <sheetName val="총공사내역서"/>
      <sheetName val="수량산출서"/>
      <sheetName val="건축기성"/>
      <sheetName val="토목"/>
      <sheetName val="공사개요"/>
      <sheetName val="구리토평1전기"/>
      <sheetName val="도급양식"/>
      <sheetName val="견적단가"/>
      <sheetName val="설직재-1"/>
      <sheetName val="Sheet2"/>
      <sheetName val="표지 (2)"/>
      <sheetName val="성남여성복지내역"/>
      <sheetName val="용산1(해보)"/>
      <sheetName val="날개벽"/>
      <sheetName val="합천내역"/>
      <sheetName val="집계표"/>
      <sheetName val="DATA1"/>
      <sheetName val="참조(X)"/>
      <sheetName val="4.  단락전류의 계산"/>
      <sheetName val="원가계산서"/>
      <sheetName val="토목공사"/>
      <sheetName val="인건비 "/>
      <sheetName val="본사업"/>
      <sheetName val="일위목록"/>
      <sheetName val="수량산출근거(본선)"/>
      <sheetName val="일위(설)"/>
      <sheetName val="단"/>
      <sheetName val="기자재비"/>
      <sheetName val="목록"/>
      <sheetName val="공내역"/>
      <sheetName val="대비표"/>
      <sheetName val="토공집계표"/>
      <sheetName val="Total"/>
      <sheetName val="물량"/>
      <sheetName val="소비자가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2 (2)"/>
      <sheetName val="현장경비"/>
      <sheetName val="도시가스현황"/>
      <sheetName val="견적서"/>
      <sheetName val="BOX전기내역"/>
      <sheetName val="열린교실"/>
      <sheetName val="기술조건"/>
      <sheetName val="전기외주내역"/>
      <sheetName val="위치조서"/>
      <sheetName val="5사남"/>
      <sheetName val="교통표지판설치조서"/>
      <sheetName val="교각1"/>
      <sheetName val="건축"/>
      <sheetName val="검수기타설비금액"/>
      <sheetName val="개요"/>
      <sheetName val="Macro3"/>
      <sheetName val="부대tu"/>
      <sheetName val="노무비"/>
      <sheetName val="설계산출기초"/>
      <sheetName val="설계예산서"/>
      <sheetName val="NAI"/>
      <sheetName val="정산"/>
      <sheetName val="Sheet4"/>
      <sheetName val="1단계"/>
      <sheetName val="산출내역서집계표"/>
      <sheetName val="단위수량산출"/>
      <sheetName val="급수"/>
      <sheetName val="부재리스트"/>
      <sheetName val="AS포장복구 "/>
      <sheetName val="설계명세서"/>
      <sheetName val="자료입력"/>
      <sheetName val="예산명세서"/>
      <sheetName val="전기내역1"/>
      <sheetName val="대비"/>
      <sheetName val="단가비교"/>
      <sheetName val="데이타"/>
      <sheetName val="식재인부"/>
      <sheetName val="전차선로 물량표"/>
      <sheetName val="PAC"/>
      <sheetName val="단면제원"/>
      <sheetName val="가도공"/>
      <sheetName val="견적내역"/>
      <sheetName val="DATE"/>
      <sheetName val="인원계획-미화"/>
      <sheetName val="Mc1"/>
      <sheetName val="가입망 선번"/>
      <sheetName val="입력"/>
      <sheetName val="은대내역서"/>
      <sheetName val="일위_파일"/>
      <sheetName val="J直材4"/>
      <sheetName val="건축공사 집계표"/>
      <sheetName val="골조"/>
      <sheetName val="조건표"/>
      <sheetName val="PSCbeam설계"/>
      <sheetName val="1.2 동력설비 부하계산서"/>
      <sheetName val="1.1 부하집계표"/>
      <sheetName val="전체공내역서"/>
      <sheetName val="pier(각형)"/>
      <sheetName val="토공연장"/>
      <sheetName val="자재"/>
      <sheetName val="설비2차"/>
      <sheetName val="S0"/>
      <sheetName val="노"/>
      <sheetName val="기성내역서표지"/>
      <sheetName val="1차 내역서"/>
      <sheetName val="공사내역"/>
      <sheetName val="전등,DC등 내역서"/>
      <sheetName val="(4-2)열관류값-2"/>
      <sheetName val="공통가설"/>
      <sheetName val="(포장)BOQ-실적공사"/>
      <sheetName val="토사(PE)"/>
      <sheetName val="노임"/>
      <sheetName val="설명"/>
      <sheetName val="부표(010427)"/>
      <sheetName val="ELECTRIC"/>
      <sheetName val="전담운영PM"/>
      <sheetName val="분전함신설"/>
      <sheetName val="접지1종"/>
      <sheetName val="CTEMCOST"/>
      <sheetName val="카렌스센터계량기설치공사"/>
      <sheetName val="전기변내역"/>
      <sheetName val="노임이"/>
      <sheetName val="기계설비표선정수장"/>
      <sheetName val="금액"/>
      <sheetName val="변수값"/>
      <sheetName val="중기상차"/>
      <sheetName val="AS복구"/>
      <sheetName val="중기터파기"/>
      <sheetName val="일위대가 집계표"/>
      <sheetName val="민감도"/>
      <sheetName val="도근좌표"/>
      <sheetName val="DATA"/>
      <sheetName val="1안"/>
      <sheetName val="실행내역"/>
      <sheetName val="직노"/>
      <sheetName val="도로구조공사비"/>
      <sheetName val="도로토공공사비"/>
      <sheetName val="여수토공사비"/>
      <sheetName val="포장총괄집계표"/>
      <sheetName val="식재일위대가"/>
      <sheetName val="3.공통공사대비"/>
      <sheetName val="(참조)조명율"/>
      <sheetName val="(참조)케이블"/>
      <sheetName val="남양시작동자105노65기1.3화1.2"/>
      <sheetName val="노무비지급명세"/>
      <sheetName val="일반공사"/>
      <sheetName val="L_RPTB02_01"/>
      <sheetName val="증감대비"/>
      <sheetName val="시설물기초"/>
      <sheetName val="30집계표"/>
      <sheetName val="견적내역서"/>
      <sheetName val="원가계산서(공사)"/>
      <sheetName val="토적단위"/>
      <sheetName val="붙임8(당초)"/>
      <sheetName val="결과조달"/>
      <sheetName val="금액내역서"/>
      <sheetName val="밸브설치"/>
      <sheetName val="경상비"/>
      <sheetName val="건축내역"/>
      <sheetName val="부안일위"/>
      <sheetName val="도급"/>
      <sheetName val="실행대비"/>
      <sheetName val="도급내역"/>
      <sheetName val="세부내역"/>
      <sheetName val="연결임시"/>
      <sheetName val="구조물공"/>
      <sheetName val="2000년1차"/>
      <sheetName val="투찰추정"/>
      <sheetName val="도급내역5+800"/>
      <sheetName val="수목표준대가"/>
      <sheetName val="JUCKEYK"/>
      <sheetName val="도급금액"/>
      <sheetName val="재노경"/>
      <sheetName val="일위대가(가설)"/>
      <sheetName val="배수공"/>
      <sheetName val="실행철강하도"/>
      <sheetName val="일위대가(1)"/>
      <sheetName val="200"/>
      <sheetName val="설 계"/>
      <sheetName val="공사비예산서(토목분)"/>
      <sheetName val="CODE"/>
      <sheetName val="전기"/>
      <sheetName val="WORK"/>
      <sheetName val="충주"/>
      <sheetName val="입출재고현황 (2)"/>
      <sheetName val="2000전체분"/>
      <sheetName val="구조물철거타공정이월"/>
      <sheetName val="물가대비표"/>
      <sheetName val="상선"/>
      <sheetName val="8.PILE  (돌출)"/>
      <sheetName val="건축원가계산서"/>
      <sheetName val="000000"/>
      <sheetName val="철근량"/>
      <sheetName val="기성내역서"/>
      <sheetName val="변경내역"/>
      <sheetName val="BOX날개벽"/>
      <sheetName val="SPACE_P"/>
      <sheetName val="변수표"/>
      <sheetName val="예산변경사항"/>
      <sheetName val="말뚝지지력산정"/>
      <sheetName val="단가조사서"/>
      <sheetName val="준검 내역서"/>
      <sheetName val="전계가"/>
      <sheetName val="일위"/>
      <sheetName val="단가(1)"/>
      <sheetName val="단위량"/>
      <sheetName val="재료집계표2"/>
      <sheetName val="토적집계표"/>
      <sheetName val="6호기"/>
      <sheetName val="01AA&amp;AB"/>
      <sheetName val="전체분"/>
      <sheetName val="로선구조"/>
      <sheetName val="산출2-기기동력"/>
      <sheetName val="수공기"/>
      <sheetName val="L_RPTB~1"/>
      <sheetName val="일계표"/>
      <sheetName val="연결관연장"/>
      <sheetName val="피벗테이블데이터분석"/>
      <sheetName val="적용단위길이"/>
      <sheetName val="설계서"/>
      <sheetName val="계측기"/>
      <sheetName val="단가및재료비"/>
      <sheetName val="캔개발배경"/>
      <sheetName val="일정표"/>
      <sheetName val="일위산출"/>
      <sheetName val="03전반노무비"/>
      <sheetName val="단가 (2)"/>
      <sheetName val="단중표"/>
      <sheetName val="01후반노무비"/>
      <sheetName val="품셈TABLE"/>
      <sheetName val="단가적용"/>
      <sheetName val="자재표"/>
      <sheetName val="1구간BOQ"/>
      <sheetName val="고등학교"/>
      <sheetName val="설계예시"/>
      <sheetName val="일위대가(출입)"/>
      <sheetName val="원가계산서 "/>
      <sheetName val="시장"/>
      <sheetName val="공사명입력"/>
      <sheetName val="근로자자료입력"/>
      <sheetName val="참고자료"/>
      <sheetName val="총괄내역서"/>
      <sheetName val="일단의 주택지"/>
      <sheetName val="일위목록-기"/>
      <sheetName val="제2호단위수량"/>
      <sheetName val="소방"/>
      <sheetName val="공종별자재"/>
      <sheetName val="관급자재대"/>
      <sheetName val="배관단가조사서"/>
      <sheetName val="값"/>
      <sheetName val="이름정의"/>
      <sheetName val="sub"/>
      <sheetName val="자재테이블1"/>
      <sheetName val="급수 (LPM)"/>
      <sheetName val="계양가시설"/>
      <sheetName val="용수량(생활용수)"/>
      <sheetName val="명세서"/>
      <sheetName val="토목검측서"/>
      <sheetName val="주beam"/>
      <sheetName val="1차증가원가계산"/>
      <sheetName val="1_수인터널"/>
      <sheetName val="자재일람"/>
      <sheetName val="설비공사(4)"/>
      <sheetName val="단가표"/>
      <sheetName val="초기화면"/>
      <sheetName val="관급자재"/>
      <sheetName val="계산서(곡선부)"/>
      <sheetName val="포장재료집계표"/>
      <sheetName val="평교-내역"/>
      <sheetName val="조건"/>
      <sheetName val="도급FORM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위단가"/>
      <sheetName val="이식대상수목현황"/>
      <sheetName val="이식피벗테이블"/>
      <sheetName val="이식장비상차비"/>
      <sheetName val="이식장비하차비"/>
      <sheetName val="자연석장비상차비"/>
      <sheetName val="자연석운반비"/>
      <sheetName val="굴삭기(사질토보통)"/>
      <sheetName val="굴삭기(점성토보통)"/>
      <sheetName val="중기단가산출근거"/>
      <sheetName val="토사운반비"/>
      <sheetName val="운반거리"/>
      <sheetName val="자연석장비하차비"/>
      <sheetName val="자연석장비놓기"/>
      <sheetName val="자연석장비쌓기"/>
      <sheetName val="자연석장비하차및놓기"/>
      <sheetName val="자연석장비하차및쌓기"/>
      <sheetName val="장비사용식재비"/>
      <sheetName val="불도우저터파기"/>
      <sheetName val="불도우저포설 및 정지"/>
      <sheetName val="불도우저운반"/>
      <sheetName val="다짐기계"/>
      <sheetName val="그레이더(평방당)설계적용"/>
      <sheetName val="살수차"/>
      <sheetName val="그레이더(평방당)"/>
      <sheetName val="그레이더(입방당)"/>
      <sheetName val="트랙터"/>
      <sheetName val="장비사용설계적용식재비"/>
      <sheetName val="이식수목인력상하차비"/>
      <sheetName val="이식수목상차지인력운반비"/>
      <sheetName val="이식수목하차지인력운반비"/>
      <sheetName val="이식목차량운반비"/>
      <sheetName val="자연석운반차량"/>
      <sheetName val="이식목운반차량"/>
      <sheetName val="수목중량산출"/>
      <sheetName val="야생수목뿌리분보호재료비"/>
      <sheetName val="야생수목굴취단가표"/>
      <sheetName val="이식수목"/>
      <sheetName val="000000"/>
      <sheetName val="000001"/>
      <sheetName val="000002"/>
      <sheetName val="000003"/>
      <sheetName val="산출내역서"/>
      <sheetName val="원가계산서(1)"/>
      <sheetName val="원가계산서(2)"/>
      <sheetName val="일위대가 목록표"/>
      <sheetName val="일위대가표"/>
      <sheetName val="단가산출서"/>
      <sheetName val="기계경비목록표"/>
      <sheetName val="기계경비(2)"/>
      <sheetName val="뿌리보호재료및비료산출"/>
      <sheetName val="중2 "/>
      <sheetName val="수목중량"/>
      <sheetName val="기계상차"/>
      <sheetName val="기계하차 "/>
      <sheetName val="인력상하차"/>
      <sheetName val="운반(정식)"/>
      <sheetName val="단가대비표"/>
      <sheetName val="정수장 수목수량"/>
      <sheetName val="수목수량"/>
      <sheetName val="지주수량집계"/>
      <sheetName val="시비량"/>
      <sheetName val="비료수량집계"/>
      <sheetName val="포장수량"/>
      <sheetName val="시설물수량"/>
      <sheetName val="씨앗(지족)"/>
      <sheetName val="SEED"/>
      <sheetName val="씨앗(정수장)"/>
      <sheetName val="잔디면적"/>
      <sheetName val="토공"/>
      <sheetName val="노임"/>
      <sheetName val="직노"/>
      <sheetName val="장비공사"/>
      <sheetName val="9"/>
      <sheetName val="2공구산출내역"/>
      <sheetName val="단위수량"/>
      <sheetName val="guard(mac)"/>
      <sheetName val="교대(A1)"/>
      <sheetName val="기본단가표"/>
      <sheetName val="unit 4"/>
      <sheetName val="도근좌표"/>
      <sheetName val="본체"/>
      <sheetName val="피벗테이블데이터분석"/>
      <sheetName val="평균높이산출근거"/>
      <sheetName val="횡배수관위치조서"/>
      <sheetName val="내역"/>
      <sheetName val="시설물기초"/>
      <sheetName val="일반공사"/>
      <sheetName val="맨홀수량산출"/>
      <sheetName val="단가"/>
      <sheetName val="내역(2000년)"/>
      <sheetName val="일위대가(가설)"/>
      <sheetName val="단가조사표"/>
      <sheetName val="일위대가"/>
      <sheetName val="전신환매도율"/>
      <sheetName val="#REF"/>
      <sheetName val="PAC"/>
      <sheetName val="교대(A1-A2)"/>
      <sheetName val="Sheet2"/>
      <sheetName val="건축토목내역"/>
      <sheetName val="증감대비"/>
      <sheetName val="1호철근량"/>
      <sheetName val="고분"/>
      <sheetName val="단가표 (2)"/>
      <sheetName val="별표"/>
      <sheetName val="수량산출"/>
      <sheetName val="48일위"/>
      <sheetName val="45,46"/>
      <sheetName val="기자재비"/>
      <sheetName val="기본사항"/>
      <sheetName val="총괄"/>
      <sheetName val="시멘트 및 골재량산출"/>
      <sheetName val="실행내역"/>
      <sheetName val="C.배수관공"/>
      <sheetName val="건축공사실행"/>
      <sheetName val="건축원가"/>
      <sheetName val="을지"/>
      <sheetName val="1차 내역서"/>
      <sheetName val="설계내역서"/>
      <sheetName val="연습"/>
      <sheetName val="Baby일위대가"/>
      <sheetName val="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재료비"/>
      <sheetName val="관재료"/>
      <sheetName val="노임단가"/>
      <sheetName val="간지"/>
      <sheetName val="이토변실"/>
      <sheetName val="단위단가"/>
      <sheetName val="테이블"/>
      <sheetName val="시설장비"/>
      <sheetName val="품목"/>
      <sheetName val="도근좌표"/>
      <sheetName val="터파기및재료"/>
      <sheetName val="변수값"/>
      <sheetName val="중기상차"/>
      <sheetName val="AS복구"/>
      <sheetName val="중기터파기"/>
      <sheetName val="4차원가계산서"/>
      <sheetName val="단가"/>
      <sheetName val="내역서"/>
      <sheetName val="인건-측정"/>
      <sheetName val="목록"/>
      <sheetName val="A 견적"/>
      <sheetName val="산출내역서집계표"/>
      <sheetName val="일위대가"/>
      <sheetName val="사업개요"/>
      <sheetName val="Sheet1"/>
      <sheetName val="집계"/>
      <sheetName val="일위_파일"/>
      <sheetName val="N賃率-職"/>
      <sheetName val="내역1"/>
      <sheetName val="표지"/>
      <sheetName val="일위대가표"/>
      <sheetName val="연결관산출조서"/>
      <sheetName val="소방사항"/>
      <sheetName val="BID"/>
      <sheetName val="정보"/>
      <sheetName val="미드수량"/>
      <sheetName val="Tool"/>
      <sheetName val="원형1호맨홀토공수량"/>
      <sheetName val="설-원가"/>
      <sheetName val="설치자재"/>
      <sheetName val="단중"/>
      <sheetName val="내역(토목)"/>
      <sheetName val="직노"/>
      <sheetName val="투찰금액"/>
      <sheetName val="조명시설"/>
      <sheetName val="철거집계"/>
      <sheetName val="배수공"/>
      <sheetName val="단가목록"/>
      <sheetName val="본공사"/>
      <sheetName val="9."/>
      <sheetName val="근로자자료입력"/>
      <sheetName val="참고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본공사"/>
      <sheetName val="숙원사업"/>
      <sheetName val="사급.폐기물"/>
      <sheetName val="원가계산"/>
      <sheetName val="견적대비"/>
      <sheetName val="Baby일위대가"/>
      <sheetName val="가로등내역서"/>
      <sheetName val="시설장비"/>
      <sheetName val="노임"/>
      <sheetName val="Sheet1 (2)"/>
      <sheetName val="노임단가"/>
      <sheetName val="입찰"/>
      <sheetName val="현경"/>
      <sheetName val="4.2유효폭의 계산"/>
      <sheetName val="토목"/>
      <sheetName val="기초일위"/>
      <sheetName val="수수료율표"/>
      <sheetName val="단가"/>
      <sheetName val="날개벽수량표"/>
      <sheetName val="KUKDO21-2"/>
      <sheetName val="★도급내역"/>
      <sheetName val="대비표(토공1안)"/>
      <sheetName val="#REF"/>
      <sheetName val="Sheet1"/>
      <sheetName val="인부임"/>
      <sheetName val="1,2공구원가계산서"/>
      <sheetName val="2공구산출내역"/>
      <sheetName val="1공구산출내역서"/>
      <sheetName val="설계"/>
      <sheetName val="내역서"/>
      <sheetName val="식재인부"/>
      <sheetName val="Sheet6"/>
      <sheetName val="A-4"/>
      <sheetName val="총괄집계 "/>
      <sheetName val="배수내역"/>
      <sheetName val="단가조사"/>
      <sheetName val="시설물일위"/>
      <sheetName val="총물량"/>
      <sheetName val="계약내역"/>
      <sheetName val="터파기및재료"/>
      <sheetName val="자재단가"/>
      <sheetName val="시점교대"/>
      <sheetName val="공내역"/>
      <sheetName val="교량전기"/>
      <sheetName val="백호우계수"/>
      <sheetName val="내역(중앙)"/>
      <sheetName val="내역(창신)"/>
      <sheetName val="부대내역"/>
      <sheetName val="공통비(전체)"/>
      <sheetName val="일위대가"/>
      <sheetName val="노무비단가"/>
      <sheetName val="수량산출"/>
      <sheetName val="대전-교대(A1-A2)"/>
      <sheetName val="포장공"/>
      <sheetName val="부대공"/>
      <sheetName val="(1)본선수량집계"/>
      <sheetName val="자재(원원+원대)"/>
      <sheetName val="공사비산출내역"/>
      <sheetName val="70%"/>
      <sheetName val="설명서 "/>
      <sheetName val="º»°ø»ç"/>
      <sheetName val="¼÷¿ø»ç¾÷"/>
      <sheetName val="»ç±Þ.Æó±â¹°"/>
      <sheetName val="¿ø°¡°è»ê"/>
      <sheetName val="°ßÀû´ëºñ"/>
      <sheetName val="배차"/>
      <sheetName val="참조"/>
      <sheetName val="관리,공감"/>
      <sheetName val="3.공통공사대비"/>
      <sheetName val="건축"/>
      <sheetName val="투찰"/>
      <sheetName val="S0"/>
      <sheetName val="내역표지"/>
      <sheetName val="내역1"/>
      <sheetName val="gyun"/>
      <sheetName val="DATA98"/>
      <sheetName val="DATE"/>
      <sheetName val="투찰가"/>
      <sheetName val="국내조달(통합-1)"/>
      <sheetName val="시중노임단가"/>
      <sheetName val="도급총괄"/>
      <sheetName val="실행내역"/>
      <sheetName val="산거목록"/>
      <sheetName val="증감대비"/>
      <sheetName val="계림(함평)"/>
      <sheetName val="계림(장성)"/>
      <sheetName val="실행철강하도"/>
      <sheetName val="미장"/>
      <sheetName val="철골"/>
      <sheetName val="부대"/>
      <sheetName val="하수급견적대비"/>
      <sheetName val="설계기준"/>
      <sheetName val="내역"/>
      <sheetName val="저"/>
      <sheetName val="다곡2교"/>
      <sheetName val="데리네이타현황"/>
      <sheetName val="A"/>
      <sheetName val="인건비"/>
      <sheetName val="표지"/>
      <sheetName val="집계표"/>
      <sheetName val="단위수량"/>
      <sheetName val="구조물견적서"/>
      <sheetName val="1,2,3,4,5단위수량"/>
      <sheetName val="흙쌓기도수로설치현황"/>
      <sheetName val="개산공사비"/>
      <sheetName val="사급_폐기물"/>
      <sheetName val="»ç±Þ_Æó±â¹°"/>
      <sheetName val="4_2유효폭의_계산"/>
      <sheetName val="Sheet1_(2)"/>
      <sheetName val="영업소실적"/>
      <sheetName val="총집계표"/>
      <sheetName val="1차설계변경내역"/>
      <sheetName val="토적표"/>
      <sheetName val="투찰내역"/>
      <sheetName val="도급"/>
      <sheetName val="기계경비(시간당)"/>
      <sheetName val="unit 4"/>
      <sheetName val="토목주소"/>
      <sheetName val="프랜트면허"/>
      <sheetName val="설직재-1"/>
      <sheetName val="단가산출"/>
      <sheetName val="N賃率-職"/>
      <sheetName val="MASTER00.7月"/>
      <sheetName val="유효폭의 계산"/>
      <sheetName val="장비가동"/>
      <sheetName val="기초자료"/>
      <sheetName val="유림골조"/>
      <sheetName val="Total"/>
      <sheetName val="단가 "/>
      <sheetName val="내역(건축)"/>
      <sheetName val="교대(A1)"/>
      <sheetName val="피벗테이블데이터분석"/>
      <sheetName val="평균높이산출근거"/>
      <sheetName val="횡배수관위치조서"/>
      <sheetName val="시중노임"/>
      <sheetName val="예가표"/>
      <sheetName val="단위단가"/>
      <sheetName val="Macro1"/>
      <sheetName val="내역서(삼호)"/>
      <sheetName val="종배수관"/>
      <sheetName val="TYPE-A"/>
      <sheetName val="급여대비현황(김제공장)"/>
      <sheetName val="급여대비현황(본사)"/>
      <sheetName val="초기화면"/>
      <sheetName val="인원계획-미화"/>
      <sheetName val="근로자자료입력"/>
      <sheetName val="참고자료"/>
      <sheetName val="정화조동내역"/>
      <sheetName val="공조기"/>
      <sheetName val="COVER"/>
      <sheetName val="MH_생산"/>
      <sheetName val="을지"/>
      <sheetName val="노무비"/>
      <sheetName val="기성내역서"/>
      <sheetName val="기흥하도용"/>
      <sheetName val="기성내역서표지"/>
    </sheetNames>
    <sheetDataSet>
      <sheetData sheetId="0" refreshError="1">
        <row r="1">
          <cell r="A1" t="str">
            <v>ITEM NO.</v>
          </cell>
          <cell r="B1" t="str">
            <v>명          칭</v>
          </cell>
          <cell r="C1" t="str">
            <v>규        격</v>
          </cell>
          <cell r="D1" t="str">
            <v>수  량</v>
          </cell>
          <cell r="E1" t="str">
            <v>단위</v>
          </cell>
          <cell r="F1" t="str">
            <v>총          액</v>
          </cell>
        </row>
        <row r="2">
          <cell r="F2" t="str">
            <v>단  가</v>
          </cell>
          <cell r="G2" t="str">
            <v>금  액</v>
          </cell>
        </row>
        <row r="3">
          <cell r="B3" t="str">
            <v>토목공사비</v>
          </cell>
          <cell r="G3">
            <v>14756196522</v>
          </cell>
        </row>
        <row r="4">
          <cell r="A4" t="str">
            <v>1.</v>
          </cell>
          <cell r="B4" t="str">
            <v>토      공</v>
          </cell>
          <cell r="G4">
            <v>6400123394</v>
          </cell>
        </row>
        <row r="5">
          <cell r="A5" t="str">
            <v>1.01</v>
          </cell>
          <cell r="B5" t="str">
            <v>기존구조물철거</v>
          </cell>
          <cell r="G5">
            <v>116109886</v>
          </cell>
        </row>
        <row r="6">
          <cell r="A6" t="str">
            <v>a</v>
          </cell>
          <cell r="B6" t="str">
            <v>무근콘크리트깨기</v>
          </cell>
          <cell r="C6" t="str">
            <v>(T=30cm 미만)</v>
          </cell>
          <cell r="D6">
            <v>294</v>
          </cell>
          <cell r="E6" t="str">
            <v>㎥</v>
          </cell>
          <cell r="F6">
            <v>12431</v>
          </cell>
          <cell r="G6">
            <v>3654714</v>
          </cell>
        </row>
        <row r="7">
          <cell r="A7" t="str">
            <v>b</v>
          </cell>
          <cell r="B7" t="str">
            <v>철근콘크리트깨기</v>
          </cell>
          <cell r="C7" t="str">
            <v>(T=30cm 미만)</v>
          </cell>
          <cell r="D7">
            <v>425</v>
          </cell>
          <cell r="E7" t="str">
            <v>㎥</v>
          </cell>
          <cell r="F7">
            <v>95516</v>
          </cell>
          <cell r="G7">
            <v>40594300</v>
          </cell>
        </row>
        <row r="8">
          <cell r="A8" t="str">
            <v>c</v>
          </cell>
          <cell r="B8" t="str">
            <v>아스팔트포장깨기</v>
          </cell>
          <cell r="C8" t="str">
            <v>(기계)</v>
          </cell>
          <cell r="D8">
            <v>3163</v>
          </cell>
          <cell r="E8" t="str">
            <v>㎥</v>
          </cell>
          <cell r="F8">
            <v>12701</v>
          </cell>
          <cell r="G8">
            <v>40173263</v>
          </cell>
        </row>
        <row r="9">
          <cell r="A9" t="str">
            <v>d</v>
          </cell>
          <cell r="B9" t="str">
            <v>아스팔트절단</v>
          </cell>
          <cell r="C9" t="str">
            <v>(카타기)</v>
          </cell>
          <cell r="D9">
            <v>705</v>
          </cell>
          <cell r="E9" t="str">
            <v>M</v>
          </cell>
          <cell r="F9">
            <v>1897</v>
          </cell>
          <cell r="G9">
            <v>1337385</v>
          </cell>
        </row>
        <row r="10">
          <cell r="A10" t="str">
            <v>e</v>
          </cell>
          <cell r="B10" t="str">
            <v>콘크리트포장깨기</v>
          </cell>
          <cell r="C10" t="str">
            <v>(기계)</v>
          </cell>
          <cell r="D10">
            <v>639</v>
          </cell>
          <cell r="E10" t="str">
            <v>㎥</v>
          </cell>
          <cell r="F10">
            <v>12701</v>
          </cell>
          <cell r="G10">
            <v>8115939</v>
          </cell>
        </row>
        <row r="11">
          <cell r="A11" t="str">
            <v>f</v>
          </cell>
          <cell r="B11" t="str">
            <v>콘크리트절단</v>
          </cell>
          <cell r="C11" t="str">
            <v>(카타기)</v>
          </cell>
          <cell r="D11">
            <v>212</v>
          </cell>
          <cell r="E11" t="str">
            <v>M</v>
          </cell>
          <cell r="F11">
            <v>2271</v>
          </cell>
          <cell r="G11">
            <v>481452</v>
          </cell>
        </row>
        <row r="12">
          <cell r="A12" t="str">
            <v>g</v>
          </cell>
          <cell r="B12" t="str">
            <v>가드레일철거</v>
          </cell>
          <cell r="D12">
            <v>390</v>
          </cell>
          <cell r="E12" t="str">
            <v>M</v>
          </cell>
          <cell r="F12">
            <v>1482</v>
          </cell>
          <cell r="G12">
            <v>577980</v>
          </cell>
        </row>
        <row r="13">
          <cell r="A13" t="str">
            <v>h</v>
          </cell>
          <cell r="B13" t="str">
            <v>보도블럭헐기</v>
          </cell>
          <cell r="D13">
            <v>1098</v>
          </cell>
          <cell r="E13" t="str">
            <v>㎡</v>
          </cell>
          <cell r="F13">
            <v>1296</v>
          </cell>
          <cell r="G13">
            <v>1423008</v>
          </cell>
        </row>
        <row r="14">
          <cell r="A14" t="str">
            <v>i</v>
          </cell>
          <cell r="B14" t="str">
            <v>표지판철거</v>
          </cell>
          <cell r="D14">
            <v>3</v>
          </cell>
          <cell r="E14" t="str">
            <v>EA</v>
          </cell>
          <cell r="F14">
            <v>6669</v>
          </cell>
          <cell r="G14">
            <v>20007</v>
          </cell>
        </row>
        <row r="15">
          <cell r="A15" t="str">
            <v>j</v>
          </cell>
          <cell r="B15" t="str">
            <v>표지판철거</v>
          </cell>
          <cell r="C15" t="str">
            <v>(삼각+원형)</v>
          </cell>
          <cell r="D15">
            <v>7</v>
          </cell>
          <cell r="E15" t="str">
            <v>EA</v>
          </cell>
          <cell r="F15">
            <v>6669</v>
          </cell>
          <cell r="G15">
            <v>46683</v>
          </cell>
        </row>
        <row r="16">
          <cell r="A16" t="str">
            <v>k</v>
          </cell>
          <cell r="B16" t="str">
            <v>표지판철거(갈매기)</v>
          </cell>
          <cell r="D16">
            <v>4</v>
          </cell>
          <cell r="E16" t="str">
            <v>EA</v>
          </cell>
          <cell r="F16">
            <v>6669</v>
          </cell>
          <cell r="G16">
            <v>26676</v>
          </cell>
        </row>
        <row r="17">
          <cell r="A17" t="str">
            <v>l</v>
          </cell>
          <cell r="B17" t="str">
            <v>신호등철거</v>
          </cell>
          <cell r="D17">
            <v>4</v>
          </cell>
          <cell r="E17" t="str">
            <v>EA</v>
          </cell>
          <cell r="F17">
            <v>507775</v>
          </cell>
          <cell r="G17">
            <v>2031100</v>
          </cell>
        </row>
        <row r="18">
          <cell r="A18" t="str">
            <v>m</v>
          </cell>
          <cell r="B18" t="str">
            <v>폐기물운반</v>
          </cell>
          <cell r="D18">
            <v>4521</v>
          </cell>
          <cell r="E18" t="str">
            <v>㎥</v>
          </cell>
          <cell r="F18">
            <v>3899</v>
          </cell>
          <cell r="G18">
            <v>17627379</v>
          </cell>
        </row>
        <row r="19">
          <cell r="A19" t="str">
            <v>1.02</v>
          </cell>
          <cell r="B19" t="str">
            <v>표토제거공</v>
          </cell>
          <cell r="G19">
            <v>1543687</v>
          </cell>
        </row>
        <row r="20">
          <cell r="A20" t="str">
            <v>a</v>
          </cell>
          <cell r="B20" t="str">
            <v>표토제거</v>
          </cell>
          <cell r="C20" t="str">
            <v>(답구간)</v>
          </cell>
          <cell r="D20">
            <v>5181</v>
          </cell>
          <cell r="E20" t="str">
            <v>㎡</v>
          </cell>
          <cell r="F20">
            <v>232</v>
          </cell>
          <cell r="G20">
            <v>1201992</v>
          </cell>
        </row>
        <row r="21">
          <cell r="A21" t="str">
            <v>b</v>
          </cell>
          <cell r="B21" t="str">
            <v>표토제거</v>
          </cell>
          <cell r="C21" t="str">
            <v>(답외구간)</v>
          </cell>
          <cell r="D21">
            <v>1847</v>
          </cell>
          <cell r="E21" t="str">
            <v>㎡</v>
          </cell>
          <cell r="F21">
            <v>185</v>
          </cell>
          <cell r="G21">
            <v>341695</v>
          </cell>
        </row>
        <row r="22">
          <cell r="A22" t="str">
            <v>1.03</v>
          </cell>
          <cell r="B22" t="str">
            <v>노반준비공</v>
          </cell>
          <cell r="G22">
            <v>1875272</v>
          </cell>
        </row>
        <row r="23">
          <cell r="A23" t="str">
            <v>a</v>
          </cell>
          <cell r="B23" t="str">
            <v>노반준비공</v>
          </cell>
          <cell r="C23" t="str">
            <v>(기존도로부)</v>
          </cell>
          <cell r="D23">
            <v>10584</v>
          </cell>
          <cell r="E23" t="str">
            <v>㎡</v>
          </cell>
          <cell r="F23">
            <v>143</v>
          </cell>
          <cell r="G23">
            <v>1513512</v>
          </cell>
        </row>
        <row r="24">
          <cell r="A24" t="str">
            <v>b</v>
          </cell>
          <cell r="B24" t="str">
            <v>노반준비공</v>
          </cell>
          <cell r="C24" t="str">
            <v>(절토부)</v>
          </cell>
          <cell r="D24">
            <v>4256</v>
          </cell>
          <cell r="E24" t="str">
            <v>㎡</v>
          </cell>
          <cell r="F24">
            <v>85</v>
          </cell>
          <cell r="G24">
            <v>361760</v>
          </cell>
        </row>
        <row r="25">
          <cell r="A25" t="str">
            <v>1.04</v>
          </cell>
          <cell r="B25" t="str">
            <v>흙깍기</v>
          </cell>
          <cell r="G25">
            <v>7233872</v>
          </cell>
        </row>
        <row r="26">
          <cell r="A26" t="str">
            <v>a</v>
          </cell>
          <cell r="B26" t="str">
            <v>깍기공</v>
          </cell>
          <cell r="C26" t="str">
            <v>(토사)</v>
          </cell>
          <cell r="D26">
            <v>9322</v>
          </cell>
          <cell r="E26" t="str">
            <v>㎥</v>
          </cell>
          <cell r="F26">
            <v>776</v>
          </cell>
          <cell r="G26">
            <v>7233872</v>
          </cell>
        </row>
        <row r="27">
          <cell r="A27" t="str">
            <v>1.05</v>
          </cell>
          <cell r="B27" t="str">
            <v>흙운반</v>
          </cell>
          <cell r="G27">
            <v>5659500</v>
          </cell>
        </row>
        <row r="28">
          <cell r="A28" t="str">
            <v>a</v>
          </cell>
          <cell r="B28" t="str">
            <v>무대운반(유용토사)</v>
          </cell>
          <cell r="D28">
            <v>12234</v>
          </cell>
          <cell r="E28" t="str">
            <v>㎥</v>
          </cell>
          <cell r="F28">
            <v>0</v>
          </cell>
          <cell r="G28">
            <v>0</v>
          </cell>
        </row>
        <row r="29">
          <cell r="A29" t="str">
            <v>b</v>
          </cell>
          <cell r="B29" t="str">
            <v>도쟈운반(토사)</v>
          </cell>
          <cell r="C29" t="str">
            <v>L=45M</v>
          </cell>
          <cell r="D29">
            <v>1322</v>
          </cell>
          <cell r="E29" t="str">
            <v>㎥</v>
          </cell>
          <cell r="F29">
            <v>643</v>
          </cell>
          <cell r="G29">
            <v>850046</v>
          </cell>
        </row>
        <row r="30">
          <cell r="A30" t="str">
            <v>c</v>
          </cell>
          <cell r="B30" t="str">
            <v>덤프운반(유용토사)</v>
          </cell>
          <cell r="C30" t="str">
            <v>L = 150 M</v>
          </cell>
          <cell r="D30">
            <v>1907</v>
          </cell>
          <cell r="E30" t="str">
            <v>㎥</v>
          </cell>
          <cell r="F30">
            <v>2522</v>
          </cell>
          <cell r="G30">
            <v>4809454</v>
          </cell>
        </row>
        <row r="31">
          <cell r="A31" t="str">
            <v>1.06</v>
          </cell>
          <cell r="B31" t="str">
            <v>순성토운반</v>
          </cell>
          <cell r="G31">
            <v>5411620370</v>
          </cell>
        </row>
        <row r="32">
          <cell r="A32" t="str">
            <v>a</v>
          </cell>
          <cell r="B32" t="str">
            <v>순성토</v>
          </cell>
          <cell r="C32" t="str">
            <v>(L=17.0KM)</v>
          </cell>
          <cell r="D32">
            <v>695045</v>
          </cell>
          <cell r="E32" t="str">
            <v>㎥</v>
          </cell>
          <cell r="F32">
            <v>7786</v>
          </cell>
          <cell r="G32">
            <v>5411620370</v>
          </cell>
        </row>
        <row r="33">
          <cell r="A33" t="str">
            <v>1.07</v>
          </cell>
          <cell r="B33" t="str">
            <v>흙쌓기</v>
          </cell>
          <cell r="G33">
            <v>574537833</v>
          </cell>
        </row>
        <row r="34">
          <cell r="A34" t="str">
            <v>a</v>
          </cell>
          <cell r="B34" t="str">
            <v>노  상</v>
          </cell>
          <cell r="C34" t="str">
            <v>다  짐</v>
          </cell>
          <cell r="D34">
            <v>65801</v>
          </cell>
          <cell r="E34" t="str">
            <v>㎥</v>
          </cell>
          <cell r="F34">
            <v>1224</v>
          </cell>
          <cell r="G34">
            <v>80540424</v>
          </cell>
        </row>
        <row r="35">
          <cell r="A35" t="str">
            <v>a</v>
          </cell>
          <cell r="B35" t="str">
            <v>노  체</v>
          </cell>
          <cell r="C35" t="str">
            <v>다  짐</v>
          </cell>
          <cell r="D35">
            <v>536549</v>
          </cell>
          <cell r="E35" t="str">
            <v>㎥</v>
          </cell>
          <cell r="F35">
            <v>911</v>
          </cell>
          <cell r="G35">
            <v>488796139</v>
          </cell>
        </row>
        <row r="36">
          <cell r="A36" t="str">
            <v>c</v>
          </cell>
          <cell r="B36" t="str">
            <v>녹지대</v>
          </cell>
          <cell r="C36" t="str">
            <v>(비다짐)</v>
          </cell>
          <cell r="D36">
            <v>24305</v>
          </cell>
          <cell r="E36" t="str">
            <v>㎥</v>
          </cell>
          <cell r="F36">
            <v>214</v>
          </cell>
          <cell r="G36">
            <v>5201270</v>
          </cell>
        </row>
        <row r="37">
          <cell r="A37" t="str">
            <v>1.08</v>
          </cell>
          <cell r="B37" t="str">
            <v>법면보호공</v>
          </cell>
          <cell r="G37">
            <v>270385833</v>
          </cell>
        </row>
        <row r="38">
          <cell r="A38" t="str">
            <v>a</v>
          </cell>
          <cell r="B38" t="str">
            <v>줄  떼</v>
          </cell>
          <cell r="D38">
            <v>55391</v>
          </cell>
          <cell r="E38" t="str">
            <v>㎡</v>
          </cell>
          <cell r="F38">
            <v>4163</v>
          </cell>
          <cell r="G38">
            <v>230592733</v>
          </cell>
        </row>
        <row r="39">
          <cell r="A39" t="str">
            <v>b</v>
          </cell>
          <cell r="B39" t="str">
            <v>평  떼</v>
          </cell>
          <cell r="D39">
            <v>1009</v>
          </cell>
          <cell r="E39" t="str">
            <v>㎡</v>
          </cell>
          <cell r="F39">
            <v>6500</v>
          </cell>
          <cell r="G39">
            <v>6558500</v>
          </cell>
        </row>
        <row r="40">
          <cell r="A40" t="str">
            <v>c</v>
          </cell>
          <cell r="B40" t="str">
            <v>성토부 법면다짐</v>
          </cell>
          <cell r="D40">
            <v>55391</v>
          </cell>
          <cell r="E40" t="str">
            <v>㎡</v>
          </cell>
          <cell r="F40">
            <v>600</v>
          </cell>
          <cell r="G40">
            <v>33234600</v>
          </cell>
        </row>
        <row r="41">
          <cell r="A41" t="str">
            <v>1.09</v>
          </cell>
          <cell r="B41" t="str">
            <v>층따기</v>
          </cell>
          <cell r="C41" t="str">
            <v>(기 계)</v>
          </cell>
          <cell r="D41">
            <v>969</v>
          </cell>
          <cell r="E41" t="str">
            <v>㎥</v>
          </cell>
          <cell r="F41">
            <v>686</v>
          </cell>
          <cell r="G41">
            <v>664734</v>
          </cell>
        </row>
        <row r="42">
          <cell r="A42" t="str">
            <v>1.10</v>
          </cell>
          <cell r="B42" t="str">
            <v>측구뚝쌓기</v>
          </cell>
          <cell r="C42" t="str">
            <v>(인 력)</v>
          </cell>
          <cell r="D42">
            <v>427</v>
          </cell>
          <cell r="E42" t="str">
            <v>㎥</v>
          </cell>
          <cell r="F42">
            <v>1105</v>
          </cell>
          <cell r="G42">
            <v>471835</v>
          </cell>
        </row>
        <row r="43">
          <cell r="A43" t="str">
            <v>1.11</v>
          </cell>
          <cell r="B43" t="str">
            <v>토공규준틀</v>
          </cell>
          <cell r="G43">
            <v>10020572</v>
          </cell>
        </row>
        <row r="44">
          <cell r="A44" t="str">
            <v>a</v>
          </cell>
          <cell r="B44" t="str">
            <v>토공규준틀</v>
          </cell>
          <cell r="C44" t="str">
            <v>수  평</v>
          </cell>
          <cell r="D44">
            <v>70</v>
          </cell>
          <cell r="E44" t="str">
            <v>개소</v>
          </cell>
          <cell r="F44">
            <v>23466</v>
          </cell>
          <cell r="G44">
            <v>1642620</v>
          </cell>
        </row>
        <row r="45">
          <cell r="A45" t="str">
            <v>b</v>
          </cell>
          <cell r="B45" t="str">
            <v>토공규준틀</v>
          </cell>
          <cell r="C45" t="str">
            <v>비  탈</v>
          </cell>
          <cell r="D45">
            <v>352</v>
          </cell>
          <cell r="E45" t="str">
            <v>개소</v>
          </cell>
          <cell r="F45">
            <v>23801</v>
          </cell>
          <cell r="G45">
            <v>8377952</v>
          </cell>
        </row>
        <row r="46">
          <cell r="A46" t="str">
            <v>2.</v>
          </cell>
          <cell r="B46" t="str">
            <v>배  수  공</v>
          </cell>
          <cell r="G46">
            <v>640736449</v>
          </cell>
        </row>
        <row r="47">
          <cell r="A47" t="str">
            <v>2.01</v>
          </cell>
          <cell r="B47" t="str">
            <v>토    공</v>
          </cell>
          <cell r="G47">
            <v>69853067</v>
          </cell>
        </row>
        <row r="48">
          <cell r="A48" t="str">
            <v>a</v>
          </cell>
          <cell r="B48" t="str">
            <v>측구터파기</v>
          </cell>
          <cell r="C48" t="str">
            <v>(토사)</v>
          </cell>
          <cell r="D48">
            <v>5427</v>
          </cell>
          <cell r="E48" t="str">
            <v>㎥</v>
          </cell>
          <cell r="F48">
            <v>2574</v>
          </cell>
          <cell r="G48">
            <v>13969098</v>
          </cell>
        </row>
        <row r="49">
          <cell r="A49" t="str">
            <v>b</v>
          </cell>
          <cell r="B49" t="str">
            <v>구조물터파기(배)</v>
          </cell>
          <cell r="C49" t="str">
            <v>육상토사(0-1m)</v>
          </cell>
          <cell r="D49">
            <v>6839</v>
          </cell>
          <cell r="E49" t="str">
            <v>㎥</v>
          </cell>
          <cell r="F49">
            <v>2198</v>
          </cell>
          <cell r="G49">
            <v>15032122</v>
          </cell>
        </row>
        <row r="50">
          <cell r="A50" t="str">
            <v>c</v>
          </cell>
          <cell r="B50" t="str">
            <v>구조물터파기(배)</v>
          </cell>
          <cell r="C50" t="str">
            <v>육상토사(1-2m)</v>
          </cell>
          <cell r="D50">
            <v>1571</v>
          </cell>
          <cell r="E50" t="str">
            <v>㎥</v>
          </cell>
          <cell r="F50">
            <v>2717</v>
          </cell>
          <cell r="G50">
            <v>4268407</v>
          </cell>
        </row>
        <row r="51">
          <cell r="A51" t="str">
            <v>d</v>
          </cell>
          <cell r="B51" t="str">
            <v>되메우기및다짐</v>
          </cell>
          <cell r="C51" t="str">
            <v>(기계80%+인력20%)</v>
          </cell>
          <cell r="D51">
            <v>9740</v>
          </cell>
          <cell r="E51" t="str">
            <v>㎥</v>
          </cell>
          <cell r="F51">
            <v>3756</v>
          </cell>
          <cell r="G51">
            <v>36583440</v>
          </cell>
        </row>
        <row r="52">
          <cell r="A52" t="str">
            <v>2.02</v>
          </cell>
          <cell r="B52" t="str">
            <v>측구공</v>
          </cell>
          <cell r="G52">
            <v>269935025</v>
          </cell>
        </row>
        <row r="53">
          <cell r="A53" t="str">
            <v>a</v>
          </cell>
          <cell r="B53" t="str">
            <v>L형측구</v>
          </cell>
          <cell r="G53">
            <v>87650961</v>
          </cell>
        </row>
        <row r="54">
          <cell r="A54" t="str">
            <v>a-1</v>
          </cell>
          <cell r="B54" t="str">
            <v>L형측구(TYPE-1)</v>
          </cell>
          <cell r="C54" t="str">
            <v>H=0.30M</v>
          </cell>
          <cell r="D54">
            <v>5112</v>
          </cell>
          <cell r="E54" t="str">
            <v>M</v>
          </cell>
          <cell r="F54">
            <v>14332</v>
          </cell>
          <cell r="G54">
            <v>73265184</v>
          </cell>
        </row>
        <row r="55">
          <cell r="A55" t="str">
            <v>a-2</v>
          </cell>
          <cell r="B55" t="str">
            <v>L형측구(TYPE-4)</v>
          </cell>
          <cell r="C55" t="str">
            <v>H=0.35M</v>
          </cell>
          <cell r="D55">
            <v>951</v>
          </cell>
          <cell r="E55" t="str">
            <v>M</v>
          </cell>
          <cell r="F55">
            <v>15127</v>
          </cell>
          <cell r="G55">
            <v>14385777</v>
          </cell>
        </row>
        <row r="56">
          <cell r="A56" t="str">
            <v>b</v>
          </cell>
          <cell r="B56" t="str">
            <v>U형측구</v>
          </cell>
          <cell r="G56">
            <v>29774004</v>
          </cell>
        </row>
        <row r="57">
          <cell r="A57" t="str">
            <v>b-1</v>
          </cell>
          <cell r="B57" t="str">
            <v>U형측구(TYPE-1)</v>
          </cell>
          <cell r="C57" t="str">
            <v>(녹지대용)</v>
          </cell>
          <cell r="D57">
            <v>663</v>
          </cell>
          <cell r="E57" t="str">
            <v>M</v>
          </cell>
          <cell r="F57">
            <v>44908</v>
          </cell>
          <cell r="G57">
            <v>29774004</v>
          </cell>
        </row>
        <row r="58">
          <cell r="A58" t="str">
            <v>c</v>
          </cell>
          <cell r="B58" t="str">
            <v>V형측구</v>
          </cell>
          <cell r="G58">
            <v>152510060</v>
          </cell>
        </row>
        <row r="59">
          <cell r="A59" t="str">
            <v>c-1</v>
          </cell>
          <cell r="B59" t="str">
            <v>V 형측구(TYPE-1)</v>
          </cell>
          <cell r="C59" t="str">
            <v>(0.3M*0.50M)</v>
          </cell>
          <cell r="D59">
            <v>3635</v>
          </cell>
          <cell r="E59" t="str">
            <v>M</v>
          </cell>
          <cell r="F59">
            <v>41956</v>
          </cell>
          <cell r="G59">
            <v>152510060</v>
          </cell>
        </row>
        <row r="60">
          <cell r="A60" t="str">
            <v>2.03</v>
          </cell>
          <cell r="B60" t="str">
            <v>횡배수관공</v>
          </cell>
          <cell r="G60">
            <v>208755265</v>
          </cell>
        </row>
        <row r="61">
          <cell r="A61" t="str">
            <v>a</v>
          </cell>
          <cell r="B61" t="str">
            <v>배수관 부설</v>
          </cell>
          <cell r="C61" t="str">
            <v>V.R관 D=600m/m</v>
          </cell>
          <cell r="D61">
            <v>47</v>
          </cell>
          <cell r="E61" t="str">
            <v>M</v>
          </cell>
          <cell r="F61">
            <v>61774</v>
          </cell>
          <cell r="G61">
            <v>2903378</v>
          </cell>
        </row>
        <row r="62">
          <cell r="A62" t="str">
            <v>b</v>
          </cell>
          <cell r="B62" t="str">
            <v>배수관 부설(일반)</v>
          </cell>
          <cell r="C62" t="str">
            <v>V.R관 D=1000m/m</v>
          </cell>
          <cell r="D62">
            <v>455</v>
          </cell>
          <cell r="E62" t="str">
            <v>M</v>
          </cell>
          <cell r="F62">
            <v>117037</v>
          </cell>
          <cell r="G62">
            <v>53251835</v>
          </cell>
        </row>
        <row r="63">
          <cell r="A63" t="str">
            <v>c</v>
          </cell>
          <cell r="B63" t="str">
            <v>배수관 부설(전면)</v>
          </cell>
          <cell r="C63" t="str">
            <v>V.R관 D=1000m/m</v>
          </cell>
          <cell r="D63">
            <v>867</v>
          </cell>
          <cell r="E63" t="str">
            <v>M</v>
          </cell>
          <cell r="F63">
            <v>161126</v>
          </cell>
          <cell r="G63">
            <v>139696242</v>
          </cell>
        </row>
        <row r="64">
          <cell r="A64" t="str">
            <v>d</v>
          </cell>
          <cell r="B64" t="str">
            <v>날개벽</v>
          </cell>
          <cell r="G64">
            <v>12903810</v>
          </cell>
        </row>
        <row r="65">
          <cell r="A65" t="str">
            <v>d-1</v>
          </cell>
          <cell r="B65" t="str">
            <v>콘크리트타설</v>
          </cell>
          <cell r="C65" t="str">
            <v>(무근 VIB포함)</v>
          </cell>
          <cell r="D65">
            <v>130</v>
          </cell>
          <cell r="E65" t="str">
            <v>㎥</v>
          </cell>
          <cell r="F65">
            <v>19896</v>
          </cell>
          <cell r="G65">
            <v>2586480</v>
          </cell>
        </row>
        <row r="66">
          <cell r="A66" t="str">
            <v>d-2</v>
          </cell>
          <cell r="B66" t="str">
            <v>합판거푸집</v>
          </cell>
          <cell r="C66" t="str">
            <v>(3회,0-7m)</v>
          </cell>
          <cell r="D66">
            <v>590</v>
          </cell>
          <cell r="E66" t="str">
            <v>㎡</v>
          </cell>
          <cell r="F66">
            <v>17487</v>
          </cell>
          <cell r="G66">
            <v>10317330</v>
          </cell>
        </row>
        <row r="67">
          <cell r="A67" t="str">
            <v>2.04</v>
          </cell>
          <cell r="B67" t="str">
            <v>우수관공</v>
          </cell>
          <cell r="G67">
            <v>18933025</v>
          </cell>
        </row>
        <row r="68">
          <cell r="A68" t="str">
            <v>a</v>
          </cell>
          <cell r="B68" t="str">
            <v>우수관부설</v>
          </cell>
          <cell r="C68" t="str">
            <v>V.R관 D=600MM</v>
          </cell>
          <cell r="D68">
            <v>320</v>
          </cell>
          <cell r="E68" t="str">
            <v>M</v>
          </cell>
          <cell r="F68">
            <v>42095</v>
          </cell>
          <cell r="G68">
            <v>13470400</v>
          </cell>
        </row>
        <row r="69">
          <cell r="A69" t="str">
            <v>b</v>
          </cell>
          <cell r="B69" t="str">
            <v>연결관부설</v>
          </cell>
          <cell r="C69" t="str">
            <v>VR관 D=300 mm</v>
          </cell>
          <cell r="D69">
            <v>24</v>
          </cell>
          <cell r="E69" t="str">
            <v>M</v>
          </cell>
          <cell r="F69">
            <v>17646</v>
          </cell>
          <cell r="G69">
            <v>423504</v>
          </cell>
        </row>
        <row r="70">
          <cell r="A70" t="str">
            <v>c</v>
          </cell>
          <cell r="B70" t="str">
            <v>빗물받이설치</v>
          </cell>
          <cell r="D70">
            <v>12</v>
          </cell>
          <cell r="E70" t="str">
            <v>개소</v>
          </cell>
          <cell r="F70">
            <v>164474</v>
          </cell>
          <cell r="G70">
            <v>1973688</v>
          </cell>
        </row>
        <row r="71">
          <cell r="A71" t="str">
            <v>c</v>
          </cell>
          <cell r="B71" t="str">
            <v>원형맨홀설치(2호)</v>
          </cell>
          <cell r="C71" t="str">
            <v>보도측 H=2.09M</v>
          </cell>
          <cell r="D71">
            <v>7</v>
          </cell>
          <cell r="E71" t="str">
            <v>개소</v>
          </cell>
          <cell r="F71">
            <v>437919</v>
          </cell>
          <cell r="G71">
            <v>3065433</v>
          </cell>
        </row>
        <row r="72">
          <cell r="A72" t="str">
            <v>2.05</v>
          </cell>
          <cell r="B72" t="str">
            <v>종배수관</v>
          </cell>
          <cell r="G72">
            <v>12260225</v>
          </cell>
        </row>
        <row r="73">
          <cell r="A73" t="str">
            <v>a</v>
          </cell>
          <cell r="B73" t="str">
            <v>종배수관부설</v>
          </cell>
          <cell r="C73" t="str">
            <v>VR관 D=600m/m</v>
          </cell>
          <cell r="D73">
            <v>95</v>
          </cell>
          <cell r="E73" t="str">
            <v>M</v>
          </cell>
          <cell r="F73">
            <v>61774</v>
          </cell>
          <cell r="G73">
            <v>5868530</v>
          </cell>
        </row>
        <row r="74">
          <cell r="A74" t="str">
            <v>b</v>
          </cell>
          <cell r="B74" t="str">
            <v>종배수관부설</v>
          </cell>
          <cell r="C74" t="str">
            <v>VR관 D=1000mm</v>
          </cell>
          <cell r="D74">
            <v>45</v>
          </cell>
          <cell r="E74" t="str">
            <v>M</v>
          </cell>
          <cell r="F74">
            <v>117037</v>
          </cell>
          <cell r="G74">
            <v>5266665</v>
          </cell>
        </row>
        <row r="75">
          <cell r="A75" t="str">
            <v>c</v>
          </cell>
          <cell r="B75" t="str">
            <v>배수관면벽</v>
          </cell>
          <cell r="G75">
            <v>1125030</v>
          </cell>
        </row>
        <row r="76">
          <cell r="A76" t="str">
            <v>c-1</v>
          </cell>
          <cell r="B76" t="str">
            <v>종배수관면벽부설</v>
          </cell>
          <cell r="C76" t="str">
            <v>D=600mm,VR관</v>
          </cell>
          <cell r="D76">
            <v>6</v>
          </cell>
          <cell r="E76" t="str">
            <v>EA</v>
          </cell>
          <cell r="F76">
            <v>77415</v>
          </cell>
          <cell r="G76">
            <v>464490</v>
          </cell>
        </row>
        <row r="77">
          <cell r="A77" t="str">
            <v>c-2</v>
          </cell>
          <cell r="B77" t="str">
            <v>종배수관면벽부설</v>
          </cell>
          <cell r="C77" t="str">
            <v>D=1000m/m,VR관</v>
          </cell>
          <cell r="D77">
            <v>4</v>
          </cell>
          <cell r="E77" t="str">
            <v>EA</v>
          </cell>
          <cell r="F77">
            <v>165135</v>
          </cell>
          <cell r="G77">
            <v>660540</v>
          </cell>
        </row>
        <row r="78">
          <cell r="A78" t="str">
            <v>2.06</v>
          </cell>
          <cell r="B78" t="str">
            <v>도수로공</v>
          </cell>
          <cell r="G78">
            <v>21270178</v>
          </cell>
        </row>
        <row r="79">
          <cell r="A79" t="str">
            <v>a</v>
          </cell>
          <cell r="B79" t="str">
            <v>콘크리트타설</v>
          </cell>
          <cell r="C79" t="str">
            <v>(철근,진동기포함)</v>
          </cell>
          <cell r="D79">
            <v>110</v>
          </cell>
          <cell r="E79" t="str">
            <v>㎥</v>
          </cell>
          <cell r="F79">
            <v>21923</v>
          </cell>
          <cell r="G79">
            <v>2411530</v>
          </cell>
        </row>
        <row r="80">
          <cell r="A80" t="str">
            <v>b</v>
          </cell>
          <cell r="B80" t="str">
            <v>콘크리트타설</v>
          </cell>
          <cell r="C80" t="str">
            <v>(무근 VIB포함)</v>
          </cell>
          <cell r="D80">
            <v>19</v>
          </cell>
          <cell r="E80" t="str">
            <v>㎥</v>
          </cell>
          <cell r="F80">
            <v>19896</v>
          </cell>
          <cell r="G80">
            <v>378024</v>
          </cell>
        </row>
        <row r="81">
          <cell r="A81" t="str">
            <v>c</v>
          </cell>
          <cell r="B81" t="str">
            <v>합판거푸집</v>
          </cell>
          <cell r="C81" t="str">
            <v>(4회,0-7m)</v>
          </cell>
          <cell r="D81">
            <v>1018</v>
          </cell>
          <cell r="E81" t="str">
            <v>㎡</v>
          </cell>
          <cell r="F81">
            <v>14957</v>
          </cell>
          <cell r="G81">
            <v>15226226</v>
          </cell>
        </row>
        <row r="82">
          <cell r="A82" t="str">
            <v>d</v>
          </cell>
          <cell r="B82" t="str">
            <v>잔토처리</v>
          </cell>
          <cell r="C82" t="str">
            <v>인력</v>
          </cell>
          <cell r="D82">
            <v>222</v>
          </cell>
          <cell r="E82" t="str">
            <v>㎥</v>
          </cell>
          <cell r="F82">
            <v>7410</v>
          </cell>
          <cell r="G82">
            <v>1645020</v>
          </cell>
        </row>
        <row r="83">
          <cell r="A83" t="str">
            <v>e</v>
          </cell>
          <cell r="B83" t="str">
            <v>철근가공조립</v>
          </cell>
          <cell r="C83" t="str">
            <v>(간 단)</v>
          </cell>
          <cell r="D83">
            <v>5.3520000000000003</v>
          </cell>
          <cell r="E83" t="str">
            <v>Ton</v>
          </cell>
          <cell r="F83">
            <v>300706</v>
          </cell>
          <cell r="G83">
            <v>1609378</v>
          </cell>
        </row>
        <row r="84">
          <cell r="A84" t="str">
            <v>2.07</v>
          </cell>
          <cell r="B84" t="str">
            <v>집수정공</v>
          </cell>
          <cell r="G84">
            <v>2701948</v>
          </cell>
        </row>
        <row r="85">
          <cell r="A85" t="str">
            <v>a</v>
          </cell>
          <cell r="B85" t="str">
            <v>콘크리트타설</v>
          </cell>
          <cell r="C85" t="str">
            <v>(무근 VIB포함)</v>
          </cell>
          <cell r="D85">
            <v>18</v>
          </cell>
          <cell r="E85" t="str">
            <v>㎥</v>
          </cell>
          <cell r="F85">
            <v>19896</v>
          </cell>
          <cell r="G85">
            <v>358128</v>
          </cell>
        </row>
        <row r="86">
          <cell r="A86" t="str">
            <v>b</v>
          </cell>
          <cell r="B86" t="str">
            <v>합판거푸집</v>
          </cell>
          <cell r="C86" t="str">
            <v>(4회,0-7m)</v>
          </cell>
          <cell r="D86">
            <v>156</v>
          </cell>
          <cell r="E86" t="str">
            <v>㎡</v>
          </cell>
          <cell r="F86">
            <v>14957</v>
          </cell>
          <cell r="G86">
            <v>2333292</v>
          </cell>
        </row>
        <row r="87">
          <cell r="A87" t="str">
            <v>c</v>
          </cell>
          <cell r="B87" t="str">
            <v>계단철근</v>
          </cell>
          <cell r="C87" t="str">
            <v>D=29 m/m(스텐레스)</v>
          </cell>
          <cell r="D87">
            <v>0.27300000000000002</v>
          </cell>
          <cell r="E87" t="str">
            <v>Ton</v>
          </cell>
          <cell r="F87">
            <v>15</v>
          </cell>
          <cell r="G87">
            <v>4</v>
          </cell>
        </row>
        <row r="88">
          <cell r="A88" t="str">
            <v>d</v>
          </cell>
          <cell r="B88" t="str">
            <v>철근가공조립</v>
          </cell>
          <cell r="C88" t="str">
            <v>(간 단)</v>
          </cell>
          <cell r="D88">
            <v>3.5000000000000003E-2</v>
          </cell>
          <cell r="E88" t="str">
            <v>Ton</v>
          </cell>
          <cell r="F88">
            <v>300706</v>
          </cell>
          <cell r="G88">
            <v>10524</v>
          </cell>
        </row>
        <row r="89">
          <cell r="A89" t="str">
            <v>2.08</v>
          </cell>
          <cell r="B89" t="str">
            <v>개거수로</v>
          </cell>
          <cell r="G89">
            <v>37027716</v>
          </cell>
        </row>
        <row r="90">
          <cell r="A90" t="str">
            <v>a</v>
          </cell>
          <cell r="B90" t="str">
            <v>콘크리트타설</v>
          </cell>
          <cell r="C90" t="str">
            <v>(철근,진동기포함)</v>
          </cell>
          <cell r="D90">
            <v>282</v>
          </cell>
          <cell r="E90" t="str">
            <v>㎥</v>
          </cell>
          <cell r="F90">
            <v>21923</v>
          </cell>
          <cell r="G90">
            <v>6182286</v>
          </cell>
        </row>
        <row r="91">
          <cell r="A91" t="str">
            <v>b</v>
          </cell>
          <cell r="B91" t="str">
            <v>콘크리트타설</v>
          </cell>
          <cell r="C91" t="str">
            <v>(무근,진동기제외)</v>
          </cell>
          <cell r="D91">
            <v>44</v>
          </cell>
          <cell r="E91" t="str">
            <v>㎥</v>
          </cell>
          <cell r="F91">
            <v>19650</v>
          </cell>
          <cell r="G91">
            <v>864600</v>
          </cell>
        </row>
        <row r="92">
          <cell r="A92" t="str">
            <v>c</v>
          </cell>
          <cell r="B92" t="str">
            <v>거푸집</v>
          </cell>
          <cell r="G92">
            <v>23742900</v>
          </cell>
        </row>
        <row r="93">
          <cell r="A93" t="str">
            <v>c-1</v>
          </cell>
          <cell r="B93" t="str">
            <v>합판거푸집</v>
          </cell>
          <cell r="C93" t="str">
            <v>(3회,0-7m)</v>
          </cell>
          <cell r="D93">
            <v>790</v>
          </cell>
          <cell r="E93" t="str">
            <v>㎡</v>
          </cell>
          <cell r="F93">
            <v>17487</v>
          </cell>
          <cell r="G93">
            <v>13814730</v>
          </cell>
        </row>
        <row r="94">
          <cell r="A94" t="str">
            <v>c-2</v>
          </cell>
          <cell r="B94" t="str">
            <v>합판거푸집</v>
          </cell>
          <cell r="C94" t="str">
            <v>(6회,0-7m)</v>
          </cell>
          <cell r="D94">
            <v>810</v>
          </cell>
          <cell r="E94" t="str">
            <v>㎡</v>
          </cell>
          <cell r="F94">
            <v>12257</v>
          </cell>
          <cell r="G94">
            <v>9928170</v>
          </cell>
        </row>
        <row r="95">
          <cell r="A95" t="str">
            <v>d</v>
          </cell>
          <cell r="B95" t="str">
            <v>동바리</v>
          </cell>
          <cell r="C95" t="str">
            <v>(목재4회)</v>
          </cell>
          <cell r="D95">
            <v>40</v>
          </cell>
          <cell r="E95" t="str">
            <v>공/㎥</v>
          </cell>
          <cell r="F95">
            <v>20372</v>
          </cell>
          <cell r="G95">
            <v>814880</v>
          </cell>
        </row>
        <row r="96">
          <cell r="A96" t="str">
            <v>e</v>
          </cell>
          <cell r="B96" t="str">
            <v>지수판</v>
          </cell>
          <cell r="C96" t="str">
            <v>(150*5t)</v>
          </cell>
          <cell r="D96">
            <v>111</v>
          </cell>
          <cell r="E96" t="str">
            <v>M</v>
          </cell>
          <cell r="F96">
            <v>7776</v>
          </cell>
          <cell r="G96">
            <v>863136</v>
          </cell>
        </row>
        <row r="97">
          <cell r="A97" t="str">
            <v>f</v>
          </cell>
          <cell r="B97" t="str">
            <v>철근가공조립</v>
          </cell>
          <cell r="C97" t="str">
            <v>(보 통)</v>
          </cell>
          <cell r="D97">
            <v>13.43</v>
          </cell>
          <cell r="E97" t="str">
            <v>Ton</v>
          </cell>
          <cell r="F97">
            <v>339532</v>
          </cell>
          <cell r="G97">
            <v>4559914</v>
          </cell>
        </row>
        <row r="98">
          <cell r="A98" t="str">
            <v>3.</v>
          </cell>
          <cell r="B98" t="str">
            <v>구조물공</v>
          </cell>
          <cell r="G98">
            <v>5968832583</v>
          </cell>
        </row>
        <row r="99">
          <cell r="A99" t="str">
            <v>A</v>
          </cell>
          <cell r="B99" t="str">
            <v>반월교</v>
          </cell>
          <cell r="G99">
            <v>1151753813</v>
          </cell>
        </row>
        <row r="100">
          <cell r="A100" t="str">
            <v>3.01</v>
          </cell>
          <cell r="B100" t="str">
            <v>토 공</v>
          </cell>
          <cell r="G100">
            <v>2809274</v>
          </cell>
        </row>
        <row r="101">
          <cell r="A101" t="str">
            <v>a</v>
          </cell>
          <cell r="B101" t="str">
            <v>구조물터파기</v>
          </cell>
          <cell r="G101">
            <v>2507648</v>
          </cell>
        </row>
        <row r="102">
          <cell r="A102" t="str">
            <v>a-1</v>
          </cell>
          <cell r="B102" t="str">
            <v>구조물터파기</v>
          </cell>
          <cell r="C102" t="str">
            <v>(육상토사,0-4m)</v>
          </cell>
          <cell r="D102">
            <v>832</v>
          </cell>
          <cell r="E102" t="str">
            <v>㎥</v>
          </cell>
          <cell r="F102">
            <v>3014</v>
          </cell>
          <cell r="G102">
            <v>2507648</v>
          </cell>
        </row>
        <row r="103">
          <cell r="A103" t="str">
            <v>b</v>
          </cell>
          <cell r="B103" t="str">
            <v>되메우기및다짐공</v>
          </cell>
          <cell r="C103" t="str">
            <v>(기계80%+인력20)</v>
          </cell>
          <cell r="D103">
            <v>234</v>
          </cell>
          <cell r="E103" t="str">
            <v>㎥</v>
          </cell>
          <cell r="F103">
            <v>1289</v>
          </cell>
          <cell r="G103">
            <v>301626</v>
          </cell>
        </row>
        <row r="104">
          <cell r="A104" t="str">
            <v>3.02</v>
          </cell>
          <cell r="B104" t="str">
            <v>강관파일공</v>
          </cell>
          <cell r="G104">
            <v>46569426</v>
          </cell>
        </row>
        <row r="105">
          <cell r="A105" t="str">
            <v>a</v>
          </cell>
          <cell r="B105" t="str">
            <v>강관파일천공후항타</v>
          </cell>
          <cell r="C105" t="str">
            <v>(φ508x12t 토사)</v>
          </cell>
          <cell r="D105">
            <v>1326</v>
          </cell>
          <cell r="E105" t="str">
            <v>M</v>
          </cell>
          <cell r="F105">
            <v>15906</v>
          </cell>
          <cell r="G105">
            <v>21091356</v>
          </cell>
        </row>
        <row r="106">
          <cell r="A106" t="str">
            <v>b</v>
          </cell>
          <cell r="B106" t="str">
            <v>강관말뚝두부보강</v>
          </cell>
          <cell r="C106" t="str">
            <v>(볼트식)</v>
          </cell>
          <cell r="D106">
            <v>170</v>
          </cell>
          <cell r="E106" t="str">
            <v>EA</v>
          </cell>
          <cell r="F106">
            <v>149871</v>
          </cell>
          <cell r="G106">
            <v>25478070</v>
          </cell>
        </row>
        <row r="107">
          <cell r="A107" t="str">
            <v>3.03</v>
          </cell>
          <cell r="B107" t="str">
            <v>거푸집</v>
          </cell>
          <cell r="G107">
            <v>155115615</v>
          </cell>
        </row>
        <row r="108">
          <cell r="A108" t="str">
            <v>a</v>
          </cell>
          <cell r="B108" t="str">
            <v>합판거푸집</v>
          </cell>
          <cell r="C108" t="str">
            <v>(3회,0-7m)</v>
          </cell>
          <cell r="D108">
            <v>1327</v>
          </cell>
          <cell r="E108" t="str">
            <v>㎡</v>
          </cell>
          <cell r="F108">
            <v>17487</v>
          </cell>
          <cell r="G108">
            <v>23205249</v>
          </cell>
        </row>
        <row r="109">
          <cell r="A109" t="str">
            <v>b</v>
          </cell>
          <cell r="B109" t="str">
            <v>합판거푸집</v>
          </cell>
          <cell r="C109" t="str">
            <v>(4회,0-7m)</v>
          </cell>
          <cell r="D109">
            <v>201</v>
          </cell>
          <cell r="E109" t="str">
            <v>㎡</v>
          </cell>
          <cell r="F109">
            <v>14957</v>
          </cell>
          <cell r="G109">
            <v>3006357</v>
          </cell>
        </row>
        <row r="110">
          <cell r="A110" t="str">
            <v>c</v>
          </cell>
          <cell r="B110" t="str">
            <v>합판거푸집</v>
          </cell>
          <cell r="C110" t="str">
            <v>(6회,0-7m)</v>
          </cell>
          <cell r="D110">
            <v>19</v>
          </cell>
          <cell r="E110" t="str">
            <v>㎡</v>
          </cell>
          <cell r="F110">
            <v>12257</v>
          </cell>
          <cell r="G110">
            <v>232883</v>
          </cell>
        </row>
        <row r="111">
          <cell r="A111" t="str">
            <v>d</v>
          </cell>
          <cell r="B111" t="str">
            <v>무늬거푸집</v>
          </cell>
          <cell r="C111" t="str">
            <v>(문양 0-7M)</v>
          </cell>
          <cell r="D111">
            <v>526</v>
          </cell>
          <cell r="E111" t="str">
            <v>㎡</v>
          </cell>
          <cell r="F111">
            <v>20962</v>
          </cell>
          <cell r="G111">
            <v>11026012</v>
          </cell>
        </row>
        <row r="112">
          <cell r="A112" t="str">
            <v>e</v>
          </cell>
          <cell r="B112" t="str">
            <v>DECK PLATE</v>
          </cell>
          <cell r="D112">
            <v>482</v>
          </cell>
          <cell r="E112" t="str">
            <v>㎡</v>
          </cell>
          <cell r="F112">
            <v>244077</v>
          </cell>
          <cell r="G112">
            <v>117645114</v>
          </cell>
        </row>
        <row r="113">
          <cell r="A113" t="str">
            <v>3.04</v>
          </cell>
          <cell r="B113" t="str">
            <v>비계</v>
          </cell>
          <cell r="C113" t="str">
            <v>(강 관)</v>
          </cell>
          <cell r="D113">
            <v>1066</v>
          </cell>
          <cell r="E113" t="str">
            <v>㎡</v>
          </cell>
          <cell r="F113">
            <v>11139</v>
          </cell>
          <cell r="G113">
            <v>11874174</v>
          </cell>
        </row>
        <row r="114">
          <cell r="A114" t="str">
            <v>3.05</v>
          </cell>
          <cell r="B114" t="str">
            <v>동바리공</v>
          </cell>
          <cell r="G114">
            <v>15109298</v>
          </cell>
        </row>
        <row r="115">
          <cell r="A115" t="str">
            <v>a</v>
          </cell>
          <cell r="B115" t="str">
            <v>동바리</v>
          </cell>
          <cell r="C115" t="str">
            <v>(강 관)</v>
          </cell>
          <cell r="D115">
            <v>189</v>
          </cell>
          <cell r="E115" t="str">
            <v>공/㎥</v>
          </cell>
          <cell r="F115">
            <v>16024</v>
          </cell>
          <cell r="G115">
            <v>3028536</v>
          </cell>
        </row>
        <row r="116">
          <cell r="A116" t="str">
            <v>b</v>
          </cell>
          <cell r="B116" t="str">
            <v>강관동바리</v>
          </cell>
          <cell r="C116" t="str">
            <v>(수평연결재)</v>
          </cell>
          <cell r="D116">
            <v>32</v>
          </cell>
          <cell r="E116" t="str">
            <v>M2</v>
          </cell>
          <cell r="F116">
            <v>19876</v>
          </cell>
          <cell r="G116">
            <v>636032</v>
          </cell>
        </row>
        <row r="117">
          <cell r="A117" t="str">
            <v>c</v>
          </cell>
          <cell r="B117" t="str">
            <v>강재동바리</v>
          </cell>
          <cell r="C117" t="str">
            <v>브라켓식</v>
          </cell>
          <cell r="D117">
            <v>790</v>
          </cell>
          <cell r="E117" t="str">
            <v>M</v>
          </cell>
          <cell r="F117">
            <v>14487</v>
          </cell>
          <cell r="G117">
            <v>11444730</v>
          </cell>
        </row>
        <row r="118">
          <cell r="A118" t="str">
            <v>3.06</v>
          </cell>
          <cell r="B118" t="str">
            <v>시공이음(스치로풀)</v>
          </cell>
          <cell r="G118">
            <v>60421</v>
          </cell>
        </row>
        <row r="119">
          <cell r="A119" t="str">
            <v>a</v>
          </cell>
          <cell r="B119" t="str">
            <v>스치로풀</v>
          </cell>
          <cell r="C119" t="str">
            <v>(T=10 mm)</v>
          </cell>
          <cell r="D119">
            <v>47</v>
          </cell>
          <cell r="E119" t="str">
            <v>㎡</v>
          </cell>
          <cell r="F119">
            <v>569</v>
          </cell>
          <cell r="G119">
            <v>26743</v>
          </cell>
        </row>
        <row r="120">
          <cell r="A120" t="str">
            <v>b</v>
          </cell>
          <cell r="B120" t="str">
            <v>스치로풀</v>
          </cell>
          <cell r="C120" t="str">
            <v>(T=20 mm)</v>
          </cell>
          <cell r="D120">
            <v>18</v>
          </cell>
          <cell r="E120" t="str">
            <v>㎡</v>
          </cell>
          <cell r="F120">
            <v>1871</v>
          </cell>
          <cell r="G120">
            <v>33678</v>
          </cell>
        </row>
        <row r="121">
          <cell r="A121" t="str">
            <v>3.07</v>
          </cell>
          <cell r="B121" t="str">
            <v>철근조립</v>
          </cell>
          <cell r="G121">
            <v>60844952</v>
          </cell>
        </row>
        <row r="122">
          <cell r="A122" t="str">
            <v>a</v>
          </cell>
          <cell r="B122" t="str">
            <v>철근조립</v>
          </cell>
          <cell r="C122" t="str">
            <v>(보 통)</v>
          </cell>
          <cell r="D122">
            <v>23.161999999999999</v>
          </cell>
          <cell r="E122" t="str">
            <v>Ton</v>
          </cell>
          <cell r="F122">
            <v>212742</v>
          </cell>
          <cell r="G122">
            <v>4927529</v>
          </cell>
        </row>
        <row r="123">
          <cell r="A123" t="str">
            <v>b</v>
          </cell>
          <cell r="B123" t="str">
            <v>철근조립</v>
          </cell>
          <cell r="C123" t="str">
            <v>(복 잡)</v>
          </cell>
          <cell r="D123">
            <v>249.48099999999999</v>
          </cell>
          <cell r="E123" t="str">
            <v>Ton</v>
          </cell>
          <cell r="F123">
            <v>224135</v>
          </cell>
          <cell r="G123">
            <v>55917423</v>
          </cell>
        </row>
        <row r="124">
          <cell r="A124" t="str">
            <v>3.08</v>
          </cell>
          <cell r="B124" t="str">
            <v>스페이셔설치</v>
          </cell>
          <cell r="G124">
            <v>2067912</v>
          </cell>
        </row>
        <row r="125">
          <cell r="A125" t="str">
            <v>a</v>
          </cell>
          <cell r="B125" t="str">
            <v>스페이샤</v>
          </cell>
          <cell r="C125" t="str">
            <v>(슬래브및기초)</v>
          </cell>
          <cell r="D125">
            <v>1578</v>
          </cell>
          <cell r="E125" t="str">
            <v>㎡</v>
          </cell>
          <cell r="F125">
            <v>420</v>
          </cell>
          <cell r="G125">
            <v>662760</v>
          </cell>
        </row>
        <row r="126">
          <cell r="A126" t="str">
            <v>b</v>
          </cell>
          <cell r="B126" t="str">
            <v>스페이샤</v>
          </cell>
          <cell r="C126" t="str">
            <v>(벽체용)</v>
          </cell>
          <cell r="D126">
            <v>1394</v>
          </cell>
          <cell r="E126" t="str">
            <v>㎡</v>
          </cell>
          <cell r="F126">
            <v>1008</v>
          </cell>
          <cell r="G126">
            <v>1405152</v>
          </cell>
        </row>
        <row r="127">
          <cell r="A127" t="str">
            <v>3.09</v>
          </cell>
          <cell r="B127" t="str">
            <v>콘크리트타설</v>
          </cell>
          <cell r="G127">
            <v>27678514</v>
          </cell>
        </row>
        <row r="128">
          <cell r="A128" t="str">
            <v>a</v>
          </cell>
          <cell r="B128" t="str">
            <v>콘크리트타설</v>
          </cell>
          <cell r="C128" t="str">
            <v>(무근,진동기제외)</v>
          </cell>
          <cell r="D128">
            <v>64</v>
          </cell>
          <cell r="E128" t="str">
            <v>㎥</v>
          </cell>
          <cell r="F128">
            <v>19650</v>
          </cell>
          <cell r="G128">
            <v>1257600</v>
          </cell>
        </row>
        <row r="129">
          <cell r="A129" t="str">
            <v>b</v>
          </cell>
          <cell r="B129" t="str">
            <v>콘크리트타설</v>
          </cell>
          <cell r="C129" t="str">
            <v>(철근펌프카)</v>
          </cell>
          <cell r="D129">
            <v>1943</v>
          </cell>
          <cell r="E129" t="str">
            <v>㎥</v>
          </cell>
          <cell r="F129">
            <v>13598</v>
          </cell>
          <cell r="G129">
            <v>26420914</v>
          </cell>
        </row>
        <row r="130">
          <cell r="A130" t="str">
            <v>3.10</v>
          </cell>
          <cell r="B130" t="str">
            <v>표면처리</v>
          </cell>
          <cell r="G130">
            <v>837438</v>
          </cell>
        </row>
        <row r="131">
          <cell r="A131" t="str">
            <v>a</v>
          </cell>
          <cell r="B131" t="str">
            <v>슬라브 양생</v>
          </cell>
          <cell r="D131">
            <v>1099</v>
          </cell>
          <cell r="E131" t="str">
            <v>㎡</v>
          </cell>
          <cell r="F131">
            <v>384</v>
          </cell>
          <cell r="G131">
            <v>422016</v>
          </cell>
        </row>
        <row r="132">
          <cell r="A132" t="str">
            <v>b</v>
          </cell>
          <cell r="B132" t="str">
            <v>슬래브면고르기</v>
          </cell>
          <cell r="C132" t="str">
            <v>(데크휘니샤)</v>
          </cell>
          <cell r="D132">
            <v>1099</v>
          </cell>
          <cell r="E132" t="str">
            <v>㎡</v>
          </cell>
          <cell r="F132">
            <v>378</v>
          </cell>
          <cell r="G132">
            <v>415422</v>
          </cell>
        </row>
        <row r="133">
          <cell r="A133" t="str">
            <v>3.11</v>
          </cell>
          <cell r="B133" t="str">
            <v>교량받침</v>
          </cell>
          <cell r="G133">
            <v>1155060</v>
          </cell>
        </row>
        <row r="134">
          <cell r="A134" t="str">
            <v>a</v>
          </cell>
          <cell r="B134" t="str">
            <v>교좌장치(고정단)</v>
          </cell>
          <cell r="C134" t="str">
            <v>(350 TON)</v>
          </cell>
          <cell r="D134">
            <v>2</v>
          </cell>
          <cell r="E134" t="str">
            <v>EA</v>
          </cell>
          <cell r="F134">
            <v>191942</v>
          </cell>
          <cell r="G134">
            <v>383884</v>
          </cell>
        </row>
        <row r="135">
          <cell r="A135" t="str">
            <v>b</v>
          </cell>
          <cell r="B135" t="str">
            <v>교좌장치(가동단)</v>
          </cell>
          <cell r="C135" t="str">
            <v>(350TON)</v>
          </cell>
          <cell r="D135">
            <v>2</v>
          </cell>
          <cell r="E135" t="str">
            <v>EA</v>
          </cell>
          <cell r="F135">
            <v>192794</v>
          </cell>
          <cell r="G135">
            <v>385588</v>
          </cell>
        </row>
        <row r="136">
          <cell r="A136" t="str">
            <v>c</v>
          </cell>
          <cell r="B136" t="str">
            <v>교좌장치(양방향)</v>
          </cell>
          <cell r="C136" t="str">
            <v>(350TON)</v>
          </cell>
          <cell r="D136">
            <v>2</v>
          </cell>
          <cell r="E136" t="str">
            <v>EA</v>
          </cell>
          <cell r="F136">
            <v>192794</v>
          </cell>
          <cell r="G136">
            <v>385588</v>
          </cell>
        </row>
        <row r="137">
          <cell r="A137" t="str">
            <v>3.12</v>
          </cell>
          <cell r="B137" t="str">
            <v>신축이음장치</v>
          </cell>
          <cell r="G137">
            <v>14971264</v>
          </cell>
        </row>
        <row r="138">
          <cell r="A138" t="str">
            <v>a</v>
          </cell>
          <cell r="B138" t="str">
            <v>신축이음장치</v>
          </cell>
          <cell r="C138" t="str">
            <v>(NB 35)</v>
          </cell>
          <cell r="D138">
            <v>22</v>
          </cell>
          <cell r="E138" t="str">
            <v>M</v>
          </cell>
          <cell r="F138">
            <v>217218</v>
          </cell>
          <cell r="G138">
            <v>4778796</v>
          </cell>
        </row>
        <row r="139">
          <cell r="A139" t="str">
            <v>b</v>
          </cell>
          <cell r="B139" t="str">
            <v>신축이음장치</v>
          </cell>
          <cell r="C139" t="str">
            <v>(NB 80)</v>
          </cell>
          <cell r="D139">
            <v>22</v>
          </cell>
          <cell r="E139" t="str">
            <v>M</v>
          </cell>
          <cell r="F139">
            <v>463294</v>
          </cell>
          <cell r="G139">
            <v>10192468</v>
          </cell>
        </row>
        <row r="140">
          <cell r="A140" t="str">
            <v>3.13</v>
          </cell>
          <cell r="B140" t="str">
            <v>교면방수</v>
          </cell>
          <cell r="G140">
            <v>34986883</v>
          </cell>
        </row>
        <row r="141">
          <cell r="A141" t="str">
            <v>a</v>
          </cell>
          <cell r="B141" t="str">
            <v>교면방수</v>
          </cell>
          <cell r="C141" t="str">
            <v>(도막방수)</v>
          </cell>
          <cell r="D141">
            <v>1099</v>
          </cell>
          <cell r="E141" t="str">
            <v>㎡</v>
          </cell>
          <cell r="F141">
            <v>29921</v>
          </cell>
          <cell r="G141">
            <v>32883179</v>
          </cell>
        </row>
        <row r="142">
          <cell r="A142" t="str">
            <v>b</v>
          </cell>
          <cell r="B142" t="str">
            <v>아스팔트방수</v>
          </cell>
          <cell r="D142">
            <v>472</v>
          </cell>
          <cell r="E142" t="str">
            <v>㎡</v>
          </cell>
          <cell r="F142">
            <v>4457</v>
          </cell>
          <cell r="G142">
            <v>2103704</v>
          </cell>
        </row>
        <row r="143">
          <cell r="A143" t="str">
            <v>3.14</v>
          </cell>
          <cell r="B143" t="str">
            <v>다웰바설치</v>
          </cell>
          <cell r="C143" t="str">
            <v>(D=25mm,L=600mm)</v>
          </cell>
          <cell r="D143">
            <v>108</v>
          </cell>
          <cell r="E143" t="str">
            <v>EA</v>
          </cell>
          <cell r="F143">
            <v>9584</v>
          </cell>
          <cell r="G143">
            <v>1035072</v>
          </cell>
        </row>
        <row r="144">
          <cell r="A144" t="str">
            <v>3.15</v>
          </cell>
          <cell r="B144" t="str">
            <v>무수축콘크리트</v>
          </cell>
          <cell r="G144">
            <v>1223286</v>
          </cell>
        </row>
        <row r="145">
          <cell r="A145" t="str">
            <v>a</v>
          </cell>
          <cell r="B145" t="str">
            <v>무수축 몰탈</v>
          </cell>
          <cell r="D145">
            <v>0.33600000000000002</v>
          </cell>
          <cell r="E145" t="str">
            <v>㎥</v>
          </cell>
          <cell r="F145">
            <v>95871</v>
          </cell>
          <cell r="G145">
            <v>32212</v>
          </cell>
        </row>
        <row r="146">
          <cell r="A146" t="str">
            <v>b</v>
          </cell>
          <cell r="B146" t="str">
            <v>무수축콘크리트</v>
          </cell>
          <cell r="D146">
            <v>6.6459999999999999</v>
          </cell>
          <cell r="E146" t="str">
            <v>㎥</v>
          </cell>
          <cell r="F146">
            <v>179217</v>
          </cell>
          <cell r="G146">
            <v>1191074</v>
          </cell>
        </row>
        <row r="147">
          <cell r="A147" t="str">
            <v>3.16</v>
          </cell>
          <cell r="B147" t="str">
            <v>배수시설</v>
          </cell>
          <cell r="G147">
            <v>9969272</v>
          </cell>
        </row>
        <row r="148">
          <cell r="A148" t="str">
            <v>a</v>
          </cell>
          <cell r="B148" t="str">
            <v>육교용</v>
          </cell>
          <cell r="G148">
            <v>9969272</v>
          </cell>
        </row>
        <row r="149">
          <cell r="A149" t="str">
            <v>a-1</v>
          </cell>
          <cell r="B149" t="str">
            <v>집수구</v>
          </cell>
          <cell r="C149" t="str">
            <v>(스텐레스)</v>
          </cell>
          <cell r="D149">
            <v>8</v>
          </cell>
          <cell r="E149" t="str">
            <v>EA</v>
          </cell>
          <cell r="F149">
            <v>126444</v>
          </cell>
          <cell r="G149">
            <v>1011552</v>
          </cell>
        </row>
        <row r="150">
          <cell r="A150" t="str">
            <v>a-2</v>
          </cell>
          <cell r="B150" t="str">
            <v>연결관</v>
          </cell>
          <cell r="C150" t="str">
            <v>(스텐레스)</v>
          </cell>
          <cell r="D150">
            <v>8</v>
          </cell>
          <cell r="E150" t="str">
            <v>EA</v>
          </cell>
          <cell r="F150">
            <v>165857</v>
          </cell>
          <cell r="G150">
            <v>1326856</v>
          </cell>
        </row>
        <row r="151">
          <cell r="A151" t="str">
            <v>a-3</v>
          </cell>
          <cell r="B151" t="str">
            <v>직  관</v>
          </cell>
          <cell r="C151" t="str">
            <v>(스텐레스)</v>
          </cell>
          <cell r="D151">
            <v>64</v>
          </cell>
          <cell r="E151" t="str">
            <v>M</v>
          </cell>
          <cell r="F151">
            <v>90481</v>
          </cell>
          <cell r="G151">
            <v>5790784</v>
          </cell>
        </row>
        <row r="152">
          <cell r="A152" t="str">
            <v>a-4</v>
          </cell>
          <cell r="B152" t="str">
            <v>곡  관</v>
          </cell>
          <cell r="C152" t="str">
            <v>(스텐레스)</v>
          </cell>
          <cell r="D152">
            <v>16</v>
          </cell>
          <cell r="E152" t="str">
            <v>EA</v>
          </cell>
          <cell r="F152">
            <v>36477</v>
          </cell>
          <cell r="G152">
            <v>583632</v>
          </cell>
        </row>
        <row r="153">
          <cell r="A153" t="str">
            <v>a-5</v>
          </cell>
          <cell r="B153" t="str">
            <v>연결구</v>
          </cell>
          <cell r="C153" t="str">
            <v>(스텐레스)</v>
          </cell>
          <cell r="D153">
            <v>56</v>
          </cell>
          <cell r="E153" t="str">
            <v>EA</v>
          </cell>
          <cell r="F153">
            <v>22297</v>
          </cell>
          <cell r="G153">
            <v>1248632</v>
          </cell>
        </row>
        <row r="154">
          <cell r="A154" t="str">
            <v>a-6</v>
          </cell>
          <cell r="B154" t="str">
            <v>교면물빼기공</v>
          </cell>
          <cell r="D154">
            <v>1</v>
          </cell>
          <cell r="E154" t="str">
            <v>M</v>
          </cell>
          <cell r="F154">
            <v>7816</v>
          </cell>
          <cell r="G154">
            <v>7816</v>
          </cell>
        </row>
        <row r="155">
          <cell r="A155" t="str">
            <v>3.17</v>
          </cell>
          <cell r="B155" t="str">
            <v>교명판및설명판</v>
          </cell>
          <cell r="G155">
            <v>964550</v>
          </cell>
        </row>
        <row r="156">
          <cell r="A156" t="str">
            <v>a</v>
          </cell>
          <cell r="B156" t="str">
            <v>교명판</v>
          </cell>
          <cell r="D156">
            <v>1</v>
          </cell>
          <cell r="E156" t="str">
            <v>EA</v>
          </cell>
          <cell r="F156">
            <v>52565</v>
          </cell>
          <cell r="G156">
            <v>52565</v>
          </cell>
        </row>
        <row r="157">
          <cell r="A157" t="str">
            <v>b</v>
          </cell>
          <cell r="B157" t="str">
            <v>설명판</v>
          </cell>
          <cell r="D157">
            <v>1</v>
          </cell>
          <cell r="E157" t="str">
            <v>EA</v>
          </cell>
          <cell r="F157">
            <v>70087</v>
          </cell>
          <cell r="G157">
            <v>70087</v>
          </cell>
        </row>
        <row r="158">
          <cell r="A158" t="str">
            <v>c</v>
          </cell>
          <cell r="B158" t="str">
            <v>교명주</v>
          </cell>
          <cell r="C158" t="str">
            <v>(화강석)</v>
          </cell>
          <cell r="D158">
            <v>4</v>
          </cell>
          <cell r="E158" t="str">
            <v>개소</v>
          </cell>
          <cell r="F158">
            <v>203912</v>
          </cell>
          <cell r="G158">
            <v>815648</v>
          </cell>
        </row>
        <row r="159">
          <cell r="A159" t="str">
            <v>d</v>
          </cell>
          <cell r="B159" t="str">
            <v>측량기준점 설치</v>
          </cell>
          <cell r="D159">
            <v>1</v>
          </cell>
          <cell r="E159" t="str">
            <v>EA</v>
          </cell>
          <cell r="F159">
            <v>26250</v>
          </cell>
          <cell r="G159">
            <v>26250</v>
          </cell>
        </row>
        <row r="160">
          <cell r="A160" t="str">
            <v>3.18</v>
          </cell>
          <cell r="B160" t="str">
            <v>난간및전선관설치</v>
          </cell>
          <cell r="G160">
            <v>20861548</v>
          </cell>
        </row>
        <row r="161">
          <cell r="A161" t="str">
            <v>a</v>
          </cell>
          <cell r="B161" t="str">
            <v>교량난간</v>
          </cell>
          <cell r="D161">
            <v>114</v>
          </cell>
          <cell r="E161" t="str">
            <v>M</v>
          </cell>
          <cell r="F161">
            <v>169698</v>
          </cell>
          <cell r="G161">
            <v>19345572</v>
          </cell>
        </row>
        <row r="162">
          <cell r="A162" t="str">
            <v>b</v>
          </cell>
          <cell r="B162" t="str">
            <v>전선관</v>
          </cell>
          <cell r="C162" t="str">
            <v>강관 D=100M/M</v>
          </cell>
          <cell r="D162">
            <v>214</v>
          </cell>
          <cell r="E162" t="str">
            <v>M</v>
          </cell>
          <cell r="F162">
            <v>7084</v>
          </cell>
          <cell r="G162">
            <v>1515976</v>
          </cell>
        </row>
        <row r="163">
          <cell r="A163" t="str">
            <v>3.19</v>
          </cell>
          <cell r="B163" t="str">
            <v>점검용계단및NOTCH</v>
          </cell>
          <cell r="G163">
            <v>3800782</v>
          </cell>
        </row>
        <row r="164">
          <cell r="A164" t="str">
            <v>a</v>
          </cell>
          <cell r="B164" t="str">
            <v>점검용계단</v>
          </cell>
          <cell r="C164" t="str">
            <v>교대용</v>
          </cell>
          <cell r="D164">
            <v>2</v>
          </cell>
          <cell r="E164" t="str">
            <v>개소</v>
          </cell>
          <cell r="F164">
            <v>1637691</v>
          </cell>
          <cell r="G164">
            <v>3275382</v>
          </cell>
        </row>
        <row r="165">
          <cell r="A165" t="str">
            <v>b</v>
          </cell>
          <cell r="B165" t="str">
            <v>NOTCH</v>
          </cell>
          <cell r="C165" t="str">
            <v>(알류미늄판)</v>
          </cell>
          <cell r="D165">
            <v>200</v>
          </cell>
          <cell r="E165" t="str">
            <v>M</v>
          </cell>
          <cell r="F165">
            <v>2627</v>
          </cell>
          <cell r="G165">
            <v>525400</v>
          </cell>
        </row>
        <row r="166">
          <cell r="A166" t="str">
            <v>3.20</v>
          </cell>
          <cell r="B166" t="str">
            <v>강 교</v>
          </cell>
          <cell r="C166" t="str">
            <v>(반월교)</v>
          </cell>
          <cell r="G166">
            <v>597150558</v>
          </cell>
        </row>
        <row r="167">
          <cell r="A167" t="str">
            <v>a</v>
          </cell>
          <cell r="B167" t="str">
            <v>제작및가설</v>
          </cell>
          <cell r="G167">
            <v>597150558</v>
          </cell>
        </row>
        <row r="168">
          <cell r="A168" t="str">
            <v>a-1</v>
          </cell>
          <cell r="B168" t="str">
            <v>강교제작</v>
          </cell>
          <cell r="C168" t="str">
            <v>(반월교)</v>
          </cell>
          <cell r="D168">
            <v>393.911</v>
          </cell>
          <cell r="E168" t="str">
            <v>Ton</v>
          </cell>
          <cell r="F168">
            <v>1159131</v>
          </cell>
          <cell r="G168">
            <v>456594450</v>
          </cell>
        </row>
        <row r="169">
          <cell r="A169" t="str">
            <v>a-2</v>
          </cell>
          <cell r="B169" t="str">
            <v>강재운반</v>
          </cell>
          <cell r="C169" t="str">
            <v>(반월교)</v>
          </cell>
          <cell r="D169">
            <v>393.911</v>
          </cell>
          <cell r="E169" t="str">
            <v>Ton</v>
          </cell>
          <cell r="F169">
            <v>69809</v>
          </cell>
          <cell r="G169">
            <v>27498532</v>
          </cell>
        </row>
        <row r="170">
          <cell r="A170" t="str">
            <v>a-3</v>
          </cell>
          <cell r="B170" t="str">
            <v>강교가설</v>
          </cell>
          <cell r="C170" t="str">
            <v>(반월교)</v>
          </cell>
          <cell r="D170">
            <v>393.911</v>
          </cell>
          <cell r="E170" t="str">
            <v>Ton</v>
          </cell>
          <cell r="F170">
            <v>287013</v>
          </cell>
          <cell r="G170">
            <v>113057576</v>
          </cell>
        </row>
        <row r="171">
          <cell r="A171" t="str">
            <v>3.21</v>
          </cell>
          <cell r="B171" t="str">
            <v>도장</v>
          </cell>
          <cell r="G171">
            <v>137962794</v>
          </cell>
        </row>
        <row r="172">
          <cell r="A172" t="str">
            <v>a</v>
          </cell>
          <cell r="B172" t="str">
            <v>내부도장</v>
          </cell>
          <cell r="C172" t="str">
            <v>(공장)</v>
          </cell>
          <cell r="D172">
            <v>3820</v>
          </cell>
          <cell r="E172" t="str">
            <v>㎡</v>
          </cell>
          <cell r="F172">
            <v>15103</v>
          </cell>
          <cell r="G172">
            <v>57693460</v>
          </cell>
        </row>
        <row r="173">
          <cell r="A173" t="str">
            <v>b</v>
          </cell>
          <cell r="B173" t="str">
            <v>외부도장</v>
          </cell>
          <cell r="C173" t="str">
            <v>(공장)</v>
          </cell>
          <cell r="D173">
            <v>2049</v>
          </cell>
          <cell r="E173" t="str">
            <v>㎡</v>
          </cell>
          <cell r="F173">
            <v>13730</v>
          </cell>
          <cell r="G173">
            <v>28132770</v>
          </cell>
        </row>
        <row r="174">
          <cell r="A174" t="str">
            <v>c</v>
          </cell>
          <cell r="B174" t="str">
            <v>외부도장</v>
          </cell>
          <cell r="C174" t="str">
            <v>(현장)</v>
          </cell>
          <cell r="D174">
            <v>2041</v>
          </cell>
          <cell r="E174" t="str">
            <v>㎡</v>
          </cell>
          <cell r="F174">
            <v>15896</v>
          </cell>
          <cell r="G174">
            <v>32443736</v>
          </cell>
        </row>
        <row r="175">
          <cell r="A175" t="str">
            <v>d</v>
          </cell>
          <cell r="B175" t="str">
            <v>외부포장면도장</v>
          </cell>
          <cell r="C175" t="str">
            <v>(공장)</v>
          </cell>
          <cell r="D175">
            <v>560</v>
          </cell>
          <cell r="E175" t="str">
            <v>㎡</v>
          </cell>
          <cell r="F175">
            <v>13716</v>
          </cell>
          <cell r="G175">
            <v>7680960</v>
          </cell>
        </row>
        <row r="176">
          <cell r="A176" t="str">
            <v>e</v>
          </cell>
          <cell r="B176" t="str">
            <v>외부볼트및연결판도장</v>
          </cell>
          <cell r="C176" t="str">
            <v>(현장)</v>
          </cell>
          <cell r="D176">
            <v>192</v>
          </cell>
          <cell r="E176" t="str">
            <v>㎡</v>
          </cell>
          <cell r="F176">
            <v>15896</v>
          </cell>
          <cell r="G176">
            <v>3052032</v>
          </cell>
        </row>
        <row r="177">
          <cell r="A177" t="str">
            <v>f</v>
          </cell>
          <cell r="B177" t="str">
            <v>내부볼트및연결판도장</v>
          </cell>
          <cell r="C177" t="str">
            <v>(현장)</v>
          </cell>
          <cell r="D177">
            <v>105</v>
          </cell>
          <cell r="E177" t="str">
            <v>㎡</v>
          </cell>
          <cell r="F177">
            <v>15896</v>
          </cell>
          <cell r="G177">
            <v>1669080</v>
          </cell>
        </row>
        <row r="178">
          <cell r="A178" t="str">
            <v>g</v>
          </cell>
          <cell r="B178" t="str">
            <v>연결판도장</v>
          </cell>
          <cell r="C178" t="str">
            <v>(공장)</v>
          </cell>
          <cell r="D178">
            <v>594</v>
          </cell>
          <cell r="E178" t="str">
            <v>㎡</v>
          </cell>
          <cell r="F178">
            <v>12274</v>
          </cell>
          <cell r="G178">
            <v>7290756</v>
          </cell>
        </row>
        <row r="179">
          <cell r="A179" t="str">
            <v>3.22</v>
          </cell>
          <cell r="B179" t="str">
            <v>교량유지관리용표지판</v>
          </cell>
          <cell r="G179">
            <v>105720</v>
          </cell>
        </row>
        <row r="180">
          <cell r="A180" t="str">
            <v>a</v>
          </cell>
          <cell r="B180" t="str">
            <v>교량유지관리표지</v>
          </cell>
          <cell r="C180" t="str">
            <v>(S.T BOX 내부용)</v>
          </cell>
          <cell r="D180">
            <v>4</v>
          </cell>
          <cell r="E180" t="str">
            <v>EA</v>
          </cell>
          <cell r="F180">
            <v>26430</v>
          </cell>
          <cell r="G180">
            <v>105720</v>
          </cell>
        </row>
        <row r="181">
          <cell r="A181" t="str">
            <v>3.23</v>
          </cell>
          <cell r="B181" t="str">
            <v>비파괴검사비</v>
          </cell>
          <cell r="G181">
            <v>4600000</v>
          </cell>
        </row>
        <row r="182">
          <cell r="A182" t="str">
            <v>a</v>
          </cell>
          <cell r="B182" t="str">
            <v>방사선투과검사</v>
          </cell>
          <cell r="C182" t="str">
            <v>(R/T)</v>
          </cell>
          <cell r="D182">
            <v>140</v>
          </cell>
          <cell r="E182" t="str">
            <v>매</v>
          </cell>
          <cell r="F182">
            <v>20000</v>
          </cell>
          <cell r="G182">
            <v>2800000</v>
          </cell>
        </row>
        <row r="183">
          <cell r="A183" t="str">
            <v>b</v>
          </cell>
          <cell r="B183" t="str">
            <v>자분탐상검사</v>
          </cell>
          <cell r="C183" t="str">
            <v>(M/T)</v>
          </cell>
          <cell r="D183">
            <v>120</v>
          </cell>
          <cell r="E183" t="str">
            <v>M</v>
          </cell>
          <cell r="F183">
            <v>15000</v>
          </cell>
          <cell r="G183">
            <v>1800000</v>
          </cell>
        </row>
        <row r="184">
          <cell r="A184" t="str">
            <v>B</v>
          </cell>
          <cell r="B184" t="str">
            <v>RAMP-A 교</v>
          </cell>
          <cell r="G184">
            <v>867105199</v>
          </cell>
        </row>
        <row r="185">
          <cell r="A185" t="str">
            <v>3.01</v>
          </cell>
          <cell r="B185" t="str">
            <v>토 공</v>
          </cell>
          <cell r="G185">
            <v>295735181</v>
          </cell>
        </row>
        <row r="186">
          <cell r="A186" t="str">
            <v>a</v>
          </cell>
          <cell r="B186" t="str">
            <v>구조물터파기</v>
          </cell>
          <cell r="G186">
            <v>11396493</v>
          </cell>
        </row>
        <row r="187">
          <cell r="A187" t="str">
            <v>a-1</v>
          </cell>
          <cell r="B187" t="str">
            <v>구조물터파기</v>
          </cell>
          <cell r="C187" t="str">
            <v>(육상토사,0-4m)</v>
          </cell>
          <cell r="D187">
            <v>2190</v>
          </cell>
          <cell r="E187" t="str">
            <v>㎥</v>
          </cell>
          <cell r="F187">
            <v>3014</v>
          </cell>
          <cell r="G187">
            <v>6600660</v>
          </cell>
        </row>
        <row r="188">
          <cell r="A188" t="str">
            <v>a-2</v>
          </cell>
          <cell r="B188" t="str">
            <v>구조물터파기</v>
          </cell>
          <cell r="C188" t="str">
            <v>(수중토사0-4M)</v>
          </cell>
          <cell r="D188">
            <v>903</v>
          </cell>
          <cell r="E188" t="str">
            <v>㎥</v>
          </cell>
          <cell r="F188">
            <v>5311</v>
          </cell>
          <cell r="G188">
            <v>4795833</v>
          </cell>
        </row>
        <row r="189">
          <cell r="A189" t="str">
            <v>b</v>
          </cell>
          <cell r="B189" t="str">
            <v>되메우기및다짐공</v>
          </cell>
          <cell r="C189" t="str">
            <v>(기계80%+인력20)</v>
          </cell>
          <cell r="D189">
            <v>1814</v>
          </cell>
          <cell r="E189" t="str">
            <v>㎥</v>
          </cell>
          <cell r="F189">
            <v>1289</v>
          </cell>
          <cell r="G189">
            <v>2338246</v>
          </cell>
        </row>
        <row r="190">
          <cell r="A190" t="str">
            <v>c</v>
          </cell>
          <cell r="B190" t="str">
            <v>교각가시설터파기</v>
          </cell>
          <cell r="G190">
            <v>282000442</v>
          </cell>
        </row>
        <row r="191">
          <cell r="A191" t="str">
            <v>c-1</v>
          </cell>
          <cell r="B191" t="str">
            <v>SHEET PILE 항타</v>
          </cell>
          <cell r="C191" t="str">
            <v>L=7.5M</v>
          </cell>
          <cell r="D191">
            <v>420</v>
          </cell>
          <cell r="E191" t="str">
            <v>본</v>
          </cell>
          <cell r="F191">
            <v>434836</v>
          </cell>
          <cell r="G191">
            <v>182631120</v>
          </cell>
        </row>
        <row r="192">
          <cell r="A192" t="str">
            <v>c-2</v>
          </cell>
          <cell r="B192" t="str">
            <v>SHEET PILE 인발</v>
          </cell>
          <cell r="C192" t="str">
            <v>L=7.5M</v>
          </cell>
          <cell r="D192">
            <v>420</v>
          </cell>
          <cell r="E192" t="str">
            <v>본</v>
          </cell>
          <cell r="F192">
            <v>57756</v>
          </cell>
          <cell r="G192">
            <v>24257520</v>
          </cell>
        </row>
        <row r="193">
          <cell r="A193" t="str">
            <v>c-3</v>
          </cell>
          <cell r="B193" t="str">
            <v>띠장설치</v>
          </cell>
          <cell r="D193">
            <v>83</v>
          </cell>
          <cell r="E193" t="str">
            <v>M</v>
          </cell>
          <cell r="F193">
            <v>22107</v>
          </cell>
          <cell r="G193">
            <v>1834881</v>
          </cell>
        </row>
        <row r="194">
          <cell r="A194" t="str">
            <v>c-4</v>
          </cell>
          <cell r="B194" t="str">
            <v>띠장철거</v>
          </cell>
          <cell r="D194">
            <v>32</v>
          </cell>
          <cell r="E194" t="str">
            <v>M</v>
          </cell>
          <cell r="F194">
            <v>7052</v>
          </cell>
          <cell r="G194">
            <v>225664</v>
          </cell>
        </row>
        <row r="195">
          <cell r="A195" t="str">
            <v>c-5</v>
          </cell>
          <cell r="B195" t="str">
            <v>버팀보설치</v>
          </cell>
          <cell r="C195" t="str">
            <v>(H=300-500)</v>
          </cell>
          <cell r="D195">
            <v>24</v>
          </cell>
          <cell r="E195" t="str">
            <v>본</v>
          </cell>
          <cell r="F195">
            <v>220609</v>
          </cell>
          <cell r="G195">
            <v>5294616</v>
          </cell>
        </row>
        <row r="196">
          <cell r="A196" t="str">
            <v>c-6</v>
          </cell>
          <cell r="B196" t="str">
            <v>버팀보철거</v>
          </cell>
          <cell r="C196" t="str">
            <v>(H=300-500)</v>
          </cell>
          <cell r="D196">
            <v>24</v>
          </cell>
          <cell r="E196" t="str">
            <v>본</v>
          </cell>
          <cell r="F196">
            <v>57320</v>
          </cell>
          <cell r="G196">
            <v>1375680</v>
          </cell>
        </row>
        <row r="197">
          <cell r="A197" t="str">
            <v>c-7</v>
          </cell>
          <cell r="B197" t="str">
            <v>L형강설치</v>
          </cell>
          <cell r="C197" t="str">
            <v>(90*90*10)</v>
          </cell>
          <cell r="D197">
            <v>24</v>
          </cell>
          <cell r="E197" t="str">
            <v>개소</v>
          </cell>
          <cell r="F197">
            <v>97670</v>
          </cell>
          <cell r="G197">
            <v>2344080</v>
          </cell>
        </row>
        <row r="198">
          <cell r="A198" t="str">
            <v>c-8</v>
          </cell>
          <cell r="B198" t="str">
            <v>L형강철거</v>
          </cell>
          <cell r="C198" t="str">
            <v>(90*90*10)</v>
          </cell>
          <cell r="D198">
            <v>24</v>
          </cell>
          <cell r="E198" t="str">
            <v>개소</v>
          </cell>
          <cell r="F198">
            <v>5084</v>
          </cell>
          <cell r="G198">
            <v>122016</v>
          </cell>
        </row>
        <row r="199">
          <cell r="A199" t="str">
            <v>c-9</v>
          </cell>
          <cell r="B199" t="str">
            <v>철근보걸이설치</v>
          </cell>
          <cell r="C199" t="str">
            <v>(L=1.420m)</v>
          </cell>
          <cell r="D199">
            <v>144</v>
          </cell>
          <cell r="E199" t="str">
            <v>개</v>
          </cell>
          <cell r="F199">
            <v>9922</v>
          </cell>
          <cell r="G199">
            <v>1428768</v>
          </cell>
        </row>
        <row r="200">
          <cell r="A200" t="str">
            <v>c-10</v>
          </cell>
          <cell r="B200" t="str">
            <v>철근보걸이철거</v>
          </cell>
          <cell r="C200" t="str">
            <v>(L=1.420m)</v>
          </cell>
          <cell r="D200">
            <v>144</v>
          </cell>
          <cell r="E200" t="str">
            <v>개</v>
          </cell>
          <cell r="F200">
            <v>2541</v>
          </cell>
          <cell r="G200">
            <v>365904</v>
          </cell>
        </row>
        <row r="201">
          <cell r="A201" t="str">
            <v>c-11</v>
          </cell>
          <cell r="B201" t="str">
            <v>스티프너설치</v>
          </cell>
          <cell r="D201">
            <v>144</v>
          </cell>
          <cell r="E201" t="str">
            <v>개</v>
          </cell>
          <cell r="F201">
            <v>20987</v>
          </cell>
          <cell r="G201">
            <v>3022128</v>
          </cell>
        </row>
        <row r="202">
          <cell r="A202" t="str">
            <v>c-12</v>
          </cell>
          <cell r="B202" t="str">
            <v>버팀보보강</v>
          </cell>
          <cell r="D202">
            <v>48</v>
          </cell>
          <cell r="E202" t="str">
            <v>개</v>
          </cell>
          <cell r="F202">
            <v>35398</v>
          </cell>
          <cell r="G202">
            <v>1699104</v>
          </cell>
        </row>
        <row r="203">
          <cell r="A203" t="str">
            <v>c-13</v>
          </cell>
          <cell r="B203" t="str">
            <v>우각부띠장연결</v>
          </cell>
          <cell r="D203">
            <v>24</v>
          </cell>
          <cell r="E203" t="str">
            <v>개소</v>
          </cell>
          <cell r="F203">
            <v>73599</v>
          </cell>
          <cell r="G203">
            <v>1766376</v>
          </cell>
        </row>
        <row r="204">
          <cell r="A204" t="str">
            <v>c-14</v>
          </cell>
          <cell r="B204" t="str">
            <v>잭연결</v>
          </cell>
          <cell r="C204" t="str">
            <v>100TON</v>
          </cell>
          <cell r="D204">
            <v>48</v>
          </cell>
          <cell r="E204" t="str">
            <v>개소</v>
          </cell>
          <cell r="F204">
            <v>321370</v>
          </cell>
          <cell r="G204">
            <v>15425760</v>
          </cell>
        </row>
        <row r="205">
          <cell r="A205" t="str">
            <v>c-15</v>
          </cell>
          <cell r="B205" t="str">
            <v>CORNER PILE 용접</v>
          </cell>
          <cell r="D205">
            <v>90</v>
          </cell>
          <cell r="E205" t="str">
            <v>M</v>
          </cell>
          <cell r="F205">
            <v>7265</v>
          </cell>
          <cell r="G205">
            <v>653850</v>
          </cell>
        </row>
        <row r="206">
          <cell r="A206" t="str">
            <v>c-16</v>
          </cell>
          <cell r="B206" t="str">
            <v>SHEET PILE 손료</v>
          </cell>
          <cell r="C206" t="str">
            <v>L=7.5M</v>
          </cell>
          <cell r="D206">
            <v>239.715</v>
          </cell>
          <cell r="E206" t="str">
            <v>TON</v>
          </cell>
          <cell r="F206">
            <v>165000</v>
          </cell>
          <cell r="G206">
            <v>39552975</v>
          </cell>
        </row>
        <row r="207">
          <cell r="A207" t="str">
            <v>3.02</v>
          </cell>
          <cell r="B207" t="str">
            <v>강관파일공</v>
          </cell>
          <cell r="G207">
            <v>73961808</v>
          </cell>
        </row>
        <row r="208">
          <cell r="A208" t="str">
            <v>a</v>
          </cell>
          <cell r="B208" t="str">
            <v>강관파일천공후항타</v>
          </cell>
          <cell r="C208" t="str">
            <v>(φ508x12t 토사)</v>
          </cell>
          <cell r="D208">
            <v>1974</v>
          </cell>
          <cell r="E208" t="str">
            <v>M</v>
          </cell>
          <cell r="F208">
            <v>15906</v>
          </cell>
          <cell r="G208">
            <v>31398444</v>
          </cell>
        </row>
        <row r="209">
          <cell r="A209" t="str">
            <v>b</v>
          </cell>
          <cell r="B209" t="str">
            <v>강관말뚝두부보강</v>
          </cell>
          <cell r="C209" t="str">
            <v>(볼트식)</v>
          </cell>
          <cell r="D209">
            <v>284</v>
          </cell>
          <cell r="E209" t="str">
            <v>EA</v>
          </cell>
          <cell r="F209">
            <v>149871</v>
          </cell>
          <cell r="G209">
            <v>42563364</v>
          </cell>
        </row>
        <row r="210">
          <cell r="A210" t="str">
            <v>3.03</v>
          </cell>
          <cell r="B210" t="str">
            <v>거푸집</v>
          </cell>
          <cell r="G210">
            <v>49027394</v>
          </cell>
        </row>
        <row r="211">
          <cell r="A211" t="str">
            <v>a</v>
          </cell>
          <cell r="B211" t="str">
            <v>합판거푸집</v>
          </cell>
          <cell r="C211" t="str">
            <v>(3회,0-7m)</v>
          </cell>
          <cell r="D211">
            <v>2064</v>
          </cell>
          <cell r="E211" t="str">
            <v>㎡</v>
          </cell>
          <cell r="F211">
            <v>17487</v>
          </cell>
          <cell r="G211">
            <v>36093168</v>
          </cell>
        </row>
        <row r="212">
          <cell r="A212" t="str">
            <v>b</v>
          </cell>
          <cell r="B212" t="str">
            <v>합판거푸집</v>
          </cell>
          <cell r="C212" t="str">
            <v>(4회,0-7m)</v>
          </cell>
          <cell r="D212">
            <v>498</v>
          </cell>
          <cell r="E212" t="str">
            <v>㎡</v>
          </cell>
          <cell r="F212">
            <v>14957</v>
          </cell>
          <cell r="G212">
            <v>7448586</v>
          </cell>
        </row>
        <row r="213">
          <cell r="A213" t="str">
            <v>c</v>
          </cell>
          <cell r="B213" t="str">
            <v>합판거푸집</v>
          </cell>
          <cell r="C213" t="str">
            <v>(6회,0-7m)</v>
          </cell>
          <cell r="D213">
            <v>37</v>
          </cell>
          <cell r="E213" t="str">
            <v>㎡</v>
          </cell>
          <cell r="F213">
            <v>12257</v>
          </cell>
          <cell r="G213">
            <v>453509</v>
          </cell>
        </row>
        <row r="214">
          <cell r="A214" t="str">
            <v>d</v>
          </cell>
          <cell r="B214" t="str">
            <v>원형거푸집</v>
          </cell>
          <cell r="C214" t="str">
            <v>(3회 0-7m)</v>
          </cell>
          <cell r="D214">
            <v>47</v>
          </cell>
          <cell r="E214" t="str">
            <v>㎡</v>
          </cell>
          <cell r="F214">
            <v>39504</v>
          </cell>
          <cell r="G214">
            <v>1856688</v>
          </cell>
        </row>
        <row r="215">
          <cell r="A215" t="str">
            <v>e</v>
          </cell>
          <cell r="B215" t="str">
            <v>강재거푸집</v>
          </cell>
          <cell r="C215" t="str">
            <v>(원형 0-7M)</v>
          </cell>
          <cell r="D215">
            <v>199</v>
          </cell>
          <cell r="E215" t="str">
            <v>㎡</v>
          </cell>
          <cell r="F215">
            <v>15957</v>
          </cell>
          <cell r="G215">
            <v>3175443</v>
          </cell>
        </row>
        <row r="216">
          <cell r="A216" t="str">
            <v>3.04</v>
          </cell>
          <cell r="B216" t="str">
            <v>비계</v>
          </cell>
          <cell r="C216" t="str">
            <v>(강 관)</v>
          </cell>
          <cell r="D216">
            <v>1438</v>
          </cell>
          <cell r="E216" t="str">
            <v>㎡</v>
          </cell>
          <cell r="F216">
            <v>11139</v>
          </cell>
          <cell r="G216">
            <v>16017882</v>
          </cell>
        </row>
        <row r="217">
          <cell r="A217" t="str">
            <v>3.05</v>
          </cell>
          <cell r="B217" t="str">
            <v>동바리공</v>
          </cell>
          <cell r="G217">
            <v>86690776</v>
          </cell>
        </row>
        <row r="218">
          <cell r="A218" t="str">
            <v>a</v>
          </cell>
          <cell r="B218" t="str">
            <v>동바리</v>
          </cell>
          <cell r="C218" t="str">
            <v>(강 관)</v>
          </cell>
          <cell r="D218">
            <v>5224</v>
          </cell>
          <cell r="E218" t="str">
            <v>공/㎥</v>
          </cell>
          <cell r="F218">
            <v>16024</v>
          </cell>
          <cell r="G218">
            <v>83709376</v>
          </cell>
        </row>
        <row r="219">
          <cell r="A219" t="str">
            <v>b</v>
          </cell>
          <cell r="B219" t="str">
            <v>강관동바리</v>
          </cell>
          <cell r="C219" t="str">
            <v>(수평연결재)</v>
          </cell>
          <cell r="D219">
            <v>150</v>
          </cell>
          <cell r="E219" t="str">
            <v>M2</v>
          </cell>
          <cell r="F219">
            <v>19876</v>
          </cell>
          <cell r="G219">
            <v>2981400</v>
          </cell>
        </row>
        <row r="220">
          <cell r="A220" t="str">
            <v>3.06</v>
          </cell>
          <cell r="B220" t="str">
            <v>시공이음(스치로풀)</v>
          </cell>
          <cell r="G220">
            <v>46775</v>
          </cell>
        </row>
        <row r="221">
          <cell r="A221" t="str">
            <v>a</v>
          </cell>
          <cell r="B221" t="str">
            <v>스치로풀</v>
          </cell>
          <cell r="C221" t="str">
            <v>(T=20 mm)</v>
          </cell>
          <cell r="D221">
            <v>25</v>
          </cell>
          <cell r="E221" t="str">
            <v>㎡</v>
          </cell>
          <cell r="F221">
            <v>1871</v>
          </cell>
          <cell r="G221">
            <v>46775</v>
          </cell>
        </row>
        <row r="222">
          <cell r="A222" t="str">
            <v>3.07</v>
          </cell>
          <cell r="B222" t="str">
            <v>물푸기공.</v>
          </cell>
          <cell r="D222">
            <v>75</v>
          </cell>
          <cell r="E222" t="str">
            <v>HR</v>
          </cell>
          <cell r="F222">
            <v>8085</v>
          </cell>
          <cell r="G222">
            <v>606375</v>
          </cell>
        </row>
        <row r="223">
          <cell r="A223" t="str">
            <v>3.08</v>
          </cell>
          <cell r="B223" t="str">
            <v>철근가공및조립</v>
          </cell>
          <cell r="G223">
            <v>172890146</v>
          </cell>
        </row>
        <row r="224">
          <cell r="A224" t="str">
            <v>a</v>
          </cell>
          <cell r="B224" t="str">
            <v>철근가공조립</v>
          </cell>
          <cell r="C224" t="str">
            <v>(보 통)</v>
          </cell>
          <cell r="D224">
            <v>23.515999999999998</v>
          </cell>
          <cell r="E224" t="str">
            <v>Ton</v>
          </cell>
          <cell r="F224">
            <v>339532</v>
          </cell>
          <cell r="G224">
            <v>7984433</v>
          </cell>
        </row>
        <row r="225">
          <cell r="A225" t="str">
            <v>b</v>
          </cell>
          <cell r="B225" t="str">
            <v>철근가공조립</v>
          </cell>
          <cell r="C225" t="str">
            <v>(복 잡)</v>
          </cell>
          <cell r="D225">
            <v>186.61</v>
          </cell>
          <cell r="E225" t="str">
            <v>Ton</v>
          </cell>
          <cell r="F225">
            <v>374653</v>
          </cell>
          <cell r="G225">
            <v>69913996</v>
          </cell>
        </row>
        <row r="226">
          <cell r="A226" t="str">
            <v>c</v>
          </cell>
          <cell r="B226" t="str">
            <v>철근가공조립</v>
          </cell>
          <cell r="C226" t="str">
            <v>매우복잡</v>
          </cell>
          <cell r="D226">
            <v>193.441</v>
          </cell>
          <cell r="E226" t="str">
            <v>TON</v>
          </cell>
          <cell r="F226">
            <v>491063</v>
          </cell>
          <cell r="G226">
            <v>94991717</v>
          </cell>
        </row>
        <row r="227">
          <cell r="A227" t="str">
            <v>3.09</v>
          </cell>
          <cell r="B227" t="str">
            <v>스페이셔설치</v>
          </cell>
          <cell r="G227">
            <v>1749888</v>
          </cell>
        </row>
        <row r="228">
          <cell r="A228" t="str">
            <v>a</v>
          </cell>
          <cell r="B228" t="str">
            <v>스페이샤</v>
          </cell>
          <cell r="C228" t="str">
            <v>(슬래브및기초)</v>
          </cell>
          <cell r="D228">
            <v>1920</v>
          </cell>
          <cell r="E228" t="str">
            <v>㎡</v>
          </cell>
          <cell r="F228">
            <v>420</v>
          </cell>
          <cell r="G228">
            <v>806400</v>
          </cell>
        </row>
        <row r="229">
          <cell r="A229" t="str">
            <v>b</v>
          </cell>
          <cell r="B229" t="str">
            <v>스페이샤</v>
          </cell>
          <cell r="C229" t="str">
            <v>(벽체용)</v>
          </cell>
          <cell r="D229">
            <v>936</v>
          </cell>
          <cell r="E229" t="str">
            <v>㎡</v>
          </cell>
          <cell r="F229">
            <v>1008</v>
          </cell>
          <cell r="G229">
            <v>943488</v>
          </cell>
        </row>
        <row r="230">
          <cell r="A230" t="str">
            <v>3.10</v>
          </cell>
          <cell r="B230" t="str">
            <v>콘크리트타설</v>
          </cell>
          <cell r="G230">
            <v>40084676</v>
          </cell>
        </row>
        <row r="231">
          <cell r="A231" t="str">
            <v>a</v>
          </cell>
          <cell r="B231" t="str">
            <v>콘크리트타설</v>
          </cell>
          <cell r="C231" t="str">
            <v>(무근,진동기제외)</v>
          </cell>
          <cell r="D231">
            <v>94</v>
          </cell>
          <cell r="E231" t="str">
            <v>㎥</v>
          </cell>
          <cell r="F231">
            <v>19650</v>
          </cell>
          <cell r="G231">
            <v>1847100</v>
          </cell>
        </row>
        <row r="232">
          <cell r="A232" t="str">
            <v>b</v>
          </cell>
          <cell r="B232" t="str">
            <v>콘크리트타설</v>
          </cell>
          <cell r="C232" t="str">
            <v>(철근펌프카)</v>
          </cell>
          <cell r="D232">
            <v>2812</v>
          </cell>
          <cell r="E232" t="str">
            <v>㎥</v>
          </cell>
          <cell r="F232">
            <v>13598</v>
          </cell>
          <cell r="G232">
            <v>38237576</v>
          </cell>
        </row>
        <row r="233">
          <cell r="A233" t="str">
            <v>3.11</v>
          </cell>
          <cell r="B233" t="str">
            <v>표면처리</v>
          </cell>
          <cell r="G233">
            <v>594360</v>
          </cell>
        </row>
        <row r="234">
          <cell r="A234" t="str">
            <v>a</v>
          </cell>
          <cell r="B234" t="str">
            <v>슬라브 양생</v>
          </cell>
          <cell r="D234">
            <v>780</v>
          </cell>
          <cell r="E234" t="str">
            <v>㎡</v>
          </cell>
          <cell r="F234">
            <v>384</v>
          </cell>
          <cell r="G234">
            <v>299520</v>
          </cell>
        </row>
        <row r="235">
          <cell r="A235" t="str">
            <v>b</v>
          </cell>
          <cell r="B235" t="str">
            <v>슬래브면고르기</v>
          </cell>
          <cell r="C235" t="str">
            <v>(데크휘니샤)</v>
          </cell>
          <cell r="D235">
            <v>780</v>
          </cell>
          <cell r="E235" t="str">
            <v>㎡</v>
          </cell>
          <cell r="F235">
            <v>378</v>
          </cell>
          <cell r="G235">
            <v>294840</v>
          </cell>
        </row>
        <row r="236">
          <cell r="A236" t="str">
            <v>3.12</v>
          </cell>
          <cell r="B236" t="str">
            <v>교량받침</v>
          </cell>
          <cell r="C236" t="str">
            <v>(탄성받침)</v>
          </cell>
          <cell r="G236">
            <v>6311649</v>
          </cell>
        </row>
        <row r="237">
          <cell r="A237" t="str">
            <v>a</v>
          </cell>
          <cell r="B237" t="str">
            <v>교좌장치(고정단)</v>
          </cell>
          <cell r="C237" t="str">
            <v>(200TON)</v>
          </cell>
          <cell r="D237">
            <v>1</v>
          </cell>
          <cell r="E237" t="str">
            <v>EA</v>
          </cell>
          <cell r="F237">
            <v>180555</v>
          </cell>
          <cell r="G237">
            <v>180555</v>
          </cell>
        </row>
        <row r="238">
          <cell r="A238" t="str">
            <v>b</v>
          </cell>
          <cell r="B238" t="str">
            <v>교좌장치(종방향)</v>
          </cell>
          <cell r="C238" t="str">
            <v>(135TON)</v>
          </cell>
          <cell r="D238">
            <v>2</v>
          </cell>
          <cell r="E238" t="str">
            <v>EA</v>
          </cell>
          <cell r="F238">
            <v>180555</v>
          </cell>
          <cell r="G238">
            <v>361110</v>
          </cell>
        </row>
        <row r="239">
          <cell r="A239" t="str">
            <v>c</v>
          </cell>
          <cell r="B239" t="str">
            <v>교좌장치(종방향)</v>
          </cell>
          <cell r="C239" t="str">
            <v>(200TON)</v>
          </cell>
          <cell r="D239">
            <v>8</v>
          </cell>
          <cell r="E239" t="str">
            <v>EA</v>
          </cell>
          <cell r="F239">
            <v>180555</v>
          </cell>
          <cell r="G239">
            <v>1444440</v>
          </cell>
        </row>
        <row r="240">
          <cell r="A240" t="str">
            <v>d</v>
          </cell>
          <cell r="B240" t="str">
            <v>교좌장치(양방향)</v>
          </cell>
          <cell r="C240" t="str">
            <v>(135TON)</v>
          </cell>
          <cell r="D240">
            <v>12</v>
          </cell>
          <cell r="E240" t="str">
            <v>EA</v>
          </cell>
          <cell r="F240">
            <v>179907</v>
          </cell>
          <cell r="G240">
            <v>2158884</v>
          </cell>
        </row>
        <row r="241">
          <cell r="A241" t="str">
            <v>e</v>
          </cell>
          <cell r="B241" t="str">
            <v>교좌장치(양방향)</v>
          </cell>
          <cell r="C241" t="str">
            <v>(200TON)</v>
          </cell>
          <cell r="D241">
            <v>12</v>
          </cell>
          <cell r="E241" t="str">
            <v>EA</v>
          </cell>
          <cell r="F241">
            <v>180555</v>
          </cell>
          <cell r="G241">
            <v>2166660</v>
          </cell>
        </row>
        <row r="242">
          <cell r="A242" t="str">
            <v>3.13</v>
          </cell>
          <cell r="B242" t="str">
            <v>신축이음장치</v>
          </cell>
          <cell r="G242">
            <v>6558656</v>
          </cell>
        </row>
        <row r="243">
          <cell r="A243" t="str">
            <v>a</v>
          </cell>
          <cell r="B243" t="str">
            <v>신축이음장치</v>
          </cell>
          <cell r="C243" t="str">
            <v>(NB 35)</v>
          </cell>
          <cell r="D243">
            <v>13</v>
          </cell>
          <cell r="E243" t="str">
            <v>M</v>
          </cell>
          <cell r="F243">
            <v>217218</v>
          </cell>
          <cell r="G243">
            <v>2823834</v>
          </cell>
        </row>
        <row r="244">
          <cell r="A244" t="str">
            <v>b</v>
          </cell>
          <cell r="B244" t="str">
            <v>신축이음장치</v>
          </cell>
          <cell r="C244" t="str">
            <v>(NB 50)</v>
          </cell>
          <cell r="D244">
            <v>13</v>
          </cell>
          <cell r="E244" t="str">
            <v>M</v>
          </cell>
          <cell r="F244">
            <v>287294</v>
          </cell>
          <cell r="G244">
            <v>3734822</v>
          </cell>
        </row>
        <row r="245">
          <cell r="A245" t="str">
            <v>3.14</v>
          </cell>
          <cell r="B245" t="str">
            <v>교면방수</v>
          </cell>
          <cell r="G245">
            <v>8335049</v>
          </cell>
        </row>
        <row r="246">
          <cell r="A246" t="str">
            <v>a</v>
          </cell>
          <cell r="B246" t="str">
            <v>교면방수</v>
          </cell>
          <cell r="C246" t="str">
            <v>(침투식)</v>
          </cell>
          <cell r="D246">
            <v>780</v>
          </cell>
          <cell r="E246" t="str">
            <v>㎡</v>
          </cell>
          <cell r="F246">
            <v>9446</v>
          </cell>
          <cell r="G246">
            <v>7367880</v>
          </cell>
        </row>
        <row r="247">
          <cell r="A247" t="str">
            <v>b</v>
          </cell>
          <cell r="B247" t="str">
            <v>아스팔트방수</v>
          </cell>
          <cell r="D247">
            <v>217</v>
          </cell>
          <cell r="E247" t="str">
            <v>㎡</v>
          </cell>
          <cell r="F247">
            <v>4457</v>
          </cell>
          <cell r="G247">
            <v>967169</v>
          </cell>
        </row>
        <row r="248">
          <cell r="A248" t="str">
            <v>3.15</v>
          </cell>
          <cell r="B248" t="str">
            <v>다웰바설치</v>
          </cell>
          <cell r="C248" t="str">
            <v>(D=25mm,L=600mm)</v>
          </cell>
          <cell r="D248">
            <v>74</v>
          </cell>
          <cell r="E248" t="str">
            <v>EA</v>
          </cell>
          <cell r="F248">
            <v>9584</v>
          </cell>
          <cell r="G248">
            <v>709216</v>
          </cell>
        </row>
        <row r="249">
          <cell r="A249" t="str">
            <v>3.16</v>
          </cell>
          <cell r="B249" t="str">
            <v>무수축콘크리트</v>
          </cell>
          <cell r="G249">
            <v>583629</v>
          </cell>
        </row>
        <row r="250">
          <cell r="A250" t="str">
            <v>a</v>
          </cell>
          <cell r="B250" t="str">
            <v>무수축 몰탈</v>
          </cell>
          <cell r="D250">
            <v>1.59</v>
          </cell>
          <cell r="E250" t="str">
            <v>㎥</v>
          </cell>
          <cell r="F250">
            <v>95871</v>
          </cell>
          <cell r="G250">
            <v>152434</v>
          </cell>
        </row>
        <row r="251">
          <cell r="A251" t="str">
            <v>b</v>
          </cell>
          <cell r="B251" t="str">
            <v>무수축콘크리트</v>
          </cell>
          <cell r="D251">
            <v>2.4060000000000001</v>
          </cell>
          <cell r="E251" t="str">
            <v>㎥</v>
          </cell>
          <cell r="F251">
            <v>179217</v>
          </cell>
          <cell r="G251">
            <v>431195</v>
          </cell>
        </row>
        <row r="252">
          <cell r="A252" t="str">
            <v>3.17</v>
          </cell>
          <cell r="B252" t="str">
            <v>배수시설</v>
          </cell>
          <cell r="G252">
            <v>2372576</v>
          </cell>
        </row>
        <row r="253">
          <cell r="A253" t="str">
            <v>a</v>
          </cell>
          <cell r="B253" t="str">
            <v>하천용</v>
          </cell>
          <cell r="G253">
            <v>2372576</v>
          </cell>
        </row>
        <row r="254">
          <cell r="A254" t="str">
            <v>a-1</v>
          </cell>
          <cell r="B254" t="str">
            <v>집수구</v>
          </cell>
          <cell r="C254" t="str">
            <v>(스텐레스)</v>
          </cell>
          <cell r="D254">
            <v>10</v>
          </cell>
          <cell r="E254" t="str">
            <v>EA</v>
          </cell>
          <cell r="F254">
            <v>126444</v>
          </cell>
          <cell r="G254">
            <v>1264440</v>
          </cell>
        </row>
        <row r="255">
          <cell r="A255" t="str">
            <v>a-2</v>
          </cell>
          <cell r="B255" t="str">
            <v>배수구직관</v>
          </cell>
          <cell r="C255" t="str">
            <v>스테인레스,하천용</v>
          </cell>
          <cell r="D255">
            <v>20</v>
          </cell>
          <cell r="E255" t="str">
            <v>M</v>
          </cell>
          <cell r="F255">
            <v>55016</v>
          </cell>
          <cell r="G255">
            <v>1100320</v>
          </cell>
        </row>
        <row r="256">
          <cell r="A256" t="str">
            <v>a-3</v>
          </cell>
          <cell r="B256" t="str">
            <v>교면물빼기공</v>
          </cell>
          <cell r="D256">
            <v>1</v>
          </cell>
          <cell r="E256" t="str">
            <v>M</v>
          </cell>
          <cell r="F256">
            <v>7816</v>
          </cell>
          <cell r="G256">
            <v>7816</v>
          </cell>
        </row>
        <row r="257">
          <cell r="A257" t="str">
            <v>3.18</v>
          </cell>
          <cell r="B257" t="str">
            <v>교명판및설명판</v>
          </cell>
          <cell r="G257">
            <v>964550</v>
          </cell>
        </row>
        <row r="258">
          <cell r="A258" t="str">
            <v>a</v>
          </cell>
          <cell r="B258" t="str">
            <v>교명판</v>
          </cell>
          <cell r="D258">
            <v>1</v>
          </cell>
          <cell r="E258" t="str">
            <v>EA</v>
          </cell>
          <cell r="F258">
            <v>52565</v>
          </cell>
          <cell r="G258">
            <v>52565</v>
          </cell>
        </row>
        <row r="259">
          <cell r="A259" t="str">
            <v>b</v>
          </cell>
          <cell r="B259" t="str">
            <v>설명판</v>
          </cell>
          <cell r="D259">
            <v>1</v>
          </cell>
          <cell r="E259" t="str">
            <v>EA</v>
          </cell>
          <cell r="F259">
            <v>70087</v>
          </cell>
          <cell r="G259">
            <v>70087</v>
          </cell>
        </row>
        <row r="260">
          <cell r="A260" t="str">
            <v>c</v>
          </cell>
          <cell r="B260" t="str">
            <v>교명주</v>
          </cell>
          <cell r="C260" t="str">
            <v>(화강석)</v>
          </cell>
          <cell r="D260">
            <v>4</v>
          </cell>
          <cell r="E260" t="str">
            <v>개소</v>
          </cell>
          <cell r="F260">
            <v>203912</v>
          </cell>
          <cell r="G260">
            <v>815648</v>
          </cell>
        </row>
        <row r="261">
          <cell r="A261" t="str">
            <v>d</v>
          </cell>
          <cell r="B261" t="str">
            <v>측량기준점 설치</v>
          </cell>
          <cell r="D261">
            <v>1</v>
          </cell>
          <cell r="E261" t="str">
            <v>EA</v>
          </cell>
          <cell r="F261">
            <v>26250</v>
          </cell>
          <cell r="G261">
            <v>26250</v>
          </cell>
        </row>
        <row r="262">
          <cell r="A262" t="str">
            <v>3.19</v>
          </cell>
          <cell r="B262" t="str">
            <v>세굴방지용사석채움</v>
          </cell>
          <cell r="D262">
            <v>266</v>
          </cell>
          <cell r="E262" t="str">
            <v>㎥</v>
          </cell>
          <cell r="F262">
            <v>24118</v>
          </cell>
          <cell r="G262">
            <v>6415388</v>
          </cell>
        </row>
        <row r="263">
          <cell r="A263" t="str">
            <v>3.20</v>
          </cell>
          <cell r="B263" t="str">
            <v>난간및전선관설치</v>
          </cell>
          <cell r="G263">
            <v>25925106</v>
          </cell>
        </row>
        <row r="264">
          <cell r="A264" t="str">
            <v>a</v>
          </cell>
          <cell r="B264" t="str">
            <v>교량난간</v>
          </cell>
          <cell r="D264">
            <v>141</v>
          </cell>
          <cell r="E264" t="str">
            <v>M</v>
          </cell>
          <cell r="F264">
            <v>169698</v>
          </cell>
          <cell r="G264">
            <v>23927418</v>
          </cell>
        </row>
        <row r="265">
          <cell r="A265" t="str">
            <v>b</v>
          </cell>
          <cell r="B265" t="str">
            <v>전선관</v>
          </cell>
          <cell r="C265" t="str">
            <v>강관 D=100M/M</v>
          </cell>
          <cell r="D265">
            <v>282</v>
          </cell>
          <cell r="E265" t="str">
            <v>M</v>
          </cell>
          <cell r="F265">
            <v>7084</v>
          </cell>
          <cell r="G265">
            <v>1997688</v>
          </cell>
        </row>
        <row r="266">
          <cell r="A266" t="str">
            <v>3.21</v>
          </cell>
          <cell r="B266" t="str">
            <v>점검용계단및NOTCH</v>
          </cell>
          <cell r="G266">
            <v>3590622</v>
          </cell>
        </row>
        <row r="267">
          <cell r="A267" t="str">
            <v>a</v>
          </cell>
          <cell r="B267" t="str">
            <v>점검용계단</v>
          </cell>
          <cell r="C267" t="str">
            <v>교대용</v>
          </cell>
          <cell r="D267">
            <v>2</v>
          </cell>
          <cell r="E267" t="str">
            <v>개소</v>
          </cell>
          <cell r="F267">
            <v>1637691</v>
          </cell>
          <cell r="G267">
            <v>3275382</v>
          </cell>
        </row>
        <row r="268">
          <cell r="A268" t="str">
            <v>b</v>
          </cell>
          <cell r="B268" t="str">
            <v>NOTCH</v>
          </cell>
          <cell r="C268" t="str">
            <v>(알류미늄판)</v>
          </cell>
          <cell r="D268">
            <v>120</v>
          </cell>
          <cell r="E268" t="str">
            <v>M</v>
          </cell>
          <cell r="F268">
            <v>2627</v>
          </cell>
          <cell r="G268">
            <v>315240</v>
          </cell>
        </row>
        <row r="269">
          <cell r="A269" t="str">
            <v>3.22</v>
          </cell>
          <cell r="B269" t="str">
            <v>교량유지관리용표지판</v>
          </cell>
          <cell r="G269">
            <v>95847</v>
          </cell>
        </row>
        <row r="270">
          <cell r="A270" t="str">
            <v>a</v>
          </cell>
          <cell r="B270" t="str">
            <v>교량유지관리표지</v>
          </cell>
          <cell r="C270" t="str">
            <v>(교각용)</v>
          </cell>
          <cell r="D270">
            <v>3</v>
          </cell>
          <cell r="E270" t="str">
            <v>EA</v>
          </cell>
          <cell r="F270">
            <v>31949</v>
          </cell>
          <cell r="G270">
            <v>95847</v>
          </cell>
        </row>
        <row r="271">
          <cell r="A271" t="str">
            <v>3.23</v>
          </cell>
          <cell r="B271" t="str">
            <v>교량안전점검시설</v>
          </cell>
          <cell r="F271">
            <v>0</v>
          </cell>
          <cell r="G271">
            <v>67837650</v>
          </cell>
        </row>
        <row r="272">
          <cell r="A272" t="str">
            <v>a</v>
          </cell>
          <cell r="B272" t="str">
            <v>교대점검시설</v>
          </cell>
          <cell r="C272" t="str">
            <v>사다리</v>
          </cell>
          <cell r="D272">
            <v>2</v>
          </cell>
          <cell r="E272" t="str">
            <v>개소</v>
          </cell>
          <cell r="F272">
            <v>146160</v>
          </cell>
          <cell r="G272">
            <v>292320</v>
          </cell>
        </row>
        <row r="273">
          <cell r="A273" t="str">
            <v>b</v>
          </cell>
          <cell r="B273" t="str">
            <v>교량보수점검로</v>
          </cell>
          <cell r="C273" t="str">
            <v>(교각용)</v>
          </cell>
          <cell r="D273">
            <v>3</v>
          </cell>
          <cell r="E273" t="str">
            <v>개소</v>
          </cell>
          <cell r="F273">
            <v>22515110</v>
          </cell>
          <cell r="G273">
            <v>67545330</v>
          </cell>
        </row>
        <row r="274">
          <cell r="A274" t="str">
            <v>C</v>
          </cell>
          <cell r="B274" t="str">
            <v>RAMP-E교</v>
          </cell>
          <cell r="G274">
            <v>323757859</v>
          </cell>
        </row>
        <row r="275">
          <cell r="A275" t="str">
            <v>3.01</v>
          </cell>
          <cell r="B275" t="str">
            <v>토 공</v>
          </cell>
          <cell r="G275">
            <v>114254544</v>
          </cell>
        </row>
        <row r="276">
          <cell r="A276" t="str">
            <v>a</v>
          </cell>
          <cell r="B276" t="str">
            <v>구조물터파기</v>
          </cell>
          <cell r="G276">
            <v>6620532</v>
          </cell>
        </row>
        <row r="277">
          <cell r="A277" t="str">
            <v>a-1</v>
          </cell>
          <cell r="B277" t="str">
            <v>구조물터파기</v>
          </cell>
          <cell r="C277" t="str">
            <v>(육상토사,0-4m)</v>
          </cell>
          <cell r="D277">
            <v>1601</v>
          </cell>
          <cell r="E277" t="str">
            <v>㎥</v>
          </cell>
          <cell r="F277">
            <v>3014</v>
          </cell>
          <cell r="G277">
            <v>4825414</v>
          </cell>
        </row>
        <row r="278">
          <cell r="A278" t="str">
            <v>a-2</v>
          </cell>
          <cell r="B278" t="str">
            <v>구조물터파기</v>
          </cell>
          <cell r="C278" t="str">
            <v>(수중토사0-4M)</v>
          </cell>
          <cell r="D278">
            <v>338</v>
          </cell>
          <cell r="E278" t="str">
            <v>㎥</v>
          </cell>
          <cell r="F278">
            <v>5311</v>
          </cell>
          <cell r="G278">
            <v>1795118</v>
          </cell>
        </row>
        <row r="279">
          <cell r="A279" t="str">
            <v>b</v>
          </cell>
          <cell r="B279" t="str">
            <v>되메우기및다짐공</v>
          </cell>
          <cell r="C279" t="str">
            <v>(기계80%+인력20)</v>
          </cell>
          <cell r="D279">
            <v>1292</v>
          </cell>
          <cell r="E279" t="str">
            <v>㎥</v>
          </cell>
          <cell r="F279">
            <v>1289</v>
          </cell>
          <cell r="G279">
            <v>1665388</v>
          </cell>
        </row>
        <row r="280">
          <cell r="A280" t="str">
            <v>c</v>
          </cell>
          <cell r="B280" t="str">
            <v>교각가시설터파기</v>
          </cell>
          <cell r="G280">
            <v>105968624</v>
          </cell>
        </row>
        <row r="281">
          <cell r="A281" t="str">
            <v>c-1</v>
          </cell>
          <cell r="B281" t="str">
            <v>SHEET PILE 항타</v>
          </cell>
          <cell r="C281" t="str">
            <v>L=7.5M</v>
          </cell>
          <cell r="D281">
            <v>152</v>
          </cell>
          <cell r="E281" t="str">
            <v>본</v>
          </cell>
          <cell r="F281">
            <v>434836</v>
          </cell>
          <cell r="G281">
            <v>66095072</v>
          </cell>
        </row>
        <row r="282">
          <cell r="A282" t="str">
            <v>c-2</v>
          </cell>
          <cell r="B282" t="str">
            <v>SHEET PILE 인발</v>
          </cell>
          <cell r="C282" t="str">
            <v>L=7.5M</v>
          </cell>
          <cell r="D282">
            <v>152</v>
          </cell>
          <cell r="E282" t="str">
            <v>본</v>
          </cell>
          <cell r="F282">
            <v>57756</v>
          </cell>
          <cell r="G282">
            <v>8778912</v>
          </cell>
        </row>
        <row r="283">
          <cell r="A283" t="str">
            <v>c-3</v>
          </cell>
          <cell r="B283" t="str">
            <v>띠장설치</v>
          </cell>
          <cell r="D283">
            <v>32</v>
          </cell>
          <cell r="E283" t="str">
            <v>M</v>
          </cell>
          <cell r="F283">
            <v>22107</v>
          </cell>
          <cell r="G283">
            <v>707424</v>
          </cell>
        </row>
        <row r="284">
          <cell r="A284" t="str">
            <v>c-4</v>
          </cell>
          <cell r="B284" t="str">
            <v>띠장철거</v>
          </cell>
          <cell r="D284">
            <v>30</v>
          </cell>
          <cell r="E284" t="str">
            <v>M</v>
          </cell>
          <cell r="F284">
            <v>7052</v>
          </cell>
          <cell r="G284">
            <v>211560</v>
          </cell>
        </row>
        <row r="285">
          <cell r="A285" t="str">
            <v>c-5</v>
          </cell>
          <cell r="B285" t="str">
            <v>버팀보설치</v>
          </cell>
          <cell r="C285" t="str">
            <v>(H=300-500)</v>
          </cell>
          <cell r="D285">
            <v>16</v>
          </cell>
          <cell r="E285" t="str">
            <v>본</v>
          </cell>
          <cell r="F285">
            <v>220609</v>
          </cell>
          <cell r="G285">
            <v>3529744</v>
          </cell>
        </row>
        <row r="286">
          <cell r="A286" t="str">
            <v>c-6</v>
          </cell>
          <cell r="B286" t="str">
            <v>버팀보철거</v>
          </cell>
          <cell r="C286" t="str">
            <v>(H=300-500)</v>
          </cell>
          <cell r="D286">
            <v>16</v>
          </cell>
          <cell r="E286" t="str">
            <v>본</v>
          </cell>
          <cell r="F286">
            <v>57320</v>
          </cell>
          <cell r="G286">
            <v>917120</v>
          </cell>
        </row>
        <row r="287">
          <cell r="A287" t="str">
            <v>c-7</v>
          </cell>
          <cell r="B287" t="str">
            <v>L형강설치</v>
          </cell>
          <cell r="C287" t="str">
            <v>(90*90*10)</v>
          </cell>
          <cell r="D287">
            <v>16</v>
          </cell>
          <cell r="E287" t="str">
            <v>개소</v>
          </cell>
          <cell r="F287">
            <v>97670</v>
          </cell>
          <cell r="G287">
            <v>1562720</v>
          </cell>
        </row>
        <row r="288">
          <cell r="A288" t="str">
            <v>c-8</v>
          </cell>
          <cell r="B288" t="str">
            <v>L형강철거</v>
          </cell>
          <cell r="C288" t="str">
            <v>(90*90*10)</v>
          </cell>
          <cell r="D288">
            <v>8</v>
          </cell>
          <cell r="E288" t="str">
            <v>개소</v>
          </cell>
          <cell r="F288">
            <v>5084</v>
          </cell>
          <cell r="G288">
            <v>40672</v>
          </cell>
        </row>
        <row r="289">
          <cell r="A289" t="str">
            <v>c-9</v>
          </cell>
          <cell r="B289" t="str">
            <v>철근보걸이설치</v>
          </cell>
          <cell r="C289" t="str">
            <v>(L=1.420m)</v>
          </cell>
          <cell r="D289">
            <v>64</v>
          </cell>
          <cell r="E289" t="str">
            <v>개</v>
          </cell>
          <cell r="F289">
            <v>9922</v>
          </cell>
          <cell r="G289">
            <v>635008</v>
          </cell>
        </row>
        <row r="290">
          <cell r="A290" t="str">
            <v>c-10</v>
          </cell>
          <cell r="B290" t="str">
            <v>철근보걸이철거</v>
          </cell>
          <cell r="C290" t="str">
            <v>(L=1.420m)</v>
          </cell>
          <cell r="D290">
            <v>64</v>
          </cell>
          <cell r="E290" t="str">
            <v>개</v>
          </cell>
          <cell r="F290">
            <v>2541</v>
          </cell>
          <cell r="G290">
            <v>162624</v>
          </cell>
        </row>
        <row r="291">
          <cell r="A291" t="str">
            <v>c-11</v>
          </cell>
          <cell r="B291" t="str">
            <v>스티프너설치</v>
          </cell>
          <cell r="D291">
            <v>64</v>
          </cell>
          <cell r="E291" t="str">
            <v>개</v>
          </cell>
          <cell r="F291">
            <v>20987</v>
          </cell>
          <cell r="G291">
            <v>1343168</v>
          </cell>
        </row>
        <row r="292">
          <cell r="A292" t="str">
            <v>c-12</v>
          </cell>
          <cell r="B292" t="str">
            <v>버팀보보강</v>
          </cell>
          <cell r="D292">
            <v>32</v>
          </cell>
          <cell r="E292" t="str">
            <v>개</v>
          </cell>
          <cell r="F292">
            <v>35398</v>
          </cell>
          <cell r="G292">
            <v>1132736</v>
          </cell>
        </row>
        <row r="293">
          <cell r="A293" t="str">
            <v>c-13</v>
          </cell>
          <cell r="B293" t="str">
            <v>우각부띠장연결</v>
          </cell>
          <cell r="D293">
            <v>16</v>
          </cell>
          <cell r="E293" t="str">
            <v>개소</v>
          </cell>
          <cell r="F293">
            <v>73599</v>
          </cell>
          <cell r="G293">
            <v>1177584</v>
          </cell>
        </row>
        <row r="294">
          <cell r="A294" t="str">
            <v>c-14</v>
          </cell>
          <cell r="B294" t="str">
            <v>잭연결</v>
          </cell>
          <cell r="C294" t="str">
            <v>100TON</v>
          </cell>
          <cell r="D294">
            <v>16</v>
          </cell>
          <cell r="E294" t="str">
            <v>개소</v>
          </cell>
          <cell r="F294">
            <v>321370</v>
          </cell>
          <cell r="G294">
            <v>5141920</v>
          </cell>
        </row>
        <row r="295">
          <cell r="A295" t="str">
            <v>c-15</v>
          </cell>
          <cell r="B295" t="str">
            <v>CORNER PILE 용접</v>
          </cell>
          <cell r="D295">
            <v>30</v>
          </cell>
          <cell r="E295" t="str">
            <v>M</v>
          </cell>
          <cell r="F295">
            <v>7265</v>
          </cell>
          <cell r="G295">
            <v>217950</v>
          </cell>
        </row>
        <row r="296">
          <cell r="A296" t="str">
            <v>c-16</v>
          </cell>
          <cell r="B296" t="str">
            <v>SHEET PILE 손료</v>
          </cell>
          <cell r="C296" t="str">
            <v>L=7.5M</v>
          </cell>
          <cell r="D296">
            <v>86.754000000000005</v>
          </cell>
          <cell r="E296" t="str">
            <v>TON</v>
          </cell>
          <cell r="F296">
            <v>165000</v>
          </cell>
          <cell r="G296">
            <v>14314410</v>
          </cell>
        </row>
        <row r="297">
          <cell r="A297" t="str">
            <v>3.02</v>
          </cell>
          <cell r="B297" t="str">
            <v>강관파일공</v>
          </cell>
          <cell r="G297">
            <v>24908199</v>
          </cell>
        </row>
        <row r="298">
          <cell r="A298" t="str">
            <v>a</v>
          </cell>
          <cell r="B298" t="str">
            <v>강관파일천공후항타</v>
          </cell>
          <cell r="C298" t="str">
            <v>(φ508x12t 토사)</v>
          </cell>
          <cell r="D298">
            <v>652</v>
          </cell>
          <cell r="E298" t="str">
            <v>M</v>
          </cell>
          <cell r="F298">
            <v>15906</v>
          </cell>
          <cell r="G298">
            <v>10370712</v>
          </cell>
        </row>
        <row r="299">
          <cell r="A299" t="str">
            <v>b</v>
          </cell>
          <cell r="B299" t="str">
            <v>강관말뚝두부보강</v>
          </cell>
          <cell r="C299" t="str">
            <v>(볼트식)</v>
          </cell>
          <cell r="D299">
            <v>97</v>
          </cell>
          <cell r="E299" t="str">
            <v>EA</v>
          </cell>
          <cell r="F299">
            <v>149871</v>
          </cell>
          <cell r="G299">
            <v>14537487</v>
          </cell>
        </row>
        <row r="300">
          <cell r="A300" t="str">
            <v>3.03</v>
          </cell>
          <cell r="B300" t="str">
            <v>거푸집</v>
          </cell>
          <cell r="G300">
            <v>27262791</v>
          </cell>
        </row>
        <row r="301">
          <cell r="A301" t="str">
            <v>a</v>
          </cell>
          <cell r="B301" t="str">
            <v>합판거푸집</v>
          </cell>
          <cell r="C301" t="str">
            <v>(3회,0-7m)</v>
          </cell>
          <cell r="D301">
            <v>1092</v>
          </cell>
          <cell r="E301" t="str">
            <v>㎡</v>
          </cell>
          <cell r="F301">
            <v>17487</v>
          </cell>
          <cell r="G301">
            <v>19095804</v>
          </cell>
        </row>
        <row r="302">
          <cell r="A302" t="str">
            <v>b</v>
          </cell>
          <cell r="B302" t="str">
            <v>합판거푸집</v>
          </cell>
          <cell r="C302" t="str">
            <v>(4회,0-7m)</v>
          </cell>
          <cell r="D302">
            <v>319</v>
          </cell>
          <cell r="E302" t="str">
            <v>㎡</v>
          </cell>
          <cell r="F302">
            <v>14957</v>
          </cell>
          <cell r="G302">
            <v>4771283</v>
          </cell>
        </row>
        <row r="303">
          <cell r="A303" t="str">
            <v>c</v>
          </cell>
          <cell r="B303" t="str">
            <v>합판거푸집</v>
          </cell>
          <cell r="C303" t="str">
            <v>(6회,0-7m)</v>
          </cell>
          <cell r="D303">
            <v>17</v>
          </cell>
          <cell r="E303" t="str">
            <v>㎡</v>
          </cell>
          <cell r="F303">
            <v>12257</v>
          </cell>
          <cell r="G303">
            <v>208369</v>
          </cell>
        </row>
        <row r="304">
          <cell r="A304" t="str">
            <v>d</v>
          </cell>
          <cell r="B304" t="str">
            <v>원형거푸집</v>
          </cell>
          <cell r="C304" t="str">
            <v>(3회 0-7m)</v>
          </cell>
          <cell r="D304">
            <v>31</v>
          </cell>
          <cell r="E304" t="str">
            <v>㎡</v>
          </cell>
          <cell r="F304">
            <v>39504</v>
          </cell>
          <cell r="G304">
            <v>1224624</v>
          </cell>
        </row>
        <row r="305">
          <cell r="A305" t="str">
            <v>e</v>
          </cell>
          <cell r="B305" t="str">
            <v>강재거푸집</v>
          </cell>
          <cell r="C305" t="str">
            <v>(원형 0-7M)</v>
          </cell>
          <cell r="D305">
            <v>123</v>
          </cell>
          <cell r="E305" t="str">
            <v>㎡</v>
          </cell>
          <cell r="F305">
            <v>15957</v>
          </cell>
          <cell r="G305">
            <v>1962711</v>
          </cell>
        </row>
        <row r="306">
          <cell r="A306" t="str">
            <v>3.04</v>
          </cell>
          <cell r="B306" t="str">
            <v>비계</v>
          </cell>
          <cell r="C306" t="str">
            <v>(강 관)</v>
          </cell>
          <cell r="D306">
            <v>871</v>
          </cell>
          <cell r="E306" t="str">
            <v>㎡</v>
          </cell>
          <cell r="F306">
            <v>11139</v>
          </cell>
          <cell r="G306">
            <v>9702069</v>
          </cell>
        </row>
        <row r="307">
          <cell r="A307" t="str">
            <v>3.05</v>
          </cell>
          <cell r="B307" t="str">
            <v>동바리공</v>
          </cell>
          <cell r="G307">
            <v>25282948</v>
          </cell>
        </row>
        <row r="308">
          <cell r="A308" t="str">
            <v>a</v>
          </cell>
          <cell r="B308" t="str">
            <v>동바리</v>
          </cell>
          <cell r="C308" t="str">
            <v>(강 관)</v>
          </cell>
          <cell r="D308">
            <v>1522</v>
          </cell>
          <cell r="E308" t="str">
            <v>공/㎥</v>
          </cell>
          <cell r="F308">
            <v>16024</v>
          </cell>
          <cell r="G308">
            <v>24388528</v>
          </cell>
        </row>
        <row r="309">
          <cell r="A309" t="str">
            <v>b</v>
          </cell>
          <cell r="B309" t="str">
            <v>강관동바리</v>
          </cell>
          <cell r="C309" t="str">
            <v>(수평연결재)</v>
          </cell>
          <cell r="D309">
            <v>45</v>
          </cell>
          <cell r="E309" t="str">
            <v>M2</v>
          </cell>
          <cell r="F309">
            <v>19876</v>
          </cell>
          <cell r="G309">
            <v>894420</v>
          </cell>
        </row>
        <row r="310">
          <cell r="A310" t="str">
            <v>3.06</v>
          </cell>
          <cell r="B310" t="str">
            <v>시공이음(스치로풀)</v>
          </cell>
          <cell r="G310">
            <v>28065</v>
          </cell>
        </row>
        <row r="311">
          <cell r="A311" t="str">
            <v>a</v>
          </cell>
          <cell r="B311" t="str">
            <v>스치로풀</v>
          </cell>
          <cell r="C311" t="str">
            <v>(T=20 mm)</v>
          </cell>
          <cell r="D311">
            <v>15</v>
          </cell>
          <cell r="E311" t="str">
            <v>㎡</v>
          </cell>
          <cell r="F311">
            <v>1871</v>
          </cell>
          <cell r="G311">
            <v>28065</v>
          </cell>
        </row>
        <row r="312">
          <cell r="A312" t="str">
            <v>3.07</v>
          </cell>
          <cell r="B312" t="str">
            <v>물푸기공.</v>
          </cell>
          <cell r="D312">
            <v>41</v>
          </cell>
          <cell r="E312" t="str">
            <v>HR</v>
          </cell>
          <cell r="F312">
            <v>8085</v>
          </cell>
          <cell r="G312">
            <v>331485</v>
          </cell>
        </row>
        <row r="313">
          <cell r="A313" t="str">
            <v>3.08</v>
          </cell>
          <cell r="B313" t="str">
            <v>철근가공및조립</v>
          </cell>
          <cell r="G313">
            <v>65777032</v>
          </cell>
        </row>
        <row r="314">
          <cell r="A314" t="str">
            <v>a</v>
          </cell>
          <cell r="B314" t="str">
            <v>철근가공조립</v>
          </cell>
          <cell r="C314" t="str">
            <v>(보 통)</v>
          </cell>
          <cell r="D314">
            <v>12.129</v>
          </cell>
          <cell r="E314" t="str">
            <v>Ton</v>
          </cell>
          <cell r="F314">
            <v>339532</v>
          </cell>
          <cell r="G314">
            <v>4118182</v>
          </cell>
        </row>
        <row r="315">
          <cell r="A315" t="str">
            <v>b</v>
          </cell>
          <cell r="B315" t="str">
            <v>철근가공조립</v>
          </cell>
          <cell r="C315" t="str">
            <v>(복 잡)</v>
          </cell>
          <cell r="D315">
            <v>109.404</v>
          </cell>
          <cell r="E315" t="str">
            <v>Ton</v>
          </cell>
          <cell r="F315">
            <v>374653</v>
          </cell>
          <cell r="G315">
            <v>40988536</v>
          </cell>
        </row>
        <row r="316">
          <cell r="A316" t="str">
            <v>c</v>
          </cell>
          <cell r="B316" t="str">
            <v>철근가공조립</v>
          </cell>
          <cell r="C316" t="str">
            <v>매우복잡</v>
          </cell>
          <cell r="D316">
            <v>42.093000000000004</v>
          </cell>
          <cell r="E316" t="str">
            <v>TON</v>
          </cell>
          <cell r="F316">
            <v>491063</v>
          </cell>
          <cell r="G316">
            <v>20670314</v>
          </cell>
        </row>
        <row r="317">
          <cell r="A317" t="str">
            <v>3.09</v>
          </cell>
          <cell r="B317" t="str">
            <v>스페이셔설치</v>
          </cell>
          <cell r="G317">
            <v>973728</v>
          </cell>
        </row>
        <row r="318">
          <cell r="A318" t="str">
            <v>a</v>
          </cell>
          <cell r="B318" t="str">
            <v>스페이샤</v>
          </cell>
          <cell r="C318" t="str">
            <v>(슬래브및기초)</v>
          </cell>
          <cell r="D318">
            <v>708</v>
          </cell>
          <cell r="E318" t="str">
            <v>㎡</v>
          </cell>
          <cell r="F318">
            <v>420</v>
          </cell>
          <cell r="G318">
            <v>297360</v>
          </cell>
        </row>
        <row r="319">
          <cell r="A319" t="str">
            <v>b</v>
          </cell>
          <cell r="B319" t="str">
            <v>스페이샤</v>
          </cell>
          <cell r="C319" t="str">
            <v>(벽체용)</v>
          </cell>
          <cell r="D319">
            <v>671</v>
          </cell>
          <cell r="E319" t="str">
            <v>㎡</v>
          </cell>
          <cell r="F319">
            <v>1008</v>
          </cell>
          <cell r="G319">
            <v>676368</v>
          </cell>
        </row>
        <row r="320">
          <cell r="A320" t="str">
            <v>3.10</v>
          </cell>
          <cell r="B320" t="str">
            <v>콘크리트타설</v>
          </cell>
          <cell r="G320">
            <v>14921792</v>
          </cell>
        </row>
        <row r="321">
          <cell r="A321" t="str">
            <v>a</v>
          </cell>
          <cell r="B321" t="str">
            <v>콘크리트타설</v>
          </cell>
          <cell r="C321" t="str">
            <v>(무근,진동기제외)</v>
          </cell>
          <cell r="D321">
            <v>30</v>
          </cell>
          <cell r="E321" t="str">
            <v>㎥</v>
          </cell>
          <cell r="F321">
            <v>19650</v>
          </cell>
          <cell r="G321">
            <v>589500</v>
          </cell>
        </row>
        <row r="322">
          <cell r="A322" t="str">
            <v>b</v>
          </cell>
          <cell r="B322" t="str">
            <v>콘크리트타설</v>
          </cell>
          <cell r="C322" t="str">
            <v>(철근펌프카)</v>
          </cell>
          <cell r="D322">
            <v>1054</v>
          </cell>
          <cell r="E322" t="str">
            <v>㎥</v>
          </cell>
          <cell r="F322">
            <v>13598</v>
          </cell>
          <cell r="G322">
            <v>14332292</v>
          </cell>
        </row>
        <row r="323">
          <cell r="A323" t="str">
            <v>3.11</v>
          </cell>
          <cell r="B323" t="str">
            <v>표면처리</v>
          </cell>
          <cell r="G323">
            <v>222504</v>
          </cell>
        </row>
        <row r="324">
          <cell r="A324" t="str">
            <v>a</v>
          </cell>
          <cell r="B324" t="str">
            <v>슬라브 양생</v>
          </cell>
          <cell r="D324">
            <v>292</v>
          </cell>
          <cell r="E324" t="str">
            <v>㎡</v>
          </cell>
          <cell r="F324">
            <v>384</v>
          </cell>
          <cell r="G324">
            <v>112128</v>
          </cell>
        </row>
        <row r="325">
          <cell r="A325" t="str">
            <v>b</v>
          </cell>
          <cell r="B325" t="str">
            <v>슬래브면고르기</v>
          </cell>
          <cell r="C325" t="str">
            <v>(데크휘니샤)</v>
          </cell>
          <cell r="D325">
            <v>292</v>
          </cell>
          <cell r="E325" t="str">
            <v>㎡</v>
          </cell>
          <cell r="F325">
            <v>378</v>
          </cell>
          <cell r="G325">
            <v>110376</v>
          </cell>
        </row>
        <row r="326">
          <cell r="A326" t="str">
            <v>3.12</v>
          </cell>
          <cell r="B326" t="str">
            <v>교량받침</v>
          </cell>
          <cell r="C326" t="str">
            <v>(탄성받침)</v>
          </cell>
          <cell r="G326">
            <v>2884992</v>
          </cell>
        </row>
        <row r="327">
          <cell r="A327" t="str">
            <v>a</v>
          </cell>
          <cell r="B327" t="str">
            <v>교좌장치(고정단)</v>
          </cell>
          <cell r="C327" t="str">
            <v>(200TON)</v>
          </cell>
          <cell r="D327">
            <v>1</v>
          </cell>
          <cell r="E327" t="str">
            <v>EA</v>
          </cell>
          <cell r="F327">
            <v>180555</v>
          </cell>
          <cell r="G327">
            <v>180555</v>
          </cell>
        </row>
        <row r="328">
          <cell r="A328" t="str">
            <v>b</v>
          </cell>
          <cell r="B328" t="str">
            <v>교좌장치(종방향)</v>
          </cell>
          <cell r="C328" t="str">
            <v>(135TON)</v>
          </cell>
          <cell r="D328">
            <v>2</v>
          </cell>
          <cell r="E328" t="str">
            <v>EA</v>
          </cell>
          <cell r="F328">
            <v>180555</v>
          </cell>
          <cell r="G328">
            <v>361110</v>
          </cell>
        </row>
        <row r="329">
          <cell r="A329" t="str">
            <v>c</v>
          </cell>
          <cell r="B329" t="str">
            <v>교좌장치(종방향)</v>
          </cell>
          <cell r="C329" t="str">
            <v>(200TON)</v>
          </cell>
          <cell r="D329">
            <v>4</v>
          </cell>
          <cell r="E329" t="str">
            <v>EA</v>
          </cell>
          <cell r="F329">
            <v>180555</v>
          </cell>
          <cell r="G329">
            <v>722220</v>
          </cell>
        </row>
        <row r="330">
          <cell r="A330" t="str">
            <v>d</v>
          </cell>
          <cell r="B330" t="str">
            <v>교좌장치(양방향)</v>
          </cell>
          <cell r="C330" t="str">
            <v>(135TON)</v>
          </cell>
          <cell r="D330">
            <v>6</v>
          </cell>
          <cell r="E330" t="str">
            <v>EA</v>
          </cell>
          <cell r="F330">
            <v>179907</v>
          </cell>
          <cell r="G330">
            <v>1079442</v>
          </cell>
        </row>
        <row r="331">
          <cell r="A331" t="str">
            <v>e</v>
          </cell>
          <cell r="B331" t="str">
            <v>교좌장치(양방향)</v>
          </cell>
          <cell r="C331" t="str">
            <v>(200TON)</v>
          </cell>
          <cell r="D331">
            <v>3</v>
          </cell>
          <cell r="E331" t="str">
            <v>EA</v>
          </cell>
          <cell r="F331">
            <v>180555</v>
          </cell>
          <cell r="G331">
            <v>541665</v>
          </cell>
        </row>
        <row r="332">
          <cell r="A332" t="str">
            <v>3.13</v>
          </cell>
          <cell r="B332" t="str">
            <v>신축이음장치</v>
          </cell>
          <cell r="G332">
            <v>3027072</v>
          </cell>
        </row>
        <row r="333">
          <cell r="A333" t="str">
            <v>a</v>
          </cell>
          <cell r="B333" t="str">
            <v>신축이음장치</v>
          </cell>
          <cell r="C333" t="str">
            <v>(NB 35)</v>
          </cell>
          <cell r="D333">
            <v>6</v>
          </cell>
          <cell r="E333" t="str">
            <v>M</v>
          </cell>
          <cell r="F333">
            <v>217218</v>
          </cell>
          <cell r="G333">
            <v>1303308</v>
          </cell>
        </row>
        <row r="334">
          <cell r="A334" t="str">
            <v>b</v>
          </cell>
          <cell r="B334" t="str">
            <v>신축이음장치</v>
          </cell>
          <cell r="C334" t="str">
            <v>(NB 50)</v>
          </cell>
          <cell r="D334">
            <v>6</v>
          </cell>
          <cell r="E334" t="str">
            <v>M</v>
          </cell>
          <cell r="F334">
            <v>287294</v>
          </cell>
          <cell r="G334">
            <v>1723764</v>
          </cell>
        </row>
        <row r="335">
          <cell r="A335" t="str">
            <v>3.14</v>
          </cell>
          <cell r="B335" t="str">
            <v>교면방수</v>
          </cell>
          <cell r="G335">
            <v>3298061</v>
          </cell>
        </row>
        <row r="336">
          <cell r="A336" t="str">
            <v>a</v>
          </cell>
          <cell r="B336" t="str">
            <v>교면방수</v>
          </cell>
          <cell r="C336" t="str">
            <v>(침투식)</v>
          </cell>
          <cell r="D336">
            <v>293</v>
          </cell>
          <cell r="E336" t="str">
            <v>㎡</v>
          </cell>
          <cell r="F336">
            <v>9446</v>
          </cell>
          <cell r="G336">
            <v>2767678</v>
          </cell>
        </row>
        <row r="337">
          <cell r="A337" t="str">
            <v>b</v>
          </cell>
          <cell r="B337" t="str">
            <v>아스팔트방수</v>
          </cell>
          <cell r="D337">
            <v>119</v>
          </cell>
          <cell r="E337" t="str">
            <v>㎡</v>
          </cell>
          <cell r="F337">
            <v>4457</v>
          </cell>
          <cell r="G337">
            <v>530383</v>
          </cell>
        </row>
        <row r="338">
          <cell r="A338" t="str">
            <v>3.15</v>
          </cell>
          <cell r="B338" t="str">
            <v>다웰바설치</v>
          </cell>
          <cell r="C338" t="str">
            <v>(D=25mm,L=600mm)</v>
          </cell>
          <cell r="D338">
            <v>34</v>
          </cell>
          <cell r="E338" t="str">
            <v>EA</v>
          </cell>
          <cell r="F338">
            <v>9584</v>
          </cell>
          <cell r="G338">
            <v>325856</v>
          </cell>
        </row>
        <row r="339">
          <cell r="A339" t="str">
            <v>3.16</v>
          </cell>
          <cell r="B339" t="str">
            <v>무수축콘크리트</v>
          </cell>
          <cell r="G339">
            <v>297209</v>
          </cell>
        </row>
        <row r="340">
          <cell r="A340" t="str">
            <v>a</v>
          </cell>
          <cell r="B340" t="str">
            <v>무수축 몰탈</v>
          </cell>
          <cell r="D340">
            <v>0.74099999999999999</v>
          </cell>
          <cell r="E340" t="str">
            <v>㎥</v>
          </cell>
          <cell r="F340">
            <v>95871</v>
          </cell>
          <cell r="G340">
            <v>71039</v>
          </cell>
        </row>
        <row r="341">
          <cell r="A341" t="str">
            <v>b</v>
          </cell>
          <cell r="B341" t="str">
            <v>무수축콘크리트</v>
          </cell>
          <cell r="D341">
            <v>1.262</v>
          </cell>
          <cell r="E341" t="str">
            <v>㎥</v>
          </cell>
          <cell r="F341">
            <v>179217</v>
          </cell>
          <cell r="G341">
            <v>226170</v>
          </cell>
        </row>
        <row r="342">
          <cell r="A342" t="str">
            <v>3.17</v>
          </cell>
          <cell r="B342" t="str">
            <v>배수시설</v>
          </cell>
          <cell r="G342">
            <v>674072</v>
          </cell>
        </row>
        <row r="343">
          <cell r="A343" t="str">
            <v>a</v>
          </cell>
          <cell r="B343" t="str">
            <v>하천용</v>
          </cell>
          <cell r="G343">
            <v>674072</v>
          </cell>
        </row>
        <row r="344">
          <cell r="A344" t="str">
            <v>a-1</v>
          </cell>
          <cell r="B344" t="str">
            <v>집수구(하천용)</v>
          </cell>
          <cell r="C344" t="str">
            <v>(스텐레스)</v>
          </cell>
          <cell r="D344">
            <v>4</v>
          </cell>
          <cell r="E344" t="str">
            <v>EA</v>
          </cell>
          <cell r="F344">
            <v>56532</v>
          </cell>
          <cell r="G344">
            <v>226128</v>
          </cell>
        </row>
        <row r="345">
          <cell r="A345" t="str">
            <v>a-2</v>
          </cell>
          <cell r="B345" t="str">
            <v>배수구직관</v>
          </cell>
          <cell r="C345" t="str">
            <v>스테인레스,하천용</v>
          </cell>
          <cell r="D345">
            <v>8</v>
          </cell>
          <cell r="E345" t="str">
            <v>M</v>
          </cell>
          <cell r="F345">
            <v>55016</v>
          </cell>
          <cell r="G345">
            <v>440128</v>
          </cell>
        </row>
        <row r="346">
          <cell r="A346" t="str">
            <v>a-3</v>
          </cell>
          <cell r="B346" t="str">
            <v>교면물빼기공</v>
          </cell>
          <cell r="D346">
            <v>1</v>
          </cell>
          <cell r="E346" t="str">
            <v>M</v>
          </cell>
          <cell r="F346">
            <v>7816</v>
          </cell>
          <cell r="G346">
            <v>7816</v>
          </cell>
        </row>
        <row r="347">
          <cell r="A347" t="str">
            <v>3.18</v>
          </cell>
          <cell r="B347" t="str">
            <v>교명판및설명판</v>
          </cell>
          <cell r="G347">
            <v>964550</v>
          </cell>
        </row>
        <row r="348">
          <cell r="A348" t="str">
            <v>a</v>
          </cell>
          <cell r="B348" t="str">
            <v>교명판</v>
          </cell>
          <cell r="D348">
            <v>1</v>
          </cell>
          <cell r="E348" t="str">
            <v>EA</v>
          </cell>
          <cell r="F348">
            <v>52565</v>
          </cell>
          <cell r="G348">
            <v>52565</v>
          </cell>
        </row>
        <row r="349">
          <cell r="A349" t="str">
            <v>b</v>
          </cell>
          <cell r="B349" t="str">
            <v>설명판</v>
          </cell>
          <cell r="D349">
            <v>1</v>
          </cell>
          <cell r="E349" t="str">
            <v>EA</v>
          </cell>
          <cell r="F349">
            <v>70087</v>
          </cell>
          <cell r="G349">
            <v>70087</v>
          </cell>
        </row>
        <row r="350">
          <cell r="A350" t="str">
            <v>c</v>
          </cell>
          <cell r="B350" t="str">
            <v>교명주</v>
          </cell>
          <cell r="C350" t="str">
            <v>(화강석)</v>
          </cell>
          <cell r="D350">
            <v>4</v>
          </cell>
          <cell r="E350" t="str">
            <v>개소</v>
          </cell>
          <cell r="F350">
            <v>203912</v>
          </cell>
          <cell r="G350">
            <v>815648</v>
          </cell>
        </row>
        <row r="351">
          <cell r="A351" t="str">
            <v>d</v>
          </cell>
          <cell r="B351" t="str">
            <v>측량기준점 설치</v>
          </cell>
          <cell r="D351">
            <v>1</v>
          </cell>
          <cell r="E351" t="str">
            <v>EA</v>
          </cell>
          <cell r="F351">
            <v>26250</v>
          </cell>
          <cell r="G351">
            <v>26250</v>
          </cell>
        </row>
        <row r="352">
          <cell r="A352" t="str">
            <v>3.19</v>
          </cell>
          <cell r="B352" t="str">
            <v>세굴방지용사석채움</v>
          </cell>
          <cell r="D352">
            <v>198</v>
          </cell>
          <cell r="E352" t="str">
            <v>㎥</v>
          </cell>
          <cell r="F352">
            <v>24118</v>
          </cell>
          <cell r="G352">
            <v>4775364</v>
          </cell>
        </row>
        <row r="353">
          <cell r="A353" t="str">
            <v>3.20</v>
          </cell>
          <cell r="B353" t="str">
            <v>난간및전선관설치</v>
          </cell>
          <cell r="G353">
            <v>20041394</v>
          </cell>
        </row>
        <row r="354">
          <cell r="A354" t="str">
            <v>a</v>
          </cell>
          <cell r="B354" t="str">
            <v>교량난간</v>
          </cell>
          <cell r="D354">
            <v>109</v>
          </cell>
          <cell r="E354" t="str">
            <v>M</v>
          </cell>
          <cell r="F354">
            <v>169698</v>
          </cell>
          <cell r="G354">
            <v>18497082</v>
          </cell>
        </row>
        <row r="355">
          <cell r="A355" t="str">
            <v>b</v>
          </cell>
          <cell r="B355" t="str">
            <v>전선관</v>
          </cell>
          <cell r="C355" t="str">
            <v>강관 D=100M/M</v>
          </cell>
          <cell r="D355">
            <v>218</v>
          </cell>
          <cell r="E355" t="str">
            <v>M</v>
          </cell>
          <cell r="F355">
            <v>7084</v>
          </cell>
          <cell r="G355">
            <v>1544312</v>
          </cell>
        </row>
        <row r="356">
          <cell r="A356" t="str">
            <v>3.21</v>
          </cell>
          <cell r="B356" t="str">
            <v>점검용계단및NOTCH</v>
          </cell>
          <cell r="G356">
            <v>3511812</v>
          </cell>
        </row>
        <row r="357">
          <cell r="A357" t="str">
            <v>a</v>
          </cell>
          <cell r="B357" t="str">
            <v>점검용계단</v>
          </cell>
          <cell r="C357" t="str">
            <v>교대용</v>
          </cell>
          <cell r="D357">
            <v>2</v>
          </cell>
          <cell r="E357" t="str">
            <v>개소</v>
          </cell>
          <cell r="F357">
            <v>1637691</v>
          </cell>
          <cell r="G357">
            <v>3275382</v>
          </cell>
        </row>
        <row r="358">
          <cell r="A358" t="str">
            <v>b</v>
          </cell>
          <cell r="B358" t="str">
            <v>NOTCH</v>
          </cell>
          <cell r="C358" t="str">
            <v>(알류미늄판)</v>
          </cell>
          <cell r="D358">
            <v>90</v>
          </cell>
          <cell r="E358" t="str">
            <v>M</v>
          </cell>
          <cell r="F358">
            <v>2627</v>
          </cell>
          <cell r="G358">
            <v>236430</v>
          </cell>
        </row>
        <row r="359">
          <cell r="A359" t="str">
            <v>3.22</v>
          </cell>
          <cell r="B359" t="str">
            <v>교량안전점검시설</v>
          </cell>
          <cell r="G359">
            <v>292320</v>
          </cell>
        </row>
        <row r="360">
          <cell r="A360" t="str">
            <v>a</v>
          </cell>
          <cell r="B360" t="str">
            <v>교대점검시설</v>
          </cell>
          <cell r="C360" t="str">
            <v>사다리</v>
          </cell>
          <cell r="D360">
            <v>2</v>
          </cell>
          <cell r="E360" t="str">
            <v>개소</v>
          </cell>
          <cell r="F360">
            <v>146160</v>
          </cell>
          <cell r="G360">
            <v>292320</v>
          </cell>
        </row>
        <row r="361">
          <cell r="A361" t="str">
            <v>D</v>
          </cell>
          <cell r="B361" t="str">
            <v>동산고가교</v>
          </cell>
          <cell r="G361">
            <v>2229516316</v>
          </cell>
        </row>
        <row r="362">
          <cell r="A362" t="str">
            <v>3.01</v>
          </cell>
          <cell r="B362" t="str">
            <v>토 공</v>
          </cell>
          <cell r="G362">
            <v>11636056</v>
          </cell>
        </row>
        <row r="363">
          <cell r="A363" t="str">
            <v>a</v>
          </cell>
          <cell r="B363" t="str">
            <v>구조물터파기</v>
          </cell>
          <cell r="G363">
            <v>9117350</v>
          </cell>
        </row>
        <row r="364">
          <cell r="A364" t="str">
            <v>a-1</v>
          </cell>
          <cell r="B364" t="str">
            <v>구조물터파기</v>
          </cell>
          <cell r="C364" t="str">
            <v>(육상토사,0-4m)</v>
          </cell>
          <cell r="D364">
            <v>3025</v>
          </cell>
          <cell r="E364" t="str">
            <v>㎥</v>
          </cell>
          <cell r="F364">
            <v>3014</v>
          </cell>
          <cell r="G364">
            <v>9117350</v>
          </cell>
        </row>
        <row r="365">
          <cell r="A365" t="str">
            <v>b</v>
          </cell>
          <cell r="B365" t="str">
            <v>되메우기및다짐공</v>
          </cell>
          <cell r="C365" t="str">
            <v>(기계80%+인력20)</v>
          </cell>
          <cell r="D365">
            <v>1954</v>
          </cell>
          <cell r="E365" t="str">
            <v>㎥</v>
          </cell>
          <cell r="F365">
            <v>1289</v>
          </cell>
          <cell r="G365">
            <v>2518706</v>
          </cell>
        </row>
        <row r="366">
          <cell r="A366" t="str">
            <v>3.02</v>
          </cell>
          <cell r="B366" t="str">
            <v>강관파일공</v>
          </cell>
          <cell r="G366">
            <v>57552408</v>
          </cell>
        </row>
        <row r="367">
          <cell r="A367" t="str">
            <v>a</v>
          </cell>
          <cell r="B367" t="str">
            <v>강관파일천공후항타</v>
          </cell>
          <cell r="C367" t="str">
            <v>(φ508x12t 토사)</v>
          </cell>
          <cell r="D367">
            <v>1470</v>
          </cell>
          <cell r="E367" t="str">
            <v>M</v>
          </cell>
          <cell r="F367">
            <v>15906</v>
          </cell>
          <cell r="G367">
            <v>23381820</v>
          </cell>
        </row>
        <row r="368">
          <cell r="A368" t="str">
            <v>b</v>
          </cell>
          <cell r="B368" t="str">
            <v>강관말뚝두부보강</v>
          </cell>
          <cell r="C368" t="str">
            <v>(볼트식)</v>
          </cell>
          <cell r="D368">
            <v>228</v>
          </cell>
          <cell r="E368" t="str">
            <v>EA</v>
          </cell>
          <cell r="F368">
            <v>149871</v>
          </cell>
          <cell r="G368">
            <v>34170588</v>
          </cell>
        </row>
        <row r="369">
          <cell r="A369" t="str">
            <v>3.03</v>
          </cell>
          <cell r="B369" t="str">
            <v>거푸집</v>
          </cell>
          <cell r="G369">
            <v>269111935</v>
          </cell>
        </row>
        <row r="370">
          <cell r="A370" t="str">
            <v>a</v>
          </cell>
          <cell r="B370" t="str">
            <v>합판거푸집</v>
          </cell>
          <cell r="C370" t="str">
            <v>(3회,0-7m)</v>
          </cell>
          <cell r="D370">
            <v>1272</v>
          </cell>
          <cell r="E370" t="str">
            <v>㎡</v>
          </cell>
          <cell r="F370">
            <v>17487</v>
          </cell>
          <cell r="G370">
            <v>22243464</v>
          </cell>
        </row>
        <row r="371">
          <cell r="A371" t="str">
            <v>b</v>
          </cell>
          <cell r="B371" t="str">
            <v>합판거푸집</v>
          </cell>
          <cell r="C371" t="str">
            <v>(4회,0-7m)</v>
          </cell>
          <cell r="D371">
            <v>360</v>
          </cell>
          <cell r="E371" t="str">
            <v>㎡</v>
          </cell>
          <cell r="F371">
            <v>14957</v>
          </cell>
          <cell r="G371">
            <v>5384520</v>
          </cell>
        </row>
        <row r="372">
          <cell r="A372" t="str">
            <v>c</v>
          </cell>
          <cell r="B372" t="str">
            <v>합판거푸집</v>
          </cell>
          <cell r="C372" t="str">
            <v>(6회,0-7m)</v>
          </cell>
          <cell r="D372">
            <v>25</v>
          </cell>
          <cell r="E372" t="str">
            <v>㎡</v>
          </cell>
          <cell r="F372">
            <v>12257</v>
          </cell>
          <cell r="G372">
            <v>306425</v>
          </cell>
        </row>
        <row r="373">
          <cell r="A373" t="str">
            <v>d</v>
          </cell>
          <cell r="B373" t="str">
            <v>강재거푸집</v>
          </cell>
          <cell r="C373" t="str">
            <v>(원형 0-7M)</v>
          </cell>
          <cell r="D373">
            <v>99</v>
          </cell>
          <cell r="E373" t="str">
            <v>㎡</v>
          </cell>
          <cell r="F373">
            <v>15957</v>
          </cell>
          <cell r="G373">
            <v>1579743</v>
          </cell>
        </row>
        <row r="374">
          <cell r="A374" t="str">
            <v>e</v>
          </cell>
          <cell r="B374" t="str">
            <v>무늬거푸집</v>
          </cell>
          <cell r="C374" t="str">
            <v>(문양 0-7M)</v>
          </cell>
          <cell r="D374">
            <v>287</v>
          </cell>
          <cell r="E374" t="str">
            <v>㎡</v>
          </cell>
          <cell r="F374">
            <v>20962</v>
          </cell>
          <cell r="G374">
            <v>6016094</v>
          </cell>
        </row>
        <row r="375">
          <cell r="A375" t="str">
            <v>f</v>
          </cell>
          <cell r="B375" t="str">
            <v>DECK PLATE</v>
          </cell>
          <cell r="D375">
            <v>957</v>
          </cell>
          <cell r="E375" t="str">
            <v>㎡</v>
          </cell>
          <cell r="F375">
            <v>244077</v>
          </cell>
          <cell r="G375">
            <v>233581689</v>
          </cell>
        </row>
        <row r="376">
          <cell r="A376" t="str">
            <v>3.04</v>
          </cell>
          <cell r="B376" t="str">
            <v>비계</v>
          </cell>
          <cell r="C376" t="str">
            <v>(강 관)</v>
          </cell>
          <cell r="D376">
            <v>1078</v>
          </cell>
          <cell r="E376" t="str">
            <v>㎡</v>
          </cell>
          <cell r="F376">
            <v>11139</v>
          </cell>
          <cell r="G376">
            <v>12007842</v>
          </cell>
        </row>
        <row r="377">
          <cell r="A377" t="str">
            <v>3.05</v>
          </cell>
          <cell r="B377" t="str">
            <v>동바리공</v>
          </cell>
          <cell r="G377">
            <v>13834963</v>
          </cell>
        </row>
        <row r="378">
          <cell r="A378" t="str">
            <v>a</v>
          </cell>
          <cell r="B378" t="str">
            <v>동바리</v>
          </cell>
          <cell r="C378" t="str">
            <v>(강 관)</v>
          </cell>
          <cell r="D378">
            <v>258</v>
          </cell>
          <cell r="E378" t="str">
            <v>공/㎥</v>
          </cell>
          <cell r="F378">
            <v>16024</v>
          </cell>
          <cell r="G378">
            <v>4134192</v>
          </cell>
        </row>
        <row r="379">
          <cell r="A379" t="str">
            <v>b</v>
          </cell>
          <cell r="B379" t="str">
            <v>강관동바리</v>
          </cell>
          <cell r="C379" t="str">
            <v>(수평연결재)</v>
          </cell>
          <cell r="D379">
            <v>85</v>
          </cell>
          <cell r="E379" t="str">
            <v>M2</v>
          </cell>
          <cell r="F379">
            <v>19876</v>
          </cell>
          <cell r="G379">
            <v>1689460</v>
          </cell>
        </row>
        <row r="380">
          <cell r="A380" t="str">
            <v>c</v>
          </cell>
          <cell r="B380" t="str">
            <v>강재동바리</v>
          </cell>
          <cell r="C380" t="str">
            <v>브라켓식</v>
          </cell>
          <cell r="D380">
            <v>553</v>
          </cell>
          <cell r="E380" t="str">
            <v>M</v>
          </cell>
          <cell r="F380">
            <v>14487</v>
          </cell>
          <cell r="G380">
            <v>8011311</v>
          </cell>
        </row>
        <row r="381">
          <cell r="A381" t="str">
            <v>3.06</v>
          </cell>
          <cell r="B381" t="str">
            <v>시공이음(스치로풀)</v>
          </cell>
          <cell r="G381">
            <v>29936</v>
          </cell>
        </row>
        <row r="382">
          <cell r="A382" t="str">
            <v>a</v>
          </cell>
          <cell r="B382" t="str">
            <v>스치로풀</v>
          </cell>
          <cell r="C382" t="str">
            <v>(T=20 mm)</v>
          </cell>
          <cell r="D382">
            <v>16</v>
          </cell>
          <cell r="E382" t="str">
            <v>㎡</v>
          </cell>
          <cell r="F382">
            <v>1871</v>
          </cell>
          <cell r="G382">
            <v>29936</v>
          </cell>
        </row>
        <row r="383">
          <cell r="A383" t="str">
            <v>3.07</v>
          </cell>
          <cell r="B383" t="str">
            <v>철근조립</v>
          </cell>
          <cell r="G383">
            <v>91170442</v>
          </cell>
        </row>
        <row r="384">
          <cell r="A384" t="str">
            <v>a</v>
          </cell>
          <cell r="B384" t="str">
            <v>철근조립</v>
          </cell>
          <cell r="C384" t="str">
            <v>(보 통)</v>
          </cell>
          <cell r="D384">
            <v>23.832999999999998</v>
          </cell>
          <cell r="E384" t="str">
            <v>Ton</v>
          </cell>
          <cell r="F384">
            <v>212742</v>
          </cell>
          <cell r="G384">
            <v>5070279</v>
          </cell>
        </row>
        <row r="385">
          <cell r="A385" t="str">
            <v>b</v>
          </cell>
          <cell r="B385" t="str">
            <v>철근조립</v>
          </cell>
          <cell r="C385" t="str">
            <v>(복 잡)</v>
          </cell>
          <cell r="D385">
            <v>238.154</v>
          </cell>
          <cell r="E385" t="str">
            <v>Ton</v>
          </cell>
          <cell r="F385">
            <v>224135</v>
          </cell>
          <cell r="G385">
            <v>53378646</v>
          </cell>
        </row>
        <row r="386">
          <cell r="A386" t="str">
            <v>c</v>
          </cell>
          <cell r="B386" t="str">
            <v>철근조립</v>
          </cell>
          <cell r="C386" t="str">
            <v>매우복잡</v>
          </cell>
          <cell r="D386">
            <v>132.01400000000001</v>
          </cell>
          <cell r="E386" t="str">
            <v>TON</v>
          </cell>
          <cell r="F386">
            <v>247864</v>
          </cell>
          <cell r="G386">
            <v>32721517</v>
          </cell>
        </row>
        <row r="387">
          <cell r="A387" t="str">
            <v>3.08</v>
          </cell>
          <cell r="B387" t="str">
            <v>스페이셔설치</v>
          </cell>
          <cell r="G387">
            <v>2160060</v>
          </cell>
        </row>
        <row r="388">
          <cell r="A388" t="str">
            <v>a</v>
          </cell>
          <cell r="B388" t="str">
            <v>스페이샤</v>
          </cell>
          <cell r="C388" t="str">
            <v>(슬래브및기초)</v>
          </cell>
          <cell r="D388">
            <v>2875</v>
          </cell>
          <cell r="E388" t="str">
            <v>㎡</v>
          </cell>
          <cell r="F388">
            <v>420</v>
          </cell>
          <cell r="G388">
            <v>1207500</v>
          </cell>
        </row>
        <row r="389">
          <cell r="A389" t="str">
            <v>b</v>
          </cell>
          <cell r="B389" t="str">
            <v>스페이샤</v>
          </cell>
          <cell r="C389" t="str">
            <v>(벽체용)</v>
          </cell>
          <cell r="D389">
            <v>945</v>
          </cell>
          <cell r="E389" t="str">
            <v>㎡</v>
          </cell>
          <cell r="F389">
            <v>1008</v>
          </cell>
          <cell r="G389">
            <v>952560</v>
          </cell>
        </row>
        <row r="390">
          <cell r="A390" t="str">
            <v>3.09</v>
          </cell>
          <cell r="B390" t="str">
            <v>콘크리트타설</v>
          </cell>
          <cell r="G390">
            <v>34072638</v>
          </cell>
        </row>
        <row r="391">
          <cell r="A391" t="str">
            <v>a</v>
          </cell>
          <cell r="B391" t="str">
            <v>콘크리트타설</v>
          </cell>
          <cell r="C391" t="str">
            <v>(무근,진동기제외)</v>
          </cell>
          <cell r="D391">
            <v>69</v>
          </cell>
          <cell r="E391" t="str">
            <v>㎥</v>
          </cell>
          <cell r="F391">
            <v>19650</v>
          </cell>
          <cell r="G391">
            <v>1355850</v>
          </cell>
        </row>
        <row r="392">
          <cell r="A392" t="str">
            <v>b</v>
          </cell>
          <cell r="B392" t="str">
            <v>콘크리트타설</v>
          </cell>
          <cell r="C392" t="str">
            <v>(철근펌프카)</v>
          </cell>
          <cell r="D392">
            <v>2406</v>
          </cell>
          <cell r="E392" t="str">
            <v>㎥</v>
          </cell>
          <cell r="F392">
            <v>13598</v>
          </cell>
          <cell r="G392">
            <v>32716788</v>
          </cell>
        </row>
        <row r="393">
          <cell r="A393" t="str">
            <v>3.10</v>
          </cell>
          <cell r="B393" t="str">
            <v>표면처리</v>
          </cell>
          <cell r="G393">
            <v>1545336</v>
          </cell>
        </row>
        <row r="394">
          <cell r="A394" t="str">
            <v>a</v>
          </cell>
          <cell r="B394" t="str">
            <v>슬라브 양생</v>
          </cell>
          <cell r="D394">
            <v>2028</v>
          </cell>
          <cell r="E394" t="str">
            <v>㎡</v>
          </cell>
          <cell r="F394">
            <v>384</v>
          </cell>
          <cell r="G394">
            <v>778752</v>
          </cell>
        </row>
        <row r="395">
          <cell r="A395" t="str">
            <v>b</v>
          </cell>
          <cell r="B395" t="str">
            <v>슬래브면고르기</v>
          </cell>
          <cell r="C395" t="str">
            <v>(데크휘니샤)</v>
          </cell>
          <cell r="D395">
            <v>2028</v>
          </cell>
          <cell r="E395" t="str">
            <v>㎡</v>
          </cell>
          <cell r="F395">
            <v>378</v>
          </cell>
          <cell r="G395">
            <v>766584</v>
          </cell>
        </row>
        <row r="396">
          <cell r="A396" t="str">
            <v>3.11</v>
          </cell>
          <cell r="B396" t="str">
            <v>교량받침</v>
          </cell>
          <cell r="G396">
            <v>2332296</v>
          </cell>
        </row>
        <row r="397">
          <cell r="A397" t="str">
            <v>a</v>
          </cell>
          <cell r="B397" t="str">
            <v>교좌장치(고정단)</v>
          </cell>
          <cell r="C397" t="str">
            <v>(700 TON)</v>
          </cell>
          <cell r="D397">
            <v>1</v>
          </cell>
          <cell r="E397" t="str">
            <v>EA</v>
          </cell>
          <cell r="F397">
            <v>194501</v>
          </cell>
          <cell r="G397">
            <v>194501</v>
          </cell>
        </row>
        <row r="398">
          <cell r="A398" t="str">
            <v>b</v>
          </cell>
          <cell r="B398" t="str">
            <v>교좌장치(고정단)</v>
          </cell>
          <cell r="C398" t="str">
            <v>(250 TON)</v>
          </cell>
          <cell r="D398">
            <v>2</v>
          </cell>
          <cell r="E398" t="str">
            <v>EA</v>
          </cell>
          <cell r="F398">
            <v>191942</v>
          </cell>
          <cell r="G398">
            <v>383884</v>
          </cell>
        </row>
        <row r="399">
          <cell r="A399" t="str">
            <v>c</v>
          </cell>
          <cell r="B399" t="str">
            <v>교좌장치(가동단)</v>
          </cell>
          <cell r="C399" t="str">
            <v>(700TON)</v>
          </cell>
          <cell r="D399">
            <v>3</v>
          </cell>
          <cell r="E399" t="str">
            <v>EA</v>
          </cell>
          <cell r="F399">
            <v>197911</v>
          </cell>
          <cell r="G399">
            <v>593733</v>
          </cell>
        </row>
        <row r="400">
          <cell r="A400" t="str">
            <v>d</v>
          </cell>
          <cell r="B400" t="str">
            <v>교좌장치(가동단)</v>
          </cell>
          <cell r="C400" t="str">
            <v>(250TON)</v>
          </cell>
          <cell r="D400">
            <v>4</v>
          </cell>
          <cell r="E400" t="str">
            <v>EA</v>
          </cell>
          <cell r="F400">
            <v>192794</v>
          </cell>
          <cell r="G400">
            <v>771176</v>
          </cell>
        </row>
        <row r="401">
          <cell r="A401" t="str">
            <v>e</v>
          </cell>
          <cell r="B401" t="str">
            <v>교좌장치(양방향)</v>
          </cell>
          <cell r="C401" t="str">
            <v>(700TON)</v>
          </cell>
          <cell r="D401">
            <v>2</v>
          </cell>
          <cell r="E401" t="str">
            <v>EA</v>
          </cell>
          <cell r="F401">
            <v>194501</v>
          </cell>
          <cell r="G401">
            <v>389002</v>
          </cell>
        </row>
        <row r="402">
          <cell r="A402" t="str">
            <v>3.12</v>
          </cell>
          <cell r="B402" t="str">
            <v>신축이음장치</v>
          </cell>
          <cell r="G402">
            <v>14362114</v>
          </cell>
        </row>
        <row r="403">
          <cell r="A403" t="str">
            <v>a</v>
          </cell>
          <cell r="B403" t="str">
            <v>신축이음장치</v>
          </cell>
          <cell r="C403" t="str">
            <v>(NB 80)</v>
          </cell>
          <cell r="D403">
            <v>31</v>
          </cell>
          <cell r="E403" t="str">
            <v>M</v>
          </cell>
          <cell r="F403">
            <v>463294</v>
          </cell>
          <cell r="G403">
            <v>14362114</v>
          </cell>
        </row>
        <row r="404">
          <cell r="A404" t="str">
            <v>3.13</v>
          </cell>
          <cell r="B404" t="str">
            <v>교면방수</v>
          </cell>
          <cell r="G404">
            <v>61945576</v>
          </cell>
        </row>
        <row r="405">
          <cell r="A405" t="str">
            <v>a</v>
          </cell>
          <cell r="B405" t="str">
            <v>교면방수</v>
          </cell>
          <cell r="C405" t="str">
            <v>(도막방수)</v>
          </cell>
          <cell r="D405">
            <v>2028</v>
          </cell>
          <cell r="E405" t="str">
            <v>㎡</v>
          </cell>
          <cell r="F405">
            <v>29921</v>
          </cell>
          <cell r="G405">
            <v>60679788</v>
          </cell>
        </row>
        <row r="406">
          <cell r="A406" t="str">
            <v>b</v>
          </cell>
          <cell r="B406" t="str">
            <v>아스팔트방수</v>
          </cell>
          <cell r="D406">
            <v>284</v>
          </cell>
          <cell r="E406" t="str">
            <v>㎡</v>
          </cell>
          <cell r="F406">
            <v>4457</v>
          </cell>
          <cell r="G406">
            <v>1265788</v>
          </cell>
        </row>
        <row r="407">
          <cell r="A407" t="str">
            <v>3.14</v>
          </cell>
          <cell r="B407" t="str">
            <v>다웰바설치</v>
          </cell>
          <cell r="C407" t="str">
            <v>(D=25mm,L=600mm)</v>
          </cell>
          <cell r="D407">
            <v>76</v>
          </cell>
          <cell r="E407" t="str">
            <v>EA</v>
          </cell>
          <cell r="F407">
            <v>9584</v>
          </cell>
          <cell r="G407">
            <v>728384</v>
          </cell>
        </row>
        <row r="408">
          <cell r="A408" t="str">
            <v>3.15</v>
          </cell>
          <cell r="B408" t="str">
            <v>무수축콘크리트</v>
          </cell>
          <cell r="G408">
            <v>897009</v>
          </cell>
        </row>
        <row r="409">
          <cell r="A409" t="str">
            <v>a</v>
          </cell>
          <cell r="B409" t="str">
            <v>무수축 몰탈</v>
          </cell>
          <cell r="D409">
            <v>0.56299999999999994</v>
          </cell>
          <cell r="E409" t="str">
            <v>㎥</v>
          </cell>
          <cell r="F409">
            <v>95871</v>
          </cell>
          <cell r="G409">
            <v>53974</v>
          </cell>
        </row>
        <row r="410">
          <cell r="A410" t="str">
            <v>b</v>
          </cell>
          <cell r="B410" t="str">
            <v>무수축콘크리트</v>
          </cell>
          <cell r="D410">
            <v>4.7039999999999997</v>
          </cell>
          <cell r="E410" t="str">
            <v>㎥</v>
          </cell>
          <cell r="F410">
            <v>179217</v>
          </cell>
          <cell r="G410">
            <v>843035</v>
          </cell>
        </row>
        <row r="411">
          <cell r="A411" t="str">
            <v>3.16</v>
          </cell>
          <cell r="B411" t="str">
            <v>배수시설</v>
          </cell>
          <cell r="G411">
            <v>22421092</v>
          </cell>
        </row>
        <row r="412">
          <cell r="A412" t="str">
            <v>a</v>
          </cell>
          <cell r="B412" t="str">
            <v>육교용</v>
          </cell>
          <cell r="G412">
            <v>22421092</v>
          </cell>
        </row>
        <row r="413">
          <cell r="A413" t="str">
            <v>a-1</v>
          </cell>
          <cell r="B413" t="str">
            <v>집수구</v>
          </cell>
          <cell r="C413" t="str">
            <v>(스텐레스)</v>
          </cell>
          <cell r="D413">
            <v>18</v>
          </cell>
          <cell r="E413" t="str">
            <v>EA</v>
          </cell>
          <cell r="F413">
            <v>126444</v>
          </cell>
          <cell r="G413">
            <v>2275992</v>
          </cell>
        </row>
        <row r="414">
          <cell r="A414" t="str">
            <v>a-2</v>
          </cell>
          <cell r="B414" t="str">
            <v>연결관</v>
          </cell>
          <cell r="C414" t="str">
            <v>(스텐레스)</v>
          </cell>
          <cell r="D414">
            <v>18</v>
          </cell>
          <cell r="E414" t="str">
            <v>EA</v>
          </cell>
          <cell r="F414">
            <v>165857</v>
          </cell>
          <cell r="G414">
            <v>2985426</v>
          </cell>
        </row>
        <row r="415">
          <cell r="A415" t="str">
            <v>a-3</v>
          </cell>
          <cell r="B415" t="str">
            <v>직  관</v>
          </cell>
          <cell r="C415" t="str">
            <v>(스텐레스)</v>
          </cell>
          <cell r="D415">
            <v>144</v>
          </cell>
          <cell r="E415" t="str">
            <v>M</v>
          </cell>
          <cell r="F415">
            <v>90481</v>
          </cell>
          <cell r="G415">
            <v>13029264</v>
          </cell>
        </row>
        <row r="416">
          <cell r="A416" t="str">
            <v>a-4</v>
          </cell>
          <cell r="B416" t="str">
            <v>곡  관</v>
          </cell>
          <cell r="C416" t="str">
            <v>(스텐레스)</v>
          </cell>
          <cell r="D416">
            <v>36</v>
          </cell>
          <cell r="E416" t="str">
            <v>EA</v>
          </cell>
          <cell r="F416">
            <v>36477</v>
          </cell>
          <cell r="G416">
            <v>1313172</v>
          </cell>
        </row>
        <row r="417">
          <cell r="A417" t="str">
            <v>a-5</v>
          </cell>
          <cell r="B417" t="str">
            <v>연결구</v>
          </cell>
          <cell r="C417" t="str">
            <v>(스텐레스)</v>
          </cell>
          <cell r="D417">
            <v>126</v>
          </cell>
          <cell r="E417" t="str">
            <v>EA</v>
          </cell>
          <cell r="F417">
            <v>22297</v>
          </cell>
          <cell r="G417">
            <v>2809422</v>
          </cell>
        </row>
        <row r="418">
          <cell r="A418" t="str">
            <v>a-6</v>
          </cell>
          <cell r="B418" t="str">
            <v>교면물빼기공</v>
          </cell>
          <cell r="D418">
            <v>1</v>
          </cell>
          <cell r="E418" t="str">
            <v>M</v>
          </cell>
          <cell r="F418">
            <v>7816</v>
          </cell>
          <cell r="G418">
            <v>7816</v>
          </cell>
        </row>
        <row r="419">
          <cell r="A419" t="str">
            <v>3.17</v>
          </cell>
          <cell r="B419" t="str">
            <v>교명판및설명판</v>
          </cell>
          <cell r="G419">
            <v>964550</v>
          </cell>
        </row>
        <row r="420">
          <cell r="A420" t="str">
            <v>a</v>
          </cell>
          <cell r="B420" t="str">
            <v>교명판</v>
          </cell>
          <cell r="D420">
            <v>1</v>
          </cell>
          <cell r="E420" t="str">
            <v>EA</v>
          </cell>
          <cell r="F420">
            <v>52565</v>
          </cell>
          <cell r="G420">
            <v>52565</v>
          </cell>
        </row>
        <row r="421">
          <cell r="A421" t="str">
            <v>b</v>
          </cell>
          <cell r="B421" t="str">
            <v>설명판</v>
          </cell>
          <cell r="D421">
            <v>1</v>
          </cell>
          <cell r="E421" t="str">
            <v>EA</v>
          </cell>
          <cell r="F421">
            <v>70087</v>
          </cell>
          <cell r="G421">
            <v>70087</v>
          </cell>
        </row>
        <row r="422">
          <cell r="A422" t="str">
            <v>c</v>
          </cell>
          <cell r="B422" t="str">
            <v>교명주</v>
          </cell>
          <cell r="C422" t="str">
            <v>(화강석)</v>
          </cell>
          <cell r="D422">
            <v>4</v>
          </cell>
          <cell r="E422" t="str">
            <v>개소</v>
          </cell>
          <cell r="F422">
            <v>203912</v>
          </cell>
          <cell r="G422">
            <v>815648</v>
          </cell>
        </row>
        <row r="423">
          <cell r="A423" t="str">
            <v>d</v>
          </cell>
          <cell r="B423" t="str">
            <v>측량기준점 설치</v>
          </cell>
          <cell r="D423">
            <v>1</v>
          </cell>
          <cell r="E423" t="str">
            <v>EA</v>
          </cell>
          <cell r="F423">
            <v>26250</v>
          </cell>
          <cell r="G423">
            <v>26250</v>
          </cell>
        </row>
        <row r="424">
          <cell r="A424" t="str">
            <v>3.18</v>
          </cell>
          <cell r="B424" t="str">
            <v>난간및전선관설치</v>
          </cell>
          <cell r="G424">
            <v>50230520</v>
          </cell>
        </row>
        <row r="425">
          <cell r="A425" t="str">
            <v>a</v>
          </cell>
          <cell r="B425" t="str">
            <v>교량난간</v>
          </cell>
          <cell r="D425">
            <v>274</v>
          </cell>
          <cell r="E425" t="str">
            <v>M</v>
          </cell>
          <cell r="F425">
            <v>169698</v>
          </cell>
          <cell r="G425">
            <v>46497252</v>
          </cell>
        </row>
        <row r="426">
          <cell r="A426" t="str">
            <v>b</v>
          </cell>
          <cell r="B426" t="str">
            <v>전선관</v>
          </cell>
          <cell r="C426" t="str">
            <v>강관 D=100M/M</v>
          </cell>
          <cell r="D426">
            <v>527</v>
          </cell>
          <cell r="E426" t="str">
            <v>M</v>
          </cell>
          <cell r="F426">
            <v>7084</v>
          </cell>
          <cell r="G426">
            <v>3733268</v>
          </cell>
        </row>
        <row r="427">
          <cell r="A427" t="str">
            <v>3.19</v>
          </cell>
          <cell r="B427" t="str">
            <v>점검용계단및NOTCH</v>
          </cell>
          <cell r="G427">
            <v>683020</v>
          </cell>
        </row>
        <row r="428">
          <cell r="A428" t="str">
            <v>a</v>
          </cell>
          <cell r="B428" t="str">
            <v>NOTCH</v>
          </cell>
          <cell r="C428" t="str">
            <v>(알류미늄판)</v>
          </cell>
          <cell r="D428">
            <v>260</v>
          </cell>
          <cell r="E428" t="str">
            <v>M</v>
          </cell>
          <cell r="F428">
            <v>2627</v>
          </cell>
          <cell r="G428">
            <v>683020</v>
          </cell>
        </row>
        <row r="429">
          <cell r="A429" t="str">
            <v>3.20</v>
          </cell>
          <cell r="B429" t="str">
            <v>강 교</v>
          </cell>
          <cell r="C429" t="str">
            <v>(동산고가교)</v>
          </cell>
          <cell r="G429">
            <v>1046007863</v>
          </cell>
        </row>
        <row r="430">
          <cell r="A430" t="str">
            <v>a</v>
          </cell>
          <cell r="B430" t="str">
            <v>제작및가설</v>
          </cell>
          <cell r="G430">
            <v>1046007863</v>
          </cell>
        </row>
        <row r="431">
          <cell r="A431" t="str">
            <v>a-1</v>
          </cell>
          <cell r="B431" t="str">
            <v>강교제작</v>
          </cell>
          <cell r="C431" t="str">
            <v>(동산고가교)</v>
          </cell>
          <cell r="D431">
            <v>758.11900000000003</v>
          </cell>
          <cell r="E431" t="str">
            <v>TON</v>
          </cell>
          <cell r="F431">
            <v>1160704</v>
          </cell>
          <cell r="G431">
            <v>879951755</v>
          </cell>
        </row>
        <row r="432">
          <cell r="A432" t="str">
            <v>a-2</v>
          </cell>
          <cell r="B432" t="str">
            <v>강재운반</v>
          </cell>
          <cell r="C432" t="str">
            <v>(동산고가교)</v>
          </cell>
          <cell r="D432">
            <v>758.11900000000003</v>
          </cell>
          <cell r="E432" t="str">
            <v>Ton</v>
          </cell>
          <cell r="F432">
            <v>60262</v>
          </cell>
          <cell r="G432">
            <v>45685765</v>
          </cell>
        </row>
        <row r="433">
          <cell r="A433" t="str">
            <v>a-3</v>
          </cell>
          <cell r="B433" t="str">
            <v>강교가설</v>
          </cell>
          <cell r="C433" t="str">
            <v>(동산고가교)</v>
          </cell>
          <cell r="D433">
            <v>758.11900000000003</v>
          </cell>
          <cell r="E433" t="str">
            <v>TON</v>
          </cell>
          <cell r="F433">
            <v>158775</v>
          </cell>
          <cell r="G433">
            <v>120370343</v>
          </cell>
        </row>
        <row r="434">
          <cell r="A434" t="str">
            <v>3.21</v>
          </cell>
          <cell r="B434" t="str">
            <v>도장</v>
          </cell>
          <cell r="G434">
            <v>262072918</v>
          </cell>
        </row>
        <row r="435">
          <cell r="A435" t="str">
            <v>a</v>
          </cell>
          <cell r="B435" t="str">
            <v>내부도장</v>
          </cell>
          <cell r="C435" t="str">
            <v>(공장)</v>
          </cell>
          <cell r="D435">
            <v>7658</v>
          </cell>
          <cell r="E435" t="str">
            <v>㎡</v>
          </cell>
          <cell r="F435">
            <v>15103</v>
          </cell>
          <cell r="G435">
            <v>115658774</v>
          </cell>
        </row>
        <row r="436">
          <cell r="A436" t="str">
            <v>b</v>
          </cell>
          <cell r="B436" t="str">
            <v>외부도장</v>
          </cell>
          <cell r="C436" t="str">
            <v>(공장)</v>
          </cell>
          <cell r="D436">
            <v>3743</v>
          </cell>
          <cell r="E436" t="str">
            <v>㎡</v>
          </cell>
          <cell r="F436">
            <v>13730</v>
          </cell>
          <cell r="G436">
            <v>51391390</v>
          </cell>
        </row>
        <row r="437">
          <cell r="A437" t="str">
            <v>c</v>
          </cell>
          <cell r="B437" t="str">
            <v>외부도장</v>
          </cell>
          <cell r="C437" t="str">
            <v>(현장)</v>
          </cell>
          <cell r="D437">
            <v>3727</v>
          </cell>
          <cell r="E437" t="str">
            <v>㎡</v>
          </cell>
          <cell r="F437">
            <v>15896</v>
          </cell>
          <cell r="G437">
            <v>59244392</v>
          </cell>
        </row>
        <row r="438">
          <cell r="A438" t="str">
            <v>d</v>
          </cell>
          <cell r="B438" t="str">
            <v>외부포장면도장</v>
          </cell>
          <cell r="C438" t="str">
            <v>(공장)</v>
          </cell>
          <cell r="D438">
            <v>1092</v>
          </cell>
          <cell r="E438" t="str">
            <v>㎡</v>
          </cell>
          <cell r="F438">
            <v>13716</v>
          </cell>
          <cell r="G438">
            <v>14977872</v>
          </cell>
        </row>
        <row r="439">
          <cell r="A439" t="str">
            <v>e</v>
          </cell>
          <cell r="B439" t="str">
            <v>외부볼트및연결판도장</v>
          </cell>
          <cell r="C439" t="str">
            <v>(현장)</v>
          </cell>
          <cell r="D439">
            <v>334</v>
          </cell>
          <cell r="E439" t="str">
            <v>㎡</v>
          </cell>
          <cell r="F439">
            <v>15896</v>
          </cell>
          <cell r="G439">
            <v>5309264</v>
          </cell>
        </row>
        <row r="440">
          <cell r="A440" t="str">
            <v>f</v>
          </cell>
          <cell r="B440" t="str">
            <v>내부볼트및연결판도장</v>
          </cell>
          <cell r="C440" t="str">
            <v>(현장)</v>
          </cell>
          <cell r="D440">
            <v>180</v>
          </cell>
          <cell r="E440" t="str">
            <v>㎡</v>
          </cell>
          <cell r="F440">
            <v>15896</v>
          </cell>
          <cell r="G440">
            <v>2861280</v>
          </cell>
        </row>
        <row r="441">
          <cell r="A441" t="str">
            <v>g</v>
          </cell>
          <cell r="B441" t="str">
            <v>연결판도장</v>
          </cell>
          <cell r="C441" t="str">
            <v>(공장)</v>
          </cell>
          <cell r="D441">
            <v>1029</v>
          </cell>
          <cell r="E441" t="str">
            <v>㎡</v>
          </cell>
          <cell r="F441">
            <v>12274</v>
          </cell>
          <cell r="G441">
            <v>12629946</v>
          </cell>
        </row>
        <row r="442">
          <cell r="A442" t="str">
            <v>3.22</v>
          </cell>
          <cell r="B442" t="str">
            <v>교량유지관리용표지판</v>
          </cell>
          <cell r="G442">
            <v>169618</v>
          </cell>
        </row>
        <row r="443">
          <cell r="A443" t="str">
            <v>a</v>
          </cell>
          <cell r="B443" t="str">
            <v>교량유지관리표지</v>
          </cell>
          <cell r="C443" t="str">
            <v>(S.T BOX 내부용)</v>
          </cell>
          <cell r="D443">
            <v>4</v>
          </cell>
          <cell r="E443" t="str">
            <v>EA</v>
          </cell>
          <cell r="F443">
            <v>26430</v>
          </cell>
          <cell r="G443">
            <v>105720</v>
          </cell>
        </row>
        <row r="444">
          <cell r="A444" t="str">
            <v>b</v>
          </cell>
          <cell r="B444" t="str">
            <v>교량유지관리표지</v>
          </cell>
          <cell r="C444" t="str">
            <v>(교각용)</v>
          </cell>
          <cell r="D444">
            <v>2</v>
          </cell>
          <cell r="E444" t="str">
            <v>EA</v>
          </cell>
          <cell r="F444">
            <v>31949</v>
          </cell>
          <cell r="G444">
            <v>63898</v>
          </cell>
        </row>
        <row r="445">
          <cell r="A445" t="str">
            <v>3.23</v>
          </cell>
          <cell r="B445" t="str">
            <v>교량안전점검시설</v>
          </cell>
          <cell r="G445">
            <v>45322540</v>
          </cell>
        </row>
        <row r="446">
          <cell r="A446" t="str">
            <v>a</v>
          </cell>
          <cell r="B446" t="str">
            <v>교대점검시설</v>
          </cell>
          <cell r="C446" t="str">
            <v>사다리</v>
          </cell>
          <cell r="D446">
            <v>2</v>
          </cell>
          <cell r="E446" t="str">
            <v>개소</v>
          </cell>
          <cell r="F446">
            <v>146160</v>
          </cell>
          <cell r="G446">
            <v>292320</v>
          </cell>
        </row>
        <row r="447">
          <cell r="A447" t="str">
            <v>b</v>
          </cell>
          <cell r="B447" t="str">
            <v>교량보수점검로</v>
          </cell>
          <cell r="C447" t="str">
            <v>(교각용)</v>
          </cell>
          <cell r="D447">
            <v>2</v>
          </cell>
          <cell r="E447" t="str">
            <v>개소</v>
          </cell>
          <cell r="F447">
            <v>22515110</v>
          </cell>
          <cell r="G447">
            <v>45030220</v>
          </cell>
        </row>
        <row r="448">
          <cell r="A448" t="str">
            <v>3.24</v>
          </cell>
          <cell r="B448" t="str">
            <v>비파괴검사비</v>
          </cell>
          <cell r="G448">
            <v>13570000</v>
          </cell>
        </row>
        <row r="449">
          <cell r="A449" t="str">
            <v>a</v>
          </cell>
          <cell r="B449" t="str">
            <v>방사선투과검사</v>
          </cell>
          <cell r="C449" t="str">
            <v>(R/T)</v>
          </cell>
          <cell r="D449">
            <v>503</v>
          </cell>
          <cell r="E449" t="str">
            <v>매</v>
          </cell>
          <cell r="F449">
            <v>20000</v>
          </cell>
          <cell r="G449">
            <v>10060000</v>
          </cell>
        </row>
        <row r="450">
          <cell r="A450" t="str">
            <v>b</v>
          </cell>
          <cell r="B450" t="str">
            <v>자분탐상검사</v>
          </cell>
          <cell r="C450" t="str">
            <v>(M/T)</v>
          </cell>
          <cell r="D450">
            <v>234</v>
          </cell>
          <cell r="E450" t="str">
            <v>M</v>
          </cell>
          <cell r="F450">
            <v>15000</v>
          </cell>
          <cell r="G450">
            <v>3510000</v>
          </cell>
        </row>
        <row r="451">
          <cell r="A451" t="str">
            <v>3.25</v>
          </cell>
          <cell r="B451" t="str">
            <v>증기양생</v>
          </cell>
          <cell r="D451">
            <v>4915</v>
          </cell>
          <cell r="E451" t="str">
            <v>HR</v>
          </cell>
          <cell r="F451">
            <v>43680</v>
          </cell>
          <cell r="G451">
            <v>214687200</v>
          </cell>
        </row>
        <row r="452">
          <cell r="A452" t="str">
            <v>E</v>
          </cell>
          <cell r="B452" t="str">
            <v>암 거 공</v>
          </cell>
          <cell r="G452">
            <v>910971147</v>
          </cell>
        </row>
        <row r="453">
          <cell r="A453" t="str">
            <v>3.01</v>
          </cell>
          <cell r="B453" t="str">
            <v>토 공</v>
          </cell>
          <cell r="G453">
            <v>221896257</v>
          </cell>
        </row>
        <row r="454">
          <cell r="A454" t="str">
            <v>a</v>
          </cell>
          <cell r="B454" t="str">
            <v>구조물터파기</v>
          </cell>
          <cell r="G454">
            <v>164428770</v>
          </cell>
        </row>
        <row r="455">
          <cell r="A455" t="str">
            <v>a-1</v>
          </cell>
          <cell r="B455" t="str">
            <v>구조물터파기</v>
          </cell>
          <cell r="C455" t="str">
            <v>(육상토사,0-4m)</v>
          </cell>
          <cell r="D455">
            <v>54555</v>
          </cell>
          <cell r="E455" t="str">
            <v>㎥</v>
          </cell>
          <cell r="F455">
            <v>3014</v>
          </cell>
          <cell r="G455">
            <v>164428770</v>
          </cell>
        </row>
        <row r="456">
          <cell r="A456" t="str">
            <v>b</v>
          </cell>
          <cell r="B456" t="str">
            <v>되메우기및다짐공</v>
          </cell>
          <cell r="C456" t="str">
            <v>(기계80%+인력20)</v>
          </cell>
          <cell r="D456">
            <v>44583</v>
          </cell>
          <cell r="E456" t="str">
            <v>㎥</v>
          </cell>
          <cell r="F456">
            <v>1289</v>
          </cell>
          <cell r="G456">
            <v>57467487</v>
          </cell>
        </row>
        <row r="457">
          <cell r="A457" t="str">
            <v>3.02</v>
          </cell>
          <cell r="B457" t="str">
            <v>거푸집</v>
          </cell>
          <cell r="G457">
            <v>175675498</v>
          </cell>
        </row>
        <row r="458">
          <cell r="A458" t="str">
            <v>a</v>
          </cell>
          <cell r="B458" t="str">
            <v>합판거푸집</v>
          </cell>
          <cell r="C458" t="str">
            <v>(3회,0-7m)</v>
          </cell>
          <cell r="D458">
            <v>5357</v>
          </cell>
          <cell r="E458" t="str">
            <v>㎡</v>
          </cell>
          <cell r="F458">
            <v>17487</v>
          </cell>
          <cell r="G458">
            <v>93677859</v>
          </cell>
        </row>
        <row r="459">
          <cell r="A459" t="str">
            <v>b</v>
          </cell>
          <cell r="B459" t="str">
            <v>합판거푸집</v>
          </cell>
          <cell r="C459" t="str">
            <v>(4회,0-7m)</v>
          </cell>
          <cell r="D459">
            <v>793</v>
          </cell>
          <cell r="E459" t="str">
            <v>㎡</v>
          </cell>
          <cell r="F459">
            <v>14957</v>
          </cell>
          <cell r="G459">
            <v>11860901</v>
          </cell>
        </row>
        <row r="460">
          <cell r="A460" t="str">
            <v>c</v>
          </cell>
          <cell r="B460" t="str">
            <v>합판거푸집</v>
          </cell>
          <cell r="C460" t="str">
            <v>(6회,0-7m)</v>
          </cell>
          <cell r="D460">
            <v>766</v>
          </cell>
          <cell r="E460" t="str">
            <v>㎡</v>
          </cell>
          <cell r="F460">
            <v>12257</v>
          </cell>
          <cell r="G460">
            <v>9388862</v>
          </cell>
        </row>
        <row r="461">
          <cell r="A461" t="str">
            <v>d</v>
          </cell>
          <cell r="B461" t="str">
            <v>무늬거푸집</v>
          </cell>
          <cell r="C461" t="str">
            <v>(문양 0-7M)</v>
          </cell>
          <cell r="D461">
            <v>2898</v>
          </cell>
          <cell r="E461" t="str">
            <v>㎡</v>
          </cell>
          <cell r="F461">
            <v>20962</v>
          </cell>
          <cell r="G461">
            <v>60747876</v>
          </cell>
        </row>
        <row r="462">
          <cell r="A462" t="str">
            <v>3.03</v>
          </cell>
          <cell r="B462" t="str">
            <v>비계</v>
          </cell>
          <cell r="C462" t="str">
            <v>(강 관)</v>
          </cell>
          <cell r="D462">
            <v>4483</v>
          </cell>
          <cell r="E462" t="str">
            <v>㎡</v>
          </cell>
          <cell r="F462">
            <v>11139</v>
          </cell>
          <cell r="G462">
            <v>49936137</v>
          </cell>
        </row>
        <row r="463">
          <cell r="A463" t="str">
            <v>3.04</v>
          </cell>
          <cell r="B463" t="str">
            <v>동바리공</v>
          </cell>
          <cell r="G463">
            <v>74576476</v>
          </cell>
        </row>
        <row r="464">
          <cell r="A464" t="str">
            <v>a</v>
          </cell>
          <cell r="B464" t="str">
            <v>동바리</v>
          </cell>
          <cell r="C464" t="str">
            <v>(강 관)</v>
          </cell>
          <cell r="D464">
            <v>4499</v>
          </cell>
          <cell r="E464" t="str">
            <v>공/㎥</v>
          </cell>
          <cell r="F464">
            <v>16024</v>
          </cell>
          <cell r="G464">
            <v>72091976</v>
          </cell>
        </row>
        <row r="465">
          <cell r="A465" t="str">
            <v>b</v>
          </cell>
          <cell r="B465" t="str">
            <v>강관동바리</v>
          </cell>
          <cell r="C465" t="str">
            <v>(수평연결재)</v>
          </cell>
          <cell r="D465">
            <v>125</v>
          </cell>
          <cell r="E465" t="str">
            <v>M2</v>
          </cell>
          <cell r="F465">
            <v>19876</v>
          </cell>
          <cell r="G465">
            <v>2484500</v>
          </cell>
        </row>
        <row r="466">
          <cell r="A466" t="str">
            <v>3.05</v>
          </cell>
          <cell r="B466" t="str">
            <v>철근가공및조립</v>
          </cell>
          <cell r="G466">
            <v>218103868</v>
          </cell>
        </row>
        <row r="467">
          <cell r="A467" t="str">
            <v>a</v>
          </cell>
          <cell r="B467" t="str">
            <v>철근가공조립</v>
          </cell>
          <cell r="C467" t="str">
            <v>(복 잡)</v>
          </cell>
          <cell r="D467">
            <v>582.149</v>
          </cell>
          <cell r="E467" t="str">
            <v>Ton</v>
          </cell>
          <cell r="F467">
            <v>374653</v>
          </cell>
          <cell r="G467">
            <v>218103868</v>
          </cell>
        </row>
        <row r="468">
          <cell r="A468" t="str">
            <v>3.06</v>
          </cell>
          <cell r="B468" t="str">
            <v>스페이셔설치</v>
          </cell>
          <cell r="G468">
            <v>6832980</v>
          </cell>
        </row>
        <row r="469">
          <cell r="A469" t="str">
            <v>a</v>
          </cell>
          <cell r="B469" t="str">
            <v>스페이샤</v>
          </cell>
          <cell r="C469" t="str">
            <v>(슬래브및기초)</v>
          </cell>
          <cell r="D469">
            <v>4785</v>
          </cell>
          <cell r="E469" t="str">
            <v>㎡</v>
          </cell>
          <cell r="F469">
            <v>420</v>
          </cell>
          <cell r="G469">
            <v>2009700</v>
          </cell>
        </row>
        <row r="470">
          <cell r="A470" t="str">
            <v>b</v>
          </cell>
          <cell r="B470" t="str">
            <v>스페이샤</v>
          </cell>
          <cell r="C470" t="str">
            <v>(벽체용)</v>
          </cell>
          <cell r="D470">
            <v>4785</v>
          </cell>
          <cell r="E470" t="str">
            <v>㎡</v>
          </cell>
          <cell r="F470">
            <v>1008</v>
          </cell>
          <cell r="G470">
            <v>4823280</v>
          </cell>
        </row>
        <row r="471">
          <cell r="A471" t="str">
            <v>3.07</v>
          </cell>
          <cell r="B471" t="str">
            <v>콘크리트타설</v>
          </cell>
          <cell r="G471">
            <v>59537160</v>
          </cell>
        </row>
        <row r="472">
          <cell r="A472" t="str">
            <v>a</v>
          </cell>
          <cell r="B472" t="str">
            <v>콘크리트타설</v>
          </cell>
          <cell r="C472" t="str">
            <v>(무근,진동기제외)</v>
          </cell>
          <cell r="D472">
            <v>248</v>
          </cell>
          <cell r="E472" t="str">
            <v>㎥</v>
          </cell>
          <cell r="F472">
            <v>19650</v>
          </cell>
          <cell r="G472">
            <v>4873200</v>
          </cell>
        </row>
        <row r="473">
          <cell r="A473" t="str">
            <v>b</v>
          </cell>
          <cell r="B473" t="str">
            <v>콘크리트타설</v>
          </cell>
          <cell r="C473" t="str">
            <v>(철근펌프카)</v>
          </cell>
          <cell r="D473">
            <v>4020</v>
          </cell>
          <cell r="E473" t="str">
            <v>㎥</v>
          </cell>
          <cell r="F473">
            <v>13598</v>
          </cell>
          <cell r="G473">
            <v>54663960</v>
          </cell>
        </row>
        <row r="474">
          <cell r="A474" t="str">
            <v>3.08</v>
          </cell>
          <cell r="B474" t="str">
            <v>아스팔트방수</v>
          </cell>
          <cell r="D474">
            <v>4173</v>
          </cell>
          <cell r="E474" t="str">
            <v>㎡</v>
          </cell>
          <cell r="F474">
            <v>4457</v>
          </cell>
          <cell r="G474">
            <v>18599061</v>
          </cell>
        </row>
        <row r="475">
          <cell r="A475" t="str">
            <v>3.09</v>
          </cell>
          <cell r="B475" t="str">
            <v>다웰바설치</v>
          </cell>
          <cell r="C475" t="str">
            <v>(D=25mm,L=600mm)</v>
          </cell>
          <cell r="D475">
            <v>610</v>
          </cell>
          <cell r="E475" t="str">
            <v>EA</v>
          </cell>
          <cell r="F475">
            <v>9584</v>
          </cell>
          <cell r="G475">
            <v>5846240</v>
          </cell>
        </row>
        <row r="476">
          <cell r="A476" t="str">
            <v>3.10</v>
          </cell>
          <cell r="B476" t="str">
            <v>P.V.C PIPE</v>
          </cell>
          <cell r="C476" t="str">
            <v>φ100mm</v>
          </cell>
          <cell r="D476">
            <v>33</v>
          </cell>
          <cell r="E476" t="str">
            <v>M</v>
          </cell>
          <cell r="F476">
            <v>5227</v>
          </cell>
          <cell r="G476">
            <v>172491</v>
          </cell>
        </row>
        <row r="477">
          <cell r="A477" t="str">
            <v>3.11</v>
          </cell>
          <cell r="B477" t="str">
            <v>드레인보드</v>
          </cell>
          <cell r="D477">
            <v>1014</v>
          </cell>
          <cell r="E477" t="str">
            <v>㎡</v>
          </cell>
          <cell r="F477">
            <v>50930</v>
          </cell>
          <cell r="G477">
            <v>51643020</v>
          </cell>
        </row>
        <row r="478">
          <cell r="A478" t="str">
            <v>3.12</v>
          </cell>
          <cell r="B478" t="str">
            <v>뒷채움잡석부설및다짐</v>
          </cell>
          <cell r="D478">
            <v>284</v>
          </cell>
          <cell r="E478" t="str">
            <v>㎥</v>
          </cell>
          <cell r="F478">
            <v>9538</v>
          </cell>
          <cell r="G478">
            <v>2708792</v>
          </cell>
        </row>
        <row r="479">
          <cell r="A479" t="str">
            <v>3.13</v>
          </cell>
          <cell r="B479" t="str">
            <v>신축이음</v>
          </cell>
          <cell r="C479" t="str">
            <v>(T=20m/m)</v>
          </cell>
          <cell r="D479">
            <v>156</v>
          </cell>
          <cell r="E479" t="str">
            <v>㎡</v>
          </cell>
          <cell r="F479">
            <v>11874</v>
          </cell>
          <cell r="G479">
            <v>1852344</v>
          </cell>
        </row>
        <row r="480">
          <cell r="A480" t="str">
            <v>3.14</v>
          </cell>
          <cell r="B480" t="str">
            <v>지수판</v>
          </cell>
          <cell r="D480">
            <v>305</v>
          </cell>
          <cell r="E480" t="str">
            <v>M</v>
          </cell>
          <cell r="F480">
            <v>7981</v>
          </cell>
          <cell r="G480">
            <v>2434205</v>
          </cell>
        </row>
        <row r="481">
          <cell r="A481" t="str">
            <v>3.15</v>
          </cell>
          <cell r="B481" t="str">
            <v>시공이음면정리</v>
          </cell>
          <cell r="D481">
            <v>564</v>
          </cell>
          <cell r="E481" t="str">
            <v>㎡</v>
          </cell>
          <cell r="F481">
            <v>25109</v>
          </cell>
          <cell r="G481">
            <v>14161476</v>
          </cell>
        </row>
        <row r="482">
          <cell r="A482" t="str">
            <v>3.16</v>
          </cell>
          <cell r="B482" t="str">
            <v>시공이음부수팽창지수</v>
          </cell>
          <cell r="C482" t="str">
            <v>재</v>
          </cell>
          <cell r="D482">
            <v>1133</v>
          </cell>
          <cell r="E482" t="str">
            <v>M</v>
          </cell>
          <cell r="F482">
            <v>6174</v>
          </cell>
          <cell r="G482">
            <v>6995142</v>
          </cell>
        </row>
        <row r="483">
          <cell r="A483" t="str">
            <v>F</v>
          </cell>
          <cell r="B483" t="str">
            <v>옹벽공</v>
          </cell>
          <cell r="G483">
            <v>485728249</v>
          </cell>
        </row>
        <row r="484">
          <cell r="A484" t="str">
            <v>3.01</v>
          </cell>
          <cell r="B484" t="str">
            <v>토 공</v>
          </cell>
          <cell r="G484">
            <v>14032298</v>
          </cell>
        </row>
        <row r="485">
          <cell r="A485" t="str">
            <v>a</v>
          </cell>
          <cell r="B485" t="str">
            <v>구조물터파기</v>
          </cell>
          <cell r="G485">
            <v>11157828</v>
          </cell>
        </row>
        <row r="486">
          <cell r="A486" t="str">
            <v>a-1</v>
          </cell>
          <cell r="B486" t="str">
            <v>구조물터파기</v>
          </cell>
          <cell r="C486" t="str">
            <v>(육상토사,0-4m)</v>
          </cell>
          <cell r="D486">
            <v>3702</v>
          </cell>
          <cell r="E486" t="str">
            <v>㎥</v>
          </cell>
          <cell r="F486">
            <v>3014</v>
          </cell>
          <cell r="G486">
            <v>11157828</v>
          </cell>
        </row>
        <row r="487">
          <cell r="A487" t="str">
            <v>b</v>
          </cell>
          <cell r="B487" t="str">
            <v>되메우기및다짐공</v>
          </cell>
          <cell r="C487" t="str">
            <v>(기계80%+인력20)</v>
          </cell>
          <cell r="D487">
            <v>2230</v>
          </cell>
          <cell r="E487" t="str">
            <v>㎥</v>
          </cell>
          <cell r="F487">
            <v>1289</v>
          </cell>
          <cell r="G487">
            <v>2874470</v>
          </cell>
        </row>
        <row r="488">
          <cell r="A488" t="str">
            <v>3.02</v>
          </cell>
          <cell r="B488" t="str">
            <v>거푸집</v>
          </cell>
          <cell r="G488">
            <v>73816460</v>
          </cell>
        </row>
        <row r="489">
          <cell r="A489" t="str">
            <v>a</v>
          </cell>
          <cell r="B489" t="str">
            <v>합판거푸집</v>
          </cell>
          <cell r="C489" t="str">
            <v>(3회,0-7m)</v>
          </cell>
          <cell r="D489">
            <v>3735</v>
          </cell>
          <cell r="E489" t="str">
            <v>㎡</v>
          </cell>
          <cell r="F489">
            <v>17487</v>
          </cell>
          <cell r="G489">
            <v>65313945</v>
          </cell>
        </row>
        <row r="490">
          <cell r="A490" t="str">
            <v>b</v>
          </cell>
          <cell r="B490" t="str">
            <v>합판거푸집</v>
          </cell>
          <cell r="C490" t="str">
            <v>(4회,0-7m)</v>
          </cell>
          <cell r="D490">
            <v>448</v>
          </cell>
          <cell r="E490" t="str">
            <v>㎡</v>
          </cell>
          <cell r="F490">
            <v>14957</v>
          </cell>
          <cell r="G490">
            <v>6700736</v>
          </cell>
        </row>
        <row r="491">
          <cell r="A491" t="str">
            <v>c</v>
          </cell>
          <cell r="B491" t="str">
            <v>합판거푸집</v>
          </cell>
          <cell r="C491" t="str">
            <v>(6회,0-7m)</v>
          </cell>
          <cell r="D491">
            <v>147</v>
          </cell>
          <cell r="E491" t="str">
            <v>㎡</v>
          </cell>
          <cell r="F491">
            <v>12257</v>
          </cell>
          <cell r="G491">
            <v>1801779</v>
          </cell>
        </row>
        <row r="492">
          <cell r="A492" t="str">
            <v>3.03</v>
          </cell>
          <cell r="B492" t="str">
            <v>비계</v>
          </cell>
          <cell r="C492" t="str">
            <v>(강 관)</v>
          </cell>
          <cell r="D492">
            <v>3776</v>
          </cell>
          <cell r="E492" t="str">
            <v>㎡</v>
          </cell>
          <cell r="F492">
            <v>11139</v>
          </cell>
          <cell r="G492">
            <v>42060864</v>
          </cell>
        </row>
        <row r="493">
          <cell r="A493" t="str">
            <v>3.04</v>
          </cell>
          <cell r="B493" t="str">
            <v>철근가공및조립</v>
          </cell>
          <cell r="G493">
            <v>56486807</v>
          </cell>
        </row>
        <row r="494">
          <cell r="A494" t="str">
            <v>a</v>
          </cell>
          <cell r="B494" t="str">
            <v>철근가공조립</v>
          </cell>
          <cell r="C494" t="str">
            <v>(복 잡)</v>
          </cell>
          <cell r="D494">
            <v>150.77099999999999</v>
          </cell>
          <cell r="E494" t="str">
            <v>Ton</v>
          </cell>
          <cell r="F494">
            <v>374653</v>
          </cell>
          <cell r="G494">
            <v>56486807</v>
          </cell>
        </row>
        <row r="495">
          <cell r="A495" t="str">
            <v>3.05</v>
          </cell>
          <cell r="B495" t="str">
            <v>스페이셔설치</v>
          </cell>
          <cell r="G495">
            <v>3953040</v>
          </cell>
        </row>
        <row r="496">
          <cell r="A496" t="str">
            <v>a</v>
          </cell>
          <cell r="B496" t="str">
            <v>스페이샤</v>
          </cell>
          <cell r="C496" t="str">
            <v>(슬래브및기초)</v>
          </cell>
          <cell r="D496">
            <v>448</v>
          </cell>
          <cell r="E496" t="str">
            <v>㎡</v>
          </cell>
          <cell r="F496">
            <v>420</v>
          </cell>
          <cell r="G496">
            <v>188160</v>
          </cell>
        </row>
        <row r="497">
          <cell r="A497" t="str">
            <v>b</v>
          </cell>
          <cell r="B497" t="str">
            <v>스페이샤</v>
          </cell>
          <cell r="C497" t="str">
            <v>(벽체용)</v>
          </cell>
          <cell r="D497">
            <v>3735</v>
          </cell>
          <cell r="E497" t="str">
            <v>㎡</v>
          </cell>
          <cell r="F497">
            <v>1008</v>
          </cell>
          <cell r="G497">
            <v>3764880</v>
          </cell>
        </row>
        <row r="498">
          <cell r="A498" t="str">
            <v>3.06</v>
          </cell>
          <cell r="B498" t="str">
            <v>콘크리트타설</v>
          </cell>
          <cell r="G498">
            <v>27448108</v>
          </cell>
        </row>
        <row r="499">
          <cell r="A499" t="str">
            <v>a</v>
          </cell>
          <cell r="B499" t="str">
            <v>콘크리트타설</v>
          </cell>
          <cell r="C499" t="str">
            <v>(무근,진동기제외)</v>
          </cell>
          <cell r="D499">
            <v>154</v>
          </cell>
          <cell r="E499" t="str">
            <v>㎥</v>
          </cell>
          <cell r="F499">
            <v>19650</v>
          </cell>
          <cell r="G499">
            <v>3026100</v>
          </cell>
        </row>
        <row r="500">
          <cell r="A500" t="str">
            <v>b</v>
          </cell>
          <cell r="B500" t="str">
            <v>콘크리트타설</v>
          </cell>
          <cell r="C500" t="str">
            <v>(철근펌프카)</v>
          </cell>
          <cell r="D500">
            <v>1796</v>
          </cell>
          <cell r="E500" t="str">
            <v>㎥</v>
          </cell>
          <cell r="F500">
            <v>13598</v>
          </cell>
          <cell r="G500">
            <v>24422008</v>
          </cell>
        </row>
        <row r="501">
          <cell r="A501" t="str">
            <v>3.07</v>
          </cell>
          <cell r="B501" t="str">
            <v>다웰바설치</v>
          </cell>
          <cell r="C501" t="str">
            <v>(D=25mm,L=600mm)</v>
          </cell>
          <cell r="D501">
            <v>141</v>
          </cell>
          <cell r="E501" t="str">
            <v>EA</v>
          </cell>
          <cell r="F501">
            <v>9584</v>
          </cell>
          <cell r="G501">
            <v>1351344</v>
          </cell>
        </row>
        <row r="502">
          <cell r="A502" t="str">
            <v>3.08</v>
          </cell>
          <cell r="B502" t="str">
            <v>P.V.C PIPE</v>
          </cell>
          <cell r="C502" t="str">
            <v>φ100mm</v>
          </cell>
          <cell r="D502">
            <v>56</v>
          </cell>
          <cell r="E502" t="str">
            <v>M</v>
          </cell>
          <cell r="F502">
            <v>5227</v>
          </cell>
          <cell r="G502">
            <v>292712</v>
          </cell>
        </row>
        <row r="503">
          <cell r="A503" t="str">
            <v>3.09</v>
          </cell>
          <cell r="B503" t="str">
            <v>드레인보드</v>
          </cell>
          <cell r="D503">
            <v>1670</v>
          </cell>
          <cell r="E503" t="str">
            <v>㎡</v>
          </cell>
          <cell r="F503">
            <v>50930</v>
          </cell>
          <cell r="G503">
            <v>85053100</v>
          </cell>
        </row>
        <row r="504">
          <cell r="A504" t="str">
            <v>3.10</v>
          </cell>
          <cell r="B504" t="str">
            <v>신축이음</v>
          </cell>
          <cell r="C504" t="str">
            <v>(T=20m/m)</v>
          </cell>
          <cell r="D504">
            <v>114</v>
          </cell>
          <cell r="E504" t="str">
            <v>㎡</v>
          </cell>
          <cell r="F504">
            <v>11874</v>
          </cell>
          <cell r="G504">
            <v>1353636</v>
          </cell>
        </row>
        <row r="505">
          <cell r="A505" t="str">
            <v>3.11</v>
          </cell>
          <cell r="B505" t="str">
            <v>옹벽난간</v>
          </cell>
          <cell r="D505">
            <v>1060</v>
          </cell>
          <cell r="E505" t="str">
            <v>M</v>
          </cell>
          <cell r="F505">
            <v>169698</v>
          </cell>
          <cell r="G505">
            <v>179879880</v>
          </cell>
        </row>
        <row r="506">
          <cell r="A506" t="str">
            <v>4.</v>
          </cell>
          <cell r="B506" t="str">
            <v>보강토공</v>
          </cell>
          <cell r="G506">
            <v>280511653</v>
          </cell>
        </row>
        <row r="507">
          <cell r="A507" t="str">
            <v>4.01</v>
          </cell>
          <cell r="B507" t="str">
            <v>토 공</v>
          </cell>
          <cell r="G507">
            <v>5862514</v>
          </cell>
        </row>
        <row r="508">
          <cell r="A508" t="str">
            <v>a</v>
          </cell>
          <cell r="B508" t="str">
            <v>터파기(기계+인력)</v>
          </cell>
          <cell r="D508">
            <v>2567</v>
          </cell>
          <cell r="E508" t="str">
            <v>㎥</v>
          </cell>
          <cell r="F508">
            <v>2198</v>
          </cell>
          <cell r="G508">
            <v>5642266</v>
          </cell>
        </row>
        <row r="509">
          <cell r="A509" t="str">
            <v>b</v>
          </cell>
          <cell r="B509" t="str">
            <v>되메우기</v>
          </cell>
          <cell r="C509" t="str">
            <v>(보강토)</v>
          </cell>
          <cell r="D509">
            <v>437</v>
          </cell>
          <cell r="E509" t="str">
            <v>㎥</v>
          </cell>
          <cell r="F509">
            <v>504</v>
          </cell>
          <cell r="G509">
            <v>220248</v>
          </cell>
        </row>
        <row r="510">
          <cell r="A510" t="str">
            <v>4.02</v>
          </cell>
          <cell r="B510" t="str">
            <v>보강토옹벽기초공</v>
          </cell>
          <cell r="G510">
            <v>274649139</v>
          </cell>
        </row>
        <row r="511">
          <cell r="A511" t="str">
            <v>a</v>
          </cell>
          <cell r="B511" t="str">
            <v>콘크리트타설</v>
          </cell>
          <cell r="C511" t="str">
            <v>(무근,진동기제외)</v>
          </cell>
          <cell r="D511">
            <v>93</v>
          </cell>
          <cell r="E511" t="str">
            <v>㎥</v>
          </cell>
          <cell r="F511">
            <v>19650</v>
          </cell>
          <cell r="G511">
            <v>1827450</v>
          </cell>
        </row>
        <row r="512">
          <cell r="A512" t="str">
            <v>b</v>
          </cell>
          <cell r="B512" t="str">
            <v>합판거푸집</v>
          </cell>
          <cell r="C512" t="str">
            <v>(4회,0-7m)</v>
          </cell>
          <cell r="D512">
            <v>324</v>
          </cell>
          <cell r="E512" t="str">
            <v>㎡</v>
          </cell>
          <cell r="F512">
            <v>14957</v>
          </cell>
          <cell r="G512">
            <v>4846068</v>
          </cell>
        </row>
        <row r="513">
          <cell r="A513" t="str">
            <v>c</v>
          </cell>
          <cell r="B513" t="str">
            <v>표준형블럭쌓기</v>
          </cell>
          <cell r="C513" t="str">
            <v>(460*525*200)</v>
          </cell>
          <cell r="D513">
            <v>3279</v>
          </cell>
          <cell r="E513" t="str">
            <v>㎡</v>
          </cell>
          <cell r="F513">
            <v>43757</v>
          </cell>
          <cell r="G513">
            <v>143479203</v>
          </cell>
        </row>
        <row r="514">
          <cell r="A514" t="str">
            <v>d</v>
          </cell>
          <cell r="B514" t="str">
            <v>마감블럭설치</v>
          </cell>
          <cell r="C514" t="str">
            <v>(460*270*100)</v>
          </cell>
          <cell r="D514">
            <v>543</v>
          </cell>
          <cell r="E514" t="str">
            <v>M</v>
          </cell>
          <cell r="F514">
            <v>17864</v>
          </cell>
          <cell r="G514">
            <v>9700152</v>
          </cell>
        </row>
        <row r="515">
          <cell r="A515" t="str">
            <v>e</v>
          </cell>
          <cell r="B515" t="str">
            <v>그리드설치</v>
          </cell>
          <cell r="D515">
            <v>28695</v>
          </cell>
          <cell r="E515" t="str">
            <v>㎡</v>
          </cell>
          <cell r="F515">
            <v>839</v>
          </cell>
          <cell r="G515">
            <v>24075105</v>
          </cell>
        </row>
        <row r="516">
          <cell r="A516" t="str">
            <v>f</v>
          </cell>
          <cell r="B516" t="str">
            <v>잡석채움및다짐</v>
          </cell>
          <cell r="C516" t="str">
            <v>25M/M</v>
          </cell>
          <cell r="D516">
            <v>1474</v>
          </cell>
          <cell r="E516" t="str">
            <v>㎥</v>
          </cell>
          <cell r="F516">
            <v>13144</v>
          </cell>
          <cell r="G516">
            <v>19374256</v>
          </cell>
        </row>
        <row r="517">
          <cell r="A517" t="str">
            <v>g</v>
          </cell>
          <cell r="B517" t="str">
            <v>보강토다짐</v>
          </cell>
          <cell r="D517">
            <v>16628</v>
          </cell>
          <cell r="E517" t="str">
            <v>㎥</v>
          </cell>
          <cell r="F517">
            <v>3976</v>
          </cell>
          <cell r="G517">
            <v>66112928</v>
          </cell>
        </row>
        <row r="518">
          <cell r="A518" t="str">
            <v>h</v>
          </cell>
          <cell r="B518" t="str">
            <v>배수유공관</v>
          </cell>
          <cell r="D518">
            <v>543</v>
          </cell>
          <cell r="E518" t="str">
            <v>M</v>
          </cell>
          <cell r="F518">
            <v>9639</v>
          </cell>
          <cell r="G518">
            <v>5233977</v>
          </cell>
        </row>
        <row r="519">
          <cell r="A519" t="str">
            <v>5.</v>
          </cell>
          <cell r="B519" t="str">
            <v>포장공</v>
          </cell>
          <cell r="G519">
            <v>730765565</v>
          </cell>
        </row>
        <row r="520">
          <cell r="A520" t="str">
            <v>5.01</v>
          </cell>
          <cell r="B520" t="str">
            <v>보조기층</v>
          </cell>
          <cell r="G520">
            <v>350729507</v>
          </cell>
        </row>
        <row r="521">
          <cell r="A521" t="str">
            <v>a</v>
          </cell>
          <cell r="B521" t="str">
            <v>구입및운반</v>
          </cell>
          <cell r="D521">
            <v>41925</v>
          </cell>
          <cell r="E521" t="str">
            <v>㎥</v>
          </cell>
          <cell r="F521">
            <v>6344</v>
          </cell>
          <cell r="G521">
            <v>265972200</v>
          </cell>
        </row>
        <row r="522">
          <cell r="A522" t="str">
            <v>b</v>
          </cell>
          <cell r="B522" t="str">
            <v>포설및다짐</v>
          </cell>
          <cell r="G522">
            <v>84757307</v>
          </cell>
        </row>
        <row r="523">
          <cell r="A523" t="str">
            <v>b-1</v>
          </cell>
          <cell r="B523" t="str">
            <v>포설및다짐</v>
          </cell>
          <cell r="C523" t="str">
            <v>(T=20 CM)</v>
          </cell>
          <cell r="D523">
            <v>1379</v>
          </cell>
          <cell r="E523" t="str">
            <v>㎥</v>
          </cell>
          <cell r="F523">
            <v>2348</v>
          </cell>
          <cell r="G523">
            <v>3237892</v>
          </cell>
        </row>
        <row r="524">
          <cell r="A524" t="str">
            <v>b-2</v>
          </cell>
          <cell r="B524" t="str">
            <v>포설및다짐</v>
          </cell>
          <cell r="C524" t="str">
            <v>(T=35 CM)</v>
          </cell>
          <cell r="D524">
            <v>29851</v>
          </cell>
          <cell r="E524" t="str">
            <v>M3</v>
          </cell>
          <cell r="F524">
            <v>2637</v>
          </cell>
          <cell r="G524">
            <v>78717087</v>
          </cell>
        </row>
        <row r="525">
          <cell r="A525" t="str">
            <v>b-3</v>
          </cell>
          <cell r="B525" t="str">
            <v>포설및다짐</v>
          </cell>
          <cell r="C525" t="str">
            <v>(백호우포설)</v>
          </cell>
          <cell r="D525">
            <v>1363</v>
          </cell>
          <cell r="E525" t="str">
            <v>㎥</v>
          </cell>
          <cell r="F525">
            <v>2056</v>
          </cell>
          <cell r="G525">
            <v>2802328</v>
          </cell>
        </row>
        <row r="526">
          <cell r="A526" t="str">
            <v>5.02</v>
          </cell>
          <cell r="B526" t="str">
            <v>프라임 코팅</v>
          </cell>
          <cell r="C526" t="str">
            <v>MC-1</v>
          </cell>
          <cell r="D526">
            <v>616</v>
          </cell>
          <cell r="E526" t="str">
            <v>a</v>
          </cell>
          <cell r="F526">
            <v>12560</v>
          </cell>
          <cell r="G526">
            <v>7736960</v>
          </cell>
        </row>
        <row r="527">
          <cell r="A527" t="str">
            <v>5.03</v>
          </cell>
          <cell r="B527" t="str">
            <v>택코팅</v>
          </cell>
          <cell r="C527" t="str">
            <v>RSC-4</v>
          </cell>
          <cell r="D527">
            <v>1071</v>
          </cell>
          <cell r="E527" t="str">
            <v>a</v>
          </cell>
          <cell r="F527">
            <v>10242</v>
          </cell>
          <cell r="G527">
            <v>10969182</v>
          </cell>
        </row>
        <row r="528">
          <cell r="A528" t="str">
            <v>5.04</v>
          </cell>
          <cell r="B528" t="str">
            <v>아스콘기층</v>
          </cell>
          <cell r="C528" t="str">
            <v>(#467)</v>
          </cell>
          <cell r="G528">
            <v>59430096</v>
          </cell>
        </row>
        <row r="529">
          <cell r="A529" t="str">
            <v>a</v>
          </cell>
          <cell r="B529" t="str">
            <v>포설및다짐</v>
          </cell>
          <cell r="C529" t="str">
            <v>(T=14CM)</v>
          </cell>
          <cell r="D529">
            <v>561</v>
          </cell>
          <cell r="E529" t="str">
            <v>a</v>
          </cell>
          <cell r="F529">
            <v>105936</v>
          </cell>
          <cell r="G529">
            <v>59430096</v>
          </cell>
        </row>
        <row r="530">
          <cell r="A530" t="str">
            <v>5.05</v>
          </cell>
          <cell r="B530" t="str">
            <v>아스콘표층</v>
          </cell>
          <cell r="G530">
            <v>82188516</v>
          </cell>
        </row>
        <row r="531">
          <cell r="A531" t="str">
            <v>a</v>
          </cell>
          <cell r="B531" t="str">
            <v>포설및다짐</v>
          </cell>
          <cell r="C531" t="str">
            <v>(T=5CM)</v>
          </cell>
          <cell r="D531">
            <v>720</v>
          </cell>
          <cell r="E531" t="str">
            <v>a</v>
          </cell>
          <cell r="F531">
            <v>53929</v>
          </cell>
          <cell r="G531">
            <v>38828880</v>
          </cell>
        </row>
        <row r="532">
          <cell r="A532" t="str">
            <v>b</v>
          </cell>
          <cell r="B532" t="str">
            <v>포설및다짐</v>
          </cell>
          <cell r="C532" t="str">
            <v>(T=6CM)</v>
          </cell>
          <cell r="D532">
            <v>720</v>
          </cell>
          <cell r="E532" t="str">
            <v>a</v>
          </cell>
          <cell r="F532">
            <v>53930</v>
          </cell>
          <cell r="G532">
            <v>38829600</v>
          </cell>
        </row>
        <row r="533">
          <cell r="A533" t="str">
            <v>c</v>
          </cell>
          <cell r="B533" t="str">
            <v>포설및다짐</v>
          </cell>
          <cell r="C533" t="str">
            <v>(T=8CM)</v>
          </cell>
          <cell r="D533">
            <v>42</v>
          </cell>
          <cell r="E533" t="str">
            <v>a</v>
          </cell>
          <cell r="F533">
            <v>107858</v>
          </cell>
          <cell r="G533">
            <v>4530036</v>
          </cell>
        </row>
        <row r="534">
          <cell r="A534" t="str">
            <v>5.06</v>
          </cell>
          <cell r="B534" t="str">
            <v>부체도로포장</v>
          </cell>
          <cell r="G534">
            <v>41711501</v>
          </cell>
        </row>
        <row r="535">
          <cell r="A535" t="str">
            <v>a</v>
          </cell>
          <cell r="B535" t="str">
            <v>콘크리트포장</v>
          </cell>
          <cell r="C535" t="str">
            <v>(T=20CM)</v>
          </cell>
          <cell r="D535">
            <v>996</v>
          </cell>
          <cell r="E535" t="str">
            <v>㎥</v>
          </cell>
          <cell r="F535">
            <v>29942</v>
          </cell>
          <cell r="G535">
            <v>29822232</v>
          </cell>
        </row>
        <row r="536">
          <cell r="A536" t="str">
            <v>b</v>
          </cell>
          <cell r="B536" t="str">
            <v>줄눈설치</v>
          </cell>
          <cell r="C536" t="str">
            <v>(판재200*15)</v>
          </cell>
          <cell r="D536">
            <v>996</v>
          </cell>
          <cell r="E536" t="str">
            <v>M</v>
          </cell>
          <cell r="F536">
            <v>2059</v>
          </cell>
          <cell r="G536">
            <v>2050764</v>
          </cell>
        </row>
        <row r="537">
          <cell r="A537" t="str">
            <v>c</v>
          </cell>
          <cell r="B537" t="str">
            <v>와이어맷쉬</v>
          </cell>
          <cell r="C537" t="str">
            <v>(#8-150-150)</v>
          </cell>
          <cell r="D537">
            <v>4979</v>
          </cell>
          <cell r="E537" t="str">
            <v>㎡</v>
          </cell>
          <cell r="F537">
            <v>757</v>
          </cell>
          <cell r="G537">
            <v>3769103</v>
          </cell>
        </row>
        <row r="538">
          <cell r="A538" t="str">
            <v>d</v>
          </cell>
          <cell r="B538" t="str">
            <v>비닐깔기</v>
          </cell>
          <cell r="D538">
            <v>4979</v>
          </cell>
          <cell r="E538" t="str">
            <v>㎡</v>
          </cell>
          <cell r="F538">
            <v>471</v>
          </cell>
          <cell r="G538">
            <v>2345109</v>
          </cell>
        </row>
        <row r="539">
          <cell r="A539" t="str">
            <v>e</v>
          </cell>
          <cell r="B539" t="str">
            <v>합판거푸집</v>
          </cell>
          <cell r="C539" t="str">
            <v>(4회,0-7m)</v>
          </cell>
          <cell r="D539">
            <v>249</v>
          </cell>
          <cell r="E539" t="str">
            <v>㎡</v>
          </cell>
          <cell r="F539">
            <v>14957</v>
          </cell>
          <cell r="G539">
            <v>3724293</v>
          </cell>
        </row>
        <row r="540">
          <cell r="A540" t="str">
            <v>5.07</v>
          </cell>
          <cell r="B540" t="str">
            <v>OVER RAY</v>
          </cell>
          <cell r="G540">
            <v>12080208</v>
          </cell>
        </row>
        <row r="541">
          <cell r="A541" t="str">
            <v>a</v>
          </cell>
          <cell r="B541" t="str">
            <v>포설및다짐</v>
          </cell>
          <cell r="C541" t="str">
            <v>(T=5CM)</v>
          </cell>
          <cell r="D541">
            <v>112</v>
          </cell>
          <cell r="E541" t="str">
            <v>a</v>
          </cell>
          <cell r="F541">
            <v>53929</v>
          </cell>
          <cell r="G541">
            <v>6040048</v>
          </cell>
        </row>
        <row r="542">
          <cell r="A542" t="str">
            <v>b</v>
          </cell>
          <cell r="B542" t="str">
            <v>포설및다짐</v>
          </cell>
          <cell r="C542" t="str">
            <v>(T=6CM)</v>
          </cell>
          <cell r="D542">
            <v>112</v>
          </cell>
          <cell r="E542" t="str">
            <v>a</v>
          </cell>
          <cell r="F542">
            <v>53930</v>
          </cell>
          <cell r="G542">
            <v>6040160</v>
          </cell>
        </row>
        <row r="543">
          <cell r="A543" t="str">
            <v>5.08</v>
          </cell>
          <cell r="B543" t="str">
            <v>보도포장</v>
          </cell>
          <cell r="G543">
            <v>52988015</v>
          </cell>
        </row>
        <row r="544">
          <cell r="A544" t="str">
            <v>a</v>
          </cell>
          <cell r="B544" t="str">
            <v>콘크리트타설</v>
          </cell>
          <cell r="C544" t="str">
            <v>(무근,진동기제외)</v>
          </cell>
          <cell r="D544">
            <v>149</v>
          </cell>
          <cell r="E544" t="str">
            <v>㎥</v>
          </cell>
          <cell r="F544">
            <v>19650</v>
          </cell>
          <cell r="G544">
            <v>2927850</v>
          </cell>
        </row>
        <row r="545">
          <cell r="A545" t="str">
            <v>b</v>
          </cell>
          <cell r="B545" t="str">
            <v>합판거푸집</v>
          </cell>
          <cell r="C545" t="str">
            <v>(4회,0-7m)</v>
          </cell>
          <cell r="D545">
            <v>518</v>
          </cell>
          <cell r="E545" t="str">
            <v>㎡</v>
          </cell>
          <cell r="F545">
            <v>14957</v>
          </cell>
          <cell r="G545">
            <v>7747726</v>
          </cell>
        </row>
        <row r="546">
          <cell r="A546" t="str">
            <v>c</v>
          </cell>
          <cell r="B546" t="str">
            <v>몰  탈</v>
          </cell>
          <cell r="C546" t="str">
            <v>1:3</v>
          </cell>
          <cell r="D546">
            <v>0.67800000000000005</v>
          </cell>
          <cell r="E546" t="str">
            <v>M3</v>
          </cell>
          <cell r="F546">
            <v>37052</v>
          </cell>
          <cell r="G546">
            <v>25121</v>
          </cell>
        </row>
        <row r="547">
          <cell r="A547" t="str">
            <v>d</v>
          </cell>
          <cell r="B547" t="str">
            <v>소형고압블럭</v>
          </cell>
          <cell r="C547" t="str">
            <v>T=6 CM</v>
          </cell>
          <cell r="D547">
            <v>3754</v>
          </cell>
          <cell r="E547" t="str">
            <v>㎡</v>
          </cell>
          <cell r="F547">
            <v>5944</v>
          </cell>
          <cell r="G547">
            <v>22313776</v>
          </cell>
        </row>
        <row r="548">
          <cell r="A548" t="str">
            <v>e</v>
          </cell>
          <cell r="B548" t="str">
            <v>도로경계브럭(화강석)</v>
          </cell>
          <cell r="C548" t="str">
            <v>(150*150*1000)</v>
          </cell>
          <cell r="D548">
            <v>310</v>
          </cell>
          <cell r="E548" t="str">
            <v>M</v>
          </cell>
          <cell r="F548">
            <v>5168</v>
          </cell>
          <cell r="G548">
            <v>1602080</v>
          </cell>
        </row>
        <row r="549">
          <cell r="A549" t="str">
            <v>f</v>
          </cell>
          <cell r="B549" t="str">
            <v>보차도경계석(화강석)</v>
          </cell>
          <cell r="C549" t="str">
            <v>(200*250*1000,야광)</v>
          </cell>
          <cell r="D549">
            <v>607</v>
          </cell>
          <cell r="E549" t="str">
            <v>M</v>
          </cell>
          <cell r="F549">
            <v>15133</v>
          </cell>
          <cell r="G549">
            <v>9185731</v>
          </cell>
        </row>
        <row r="550">
          <cell r="A550" t="str">
            <v>g</v>
          </cell>
          <cell r="B550" t="str">
            <v>보차도경계석(화강석)</v>
          </cell>
          <cell r="C550" t="str">
            <v>(200*250*1000,곡선)</v>
          </cell>
          <cell r="D550">
            <v>607</v>
          </cell>
          <cell r="E550" t="str">
            <v>M</v>
          </cell>
          <cell r="F550">
            <v>15133</v>
          </cell>
          <cell r="G550">
            <v>9185731</v>
          </cell>
        </row>
        <row r="551">
          <cell r="A551" t="str">
            <v>5.09</v>
          </cell>
          <cell r="B551" t="str">
            <v>야광판부착</v>
          </cell>
          <cell r="C551" t="str">
            <v>갈매기형</v>
          </cell>
          <cell r="D551">
            <v>8070</v>
          </cell>
          <cell r="E551" t="str">
            <v>EA</v>
          </cell>
          <cell r="F551">
            <v>13994</v>
          </cell>
          <cell r="G551">
            <v>112931580</v>
          </cell>
        </row>
        <row r="552">
          <cell r="A552" t="str">
            <v>6.</v>
          </cell>
          <cell r="B552" t="str">
            <v>부대공</v>
          </cell>
          <cell r="G552">
            <v>735226878</v>
          </cell>
        </row>
        <row r="553">
          <cell r="A553" t="str">
            <v>6.01</v>
          </cell>
          <cell r="B553" t="str">
            <v>차선도색</v>
          </cell>
          <cell r="G553">
            <v>10824831</v>
          </cell>
        </row>
        <row r="554">
          <cell r="A554" t="str">
            <v>a</v>
          </cell>
          <cell r="B554" t="str">
            <v>차선도색(황색실선)</v>
          </cell>
          <cell r="C554" t="str">
            <v>(상온형)</v>
          </cell>
          <cell r="D554">
            <v>892</v>
          </cell>
          <cell r="E554" t="str">
            <v>㎡</v>
          </cell>
          <cell r="F554">
            <v>1667</v>
          </cell>
          <cell r="G554">
            <v>1486964</v>
          </cell>
        </row>
        <row r="555">
          <cell r="A555" t="str">
            <v>b</v>
          </cell>
          <cell r="B555" t="str">
            <v>차선도색(백색실선)</v>
          </cell>
          <cell r="C555" t="str">
            <v>(상온형)</v>
          </cell>
          <cell r="D555">
            <v>1843</v>
          </cell>
          <cell r="E555" t="str">
            <v>㎡</v>
          </cell>
          <cell r="F555">
            <v>1481</v>
          </cell>
          <cell r="G555">
            <v>2729483</v>
          </cell>
        </row>
        <row r="556">
          <cell r="A556" t="str">
            <v>c</v>
          </cell>
          <cell r="B556" t="str">
            <v>차선도색(백색파선)</v>
          </cell>
          <cell r="C556" t="str">
            <v>(상온형)</v>
          </cell>
          <cell r="D556">
            <v>349</v>
          </cell>
          <cell r="E556" t="str">
            <v>㎡</v>
          </cell>
          <cell r="F556">
            <v>1586</v>
          </cell>
          <cell r="G556">
            <v>553514</v>
          </cell>
        </row>
        <row r="557">
          <cell r="A557" t="str">
            <v>d</v>
          </cell>
          <cell r="B557" t="str">
            <v>차선도색(황색파선)</v>
          </cell>
          <cell r="C557" t="str">
            <v>(가열형)</v>
          </cell>
          <cell r="D557">
            <v>538</v>
          </cell>
          <cell r="E557" t="str">
            <v>㎡</v>
          </cell>
          <cell r="F557">
            <v>2399</v>
          </cell>
          <cell r="G557">
            <v>1290662</v>
          </cell>
        </row>
        <row r="558">
          <cell r="A558" t="str">
            <v>e</v>
          </cell>
          <cell r="B558" t="str">
            <v>차선도색(백색파선)</v>
          </cell>
          <cell r="C558" t="str">
            <v>(가열형)</v>
          </cell>
          <cell r="D558">
            <v>2096</v>
          </cell>
          <cell r="E558" t="str">
            <v>㎡</v>
          </cell>
          <cell r="F558">
            <v>2273</v>
          </cell>
          <cell r="G558">
            <v>4764208</v>
          </cell>
        </row>
        <row r="559">
          <cell r="A559" t="str">
            <v>6.02</v>
          </cell>
          <cell r="B559" t="str">
            <v>표지판</v>
          </cell>
          <cell r="G559">
            <v>89557712</v>
          </cell>
        </row>
        <row r="560">
          <cell r="A560" t="str">
            <v>a</v>
          </cell>
          <cell r="B560" t="str">
            <v>삼각표지판</v>
          </cell>
          <cell r="C560" t="str">
            <v>1200*1.039</v>
          </cell>
          <cell r="D560">
            <v>4</v>
          </cell>
          <cell r="E560" t="str">
            <v>EA</v>
          </cell>
          <cell r="F560">
            <v>353273</v>
          </cell>
          <cell r="G560">
            <v>1413092</v>
          </cell>
        </row>
        <row r="561">
          <cell r="A561" t="str">
            <v>b</v>
          </cell>
          <cell r="B561" t="str">
            <v>삼각이중표지판</v>
          </cell>
          <cell r="C561" t="str">
            <v>(한변 120 Cm)</v>
          </cell>
          <cell r="D561">
            <v>12</v>
          </cell>
          <cell r="E561" t="str">
            <v>EA</v>
          </cell>
          <cell r="F561">
            <v>687522</v>
          </cell>
          <cell r="G561">
            <v>8250264</v>
          </cell>
        </row>
        <row r="562">
          <cell r="A562" t="str">
            <v>c</v>
          </cell>
          <cell r="B562" t="str">
            <v>원형표지판</v>
          </cell>
          <cell r="C562" t="str">
            <v>1200*1.039</v>
          </cell>
          <cell r="D562">
            <v>6</v>
          </cell>
          <cell r="E562" t="str">
            <v>EA</v>
          </cell>
          <cell r="F562">
            <v>334473</v>
          </cell>
          <cell r="G562">
            <v>2006838</v>
          </cell>
        </row>
        <row r="563">
          <cell r="A563" t="str">
            <v>d</v>
          </cell>
          <cell r="B563" t="str">
            <v>3방향표지판</v>
          </cell>
          <cell r="C563" t="str">
            <v>4450*2200</v>
          </cell>
          <cell r="D563">
            <v>6</v>
          </cell>
          <cell r="E563" t="str">
            <v>EA</v>
          </cell>
          <cell r="F563">
            <v>5873906</v>
          </cell>
          <cell r="G563">
            <v>35243436</v>
          </cell>
        </row>
        <row r="564">
          <cell r="A564" t="str">
            <v>e</v>
          </cell>
          <cell r="B564" t="str">
            <v>2방향표지</v>
          </cell>
          <cell r="C564" t="str">
            <v>4000*2500</v>
          </cell>
          <cell r="D564">
            <v>5</v>
          </cell>
          <cell r="E564" t="str">
            <v>EA</v>
          </cell>
          <cell r="F564">
            <v>5911906</v>
          </cell>
          <cell r="G564">
            <v>29559530</v>
          </cell>
        </row>
        <row r="565">
          <cell r="A565" t="str">
            <v>f</v>
          </cell>
          <cell r="B565" t="str">
            <v>1지명방향표지</v>
          </cell>
          <cell r="C565" t="str">
            <v>1600*1200</v>
          </cell>
          <cell r="D565">
            <v>2</v>
          </cell>
          <cell r="E565" t="str">
            <v>EA</v>
          </cell>
          <cell r="F565">
            <v>719347</v>
          </cell>
          <cell r="G565">
            <v>1438694</v>
          </cell>
        </row>
        <row r="566">
          <cell r="A566" t="str">
            <v>g</v>
          </cell>
          <cell r="B566" t="str">
            <v>방향표지(1방향)</v>
          </cell>
          <cell r="C566" t="str">
            <v>1850*1000</v>
          </cell>
          <cell r="D566">
            <v>1</v>
          </cell>
          <cell r="E566" t="str">
            <v>EA</v>
          </cell>
          <cell r="F566">
            <v>1079347</v>
          </cell>
          <cell r="G566">
            <v>1079347</v>
          </cell>
        </row>
        <row r="567">
          <cell r="A567" t="str">
            <v>h</v>
          </cell>
          <cell r="B567" t="str">
            <v>방향표지(2방향)</v>
          </cell>
          <cell r="C567" t="str">
            <v>3700*1000</v>
          </cell>
          <cell r="D567">
            <v>6</v>
          </cell>
          <cell r="E567" t="str">
            <v>EA</v>
          </cell>
          <cell r="F567">
            <v>1079347</v>
          </cell>
          <cell r="G567">
            <v>6476082</v>
          </cell>
        </row>
        <row r="568">
          <cell r="A568" t="str">
            <v>i</v>
          </cell>
          <cell r="B568" t="str">
            <v>지역안내표지</v>
          </cell>
          <cell r="C568" t="str">
            <v>1000*1600</v>
          </cell>
          <cell r="D568">
            <v>7</v>
          </cell>
          <cell r="E568" t="str">
            <v>EA</v>
          </cell>
          <cell r="F568">
            <v>584347</v>
          </cell>
          <cell r="G568">
            <v>4090429</v>
          </cell>
        </row>
        <row r="569">
          <cell r="A569" t="str">
            <v>6.03</v>
          </cell>
          <cell r="B569" t="str">
            <v>가드레일</v>
          </cell>
          <cell r="G569">
            <v>178127132</v>
          </cell>
        </row>
        <row r="570">
          <cell r="A570" t="str">
            <v>a</v>
          </cell>
          <cell r="B570" t="str">
            <v>일반부</v>
          </cell>
          <cell r="G570">
            <v>178127132</v>
          </cell>
        </row>
        <row r="571">
          <cell r="A571" t="str">
            <v>a-1</v>
          </cell>
          <cell r="B571" t="str">
            <v>가드레일(표준)</v>
          </cell>
          <cell r="D571">
            <v>1217</v>
          </cell>
          <cell r="E571" t="str">
            <v>경간</v>
          </cell>
          <cell r="F571">
            <v>145468</v>
          </cell>
          <cell r="G571">
            <v>177034556</v>
          </cell>
        </row>
        <row r="572">
          <cell r="A572" t="str">
            <v>a-2</v>
          </cell>
          <cell r="B572" t="str">
            <v>가드레일(단부)</v>
          </cell>
          <cell r="D572">
            <v>38</v>
          </cell>
          <cell r="E572" t="str">
            <v>EA</v>
          </cell>
          <cell r="F572">
            <v>28752</v>
          </cell>
          <cell r="G572">
            <v>1092576</v>
          </cell>
        </row>
        <row r="573">
          <cell r="A573" t="str">
            <v>6.04</v>
          </cell>
          <cell r="B573" t="str">
            <v>시선유도시설</v>
          </cell>
          <cell r="G573">
            <v>53033568</v>
          </cell>
        </row>
        <row r="574">
          <cell r="A574" t="str">
            <v>a</v>
          </cell>
          <cell r="B574" t="str">
            <v>데리네이터</v>
          </cell>
          <cell r="G574">
            <v>2773890</v>
          </cell>
        </row>
        <row r="575">
          <cell r="A575" t="str">
            <v>a-1</v>
          </cell>
          <cell r="B575" t="str">
            <v>데리네이터</v>
          </cell>
          <cell r="C575" t="str">
            <v>(가드레일용)</v>
          </cell>
          <cell r="D575">
            <v>173</v>
          </cell>
          <cell r="E575" t="str">
            <v>EA</v>
          </cell>
          <cell r="F575">
            <v>14490</v>
          </cell>
          <cell r="G575">
            <v>2506770</v>
          </cell>
        </row>
        <row r="576">
          <cell r="A576" t="str">
            <v>a-2</v>
          </cell>
          <cell r="B576" t="str">
            <v>데리네이터</v>
          </cell>
          <cell r="C576" t="str">
            <v>(교량용)</v>
          </cell>
          <cell r="D576">
            <v>13</v>
          </cell>
          <cell r="E576" t="str">
            <v>EA</v>
          </cell>
          <cell r="F576">
            <v>12915</v>
          </cell>
          <cell r="G576">
            <v>167895</v>
          </cell>
        </row>
        <row r="577">
          <cell r="A577" t="str">
            <v>a-3</v>
          </cell>
          <cell r="B577" t="str">
            <v>데리네이터</v>
          </cell>
          <cell r="C577" t="str">
            <v>(옹벽용)</v>
          </cell>
          <cell r="D577">
            <v>7</v>
          </cell>
          <cell r="E577" t="str">
            <v>EA</v>
          </cell>
          <cell r="F577">
            <v>14175</v>
          </cell>
          <cell r="G577">
            <v>99225</v>
          </cell>
        </row>
        <row r="578">
          <cell r="A578" t="str">
            <v>b</v>
          </cell>
          <cell r="B578" t="str">
            <v>도로표지병</v>
          </cell>
          <cell r="G578">
            <v>45255210</v>
          </cell>
        </row>
        <row r="579">
          <cell r="A579" t="str">
            <v>b-1</v>
          </cell>
          <cell r="B579" t="str">
            <v>도로표지병</v>
          </cell>
          <cell r="D579">
            <v>2877</v>
          </cell>
          <cell r="E579" t="str">
            <v>EA</v>
          </cell>
          <cell r="F579">
            <v>15730</v>
          </cell>
          <cell r="G579">
            <v>45255210</v>
          </cell>
        </row>
        <row r="580">
          <cell r="A580" t="str">
            <v>c</v>
          </cell>
          <cell r="B580" t="str">
            <v>갈매기표지판</v>
          </cell>
          <cell r="G580">
            <v>5004468</v>
          </cell>
        </row>
        <row r="581">
          <cell r="A581" t="str">
            <v>c-1</v>
          </cell>
          <cell r="B581" t="str">
            <v>갈매기표지판(양면)</v>
          </cell>
          <cell r="C581" t="str">
            <v>900*450</v>
          </cell>
          <cell r="D581">
            <v>7</v>
          </cell>
          <cell r="E581" t="str">
            <v>개</v>
          </cell>
          <cell r="F581">
            <v>176029</v>
          </cell>
          <cell r="G581">
            <v>1232203</v>
          </cell>
        </row>
        <row r="582">
          <cell r="A582" t="str">
            <v>c-2</v>
          </cell>
          <cell r="B582" t="str">
            <v>갈매기표지판(단면)</v>
          </cell>
          <cell r="C582" t="str">
            <v>900*450</v>
          </cell>
          <cell r="D582">
            <v>35</v>
          </cell>
          <cell r="E582" t="str">
            <v>EA</v>
          </cell>
          <cell r="F582">
            <v>107779</v>
          </cell>
          <cell r="G582">
            <v>3772265</v>
          </cell>
        </row>
        <row r="583">
          <cell r="A583" t="str">
            <v>6.05</v>
          </cell>
          <cell r="B583" t="str">
            <v>중앙분리대</v>
          </cell>
          <cell r="C583" t="str">
            <v>(연석)</v>
          </cell>
          <cell r="D583">
            <v>450</v>
          </cell>
          <cell r="E583" t="str">
            <v>M</v>
          </cell>
          <cell r="F583">
            <v>15088</v>
          </cell>
          <cell r="G583">
            <v>6789600</v>
          </cell>
        </row>
        <row r="584">
          <cell r="A584" t="str">
            <v>6.06</v>
          </cell>
          <cell r="B584" t="str">
            <v>방음벽</v>
          </cell>
          <cell r="G584">
            <v>112628069</v>
          </cell>
        </row>
        <row r="585">
          <cell r="A585" t="str">
            <v>a</v>
          </cell>
          <cell r="B585" t="str">
            <v>콘크리트타설</v>
          </cell>
          <cell r="C585" t="str">
            <v>(철근,진동기포함)</v>
          </cell>
          <cell r="D585">
            <v>754</v>
          </cell>
          <cell r="E585" t="str">
            <v>㎥</v>
          </cell>
          <cell r="F585">
            <v>21923</v>
          </cell>
          <cell r="G585">
            <v>16529942</v>
          </cell>
        </row>
        <row r="586">
          <cell r="A586" t="str">
            <v>b</v>
          </cell>
          <cell r="B586" t="str">
            <v>콘크리트타설</v>
          </cell>
          <cell r="C586" t="str">
            <v>(무근,진동기제외)</v>
          </cell>
          <cell r="D586">
            <v>47</v>
          </cell>
          <cell r="E586" t="str">
            <v>㎥</v>
          </cell>
          <cell r="F586">
            <v>19650</v>
          </cell>
          <cell r="G586">
            <v>923550</v>
          </cell>
        </row>
        <row r="587">
          <cell r="A587" t="str">
            <v>c</v>
          </cell>
          <cell r="B587" t="str">
            <v>합판거푸집</v>
          </cell>
          <cell r="C587" t="str">
            <v>(4회,0-7m)</v>
          </cell>
          <cell r="D587">
            <v>1798</v>
          </cell>
          <cell r="E587" t="str">
            <v>㎡</v>
          </cell>
          <cell r="F587">
            <v>14957</v>
          </cell>
          <cell r="G587">
            <v>26892686</v>
          </cell>
        </row>
        <row r="588">
          <cell r="A588" t="str">
            <v>d</v>
          </cell>
          <cell r="B588" t="str">
            <v>합판거푸집</v>
          </cell>
          <cell r="C588" t="str">
            <v>(6회,0-7m)</v>
          </cell>
          <cell r="D588">
            <v>37</v>
          </cell>
          <cell r="E588" t="str">
            <v>㎡</v>
          </cell>
          <cell r="F588">
            <v>12257</v>
          </cell>
          <cell r="G588">
            <v>453509</v>
          </cell>
        </row>
        <row r="589">
          <cell r="A589" t="str">
            <v>e</v>
          </cell>
          <cell r="B589" t="str">
            <v>철근가공조립</v>
          </cell>
          <cell r="C589" t="str">
            <v>(보 통)</v>
          </cell>
          <cell r="D589">
            <v>53.712000000000003</v>
          </cell>
          <cell r="E589" t="str">
            <v>Ton</v>
          </cell>
          <cell r="F589">
            <v>339532</v>
          </cell>
          <cell r="G589">
            <v>18236942</v>
          </cell>
        </row>
        <row r="590">
          <cell r="A590" t="str">
            <v>f</v>
          </cell>
          <cell r="B590" t="str">
            <v>방음판(투명)</v>
          </cell>
          <cell r="C590" t="str">
            <v>1970*1000*88*10</v>
          </cell>
          <cell r="D590">
            <v>405</v>
          </cell>
          <cell r="E590" t="str">
            <v>M</v>
          </cell>
          <cell r="F590">
            <v>122448</v>
          </cell>
          <cell r="G590">
            <v>49591440</v>
          </cell>
        </row>
        <row r="591">
          <cell r="A591" t="str">
            <v>6.07</v>
          </cell>
          <cell r="B591" t="str">
            <v>세륜세차시설</v>
          </cell>
          <cell r="D591">
            <v>3</v>
          </cell>
          <cell r="E591" t="str">
            <v>개소</v>
          </cell>
          <cell r="F591">
            <v>12800112</v>
          </cell>
          <cell r="G591">
            <v>38400336</v>
          </cell>
        </row>
        <row r="592">
          <cell r="A592" t="str">
            <v>6.08</v>
          </cell>
          <cell r="B592" t="str">
            <v>미끄럼방지시설</v>
          </cell>
          <cell r="D592">
            <v>420</v>
          </cell>
          <cell r="E592" t="str">
            <v>㎡</v>
          </cell>
          <cell r="F592">
            <v>34203</v>
          </cell>
          <cell r="G592">
            <v>14365260</v>
          </cell>
        </row>
        <row r="593">
          <cell r="A593" t="str">
            <v>6.09</v>
          </cell>
          <cell r="B593" t="str">
            <v>충격완화시설</v>
          </cell>
          <cell r="C593" t="str">
            <v>NOSE부용</v>
          </cell>
          <cell r="D593">
            <v>8</v>
          </cell>
          <cell r="E593" t="str">
            <v>EA</v>
          </cell>
          <cell r="F593">
            <v>997500</v>
          </cell>
          <cell r="G593">
            <v>7980000</v>
          </cell>
        </row>
        <row r="594">
          <cell r="A594" t="str">
            <v>6.10</v>
          </cell>
          <cell r="B594" t="str">
            <v>안전관리시설</v>
          </cell>
          <cell r="D594">
            <v>1</v>
          </cell>
          <cell r="E594" t="str">
            <v>식</v>
          </cell>
          <cell r="F594">
            <v>65823627</v>
          </cell>
          <cell r="G594">
            <v>65823627</v>
          </cell>
        </row>
        <row r="595">
          <cell r="A595" t="str">
            <v>6.11</v>
          </cell>
          <cell r="B595" t="str">
            <v>준공표지설치</v>
          </cell>
          <cell r="C595" t="str">
            <v>화강석</v>
          </cell>
          <cell r="D595">
            <v>2</v>
          </cell>
          <cell r="E595" t="str">
            <v>EA</v>
          </cell>
          <cell r="F595">
            <v>970503</v>
          </cell>
          <cell r="G595">
            <v>1941006</v>
          </cell>
        </row>
        <row r="596">
          <cell r="A596" t="str">
            <v>6.12</v>
          </cell>
          <cell r="B596" t="str">
            <v>가설사무실</v>
          </cell>
          <cell r="D596">
            <v>1</v>
          </cell>
          <cell r="E596" t="str">
            <v>식</v>
          </cell>
          <cell r="F596">
            <v>71753612</v>
          </cell>
          <cell r="G596">
            <v>71753612</v>
          </cell>
        </row>
        <row r="597">
          <cell r="A597" t="str">
            <v>6.13</v>
          </cell>
          <cell r="B597" t="str">
            <v>추가보링비</v>
          </cell>
          <cell r="G597">
            <v>18697880</v>
          </cell>
        </row>
        <row r="598">
          <cell r="A598" t="str">
            <v>a</v>
          </cell>
          <cell r="B598" t="str">
            <v>보링비(BX)</v>
          </cell>
          <cell r="C598" t="str">
            <v>(점토)</v>
          </cell>
          <cell r="D598">
            <v>74</v>
          </cell>
          <cell r="E598" t="str">
            <v>M</v>
          </cell>
          <cell r="F598">
            <v>79055</v>
          </cell>
          <cell r="G598">
            <v>5850070</v>
          </cell>
        </row>
        <row r="599">
          <cell r="A599" t="str">
            <v>b</v>
          </cell>
          <cell r="B599" t="str">
            <v>보링비(BX)</v>
          </cell>
          <cell r="C599" t="str">
            <v>(모래층)</v>
          </cell>
          <cell r="D599">
            <v>59</v>
          </cell>
          <cell r="E599" t="str">
            <v>M</v>
          </cell>
          <cell r="F599">
            <v>101878</v>
          </cell>
          <cell r="G599">
            <v>6010802</v>
          </cell>
        </row>
        <row r="600">
          <cell r="A600" t="str">
            <v>c</v>
          </cell>
          <cell r="B600" t="str">
            <v>보링비(BX)</v>
          </cell>
          <cell r="C600" t="str">
            <v>(풍화암층)</v>
          </cell>
          <cell r="D600">
            <v>62</v>
          </cell>
          <cell r="E600" t="str">
            <v>M</v>
          </cell>
          <cell r="F600">
            <v>93568</v>
          </cell>
          <cell r="G600">
            <v>5801216</v>
          </cell>
        </row>
        <row r="601">
          <cell r="A601" t="str">
            <v>d</v>
          </cell>
          <cell r="B601" t="str">
            <v>보링비(BX)</v>
          </cell>
          <cell r="C601" t="str">
            <v>(연암층)</v>
          </cell>
          <cell r="D601">
            <v>9</v>
          </cell>
          <cell r="E601" t="str">
            <v>M</v>
          </cell>
          <cell r="F601">
            <v>115088</v>
          </cell>
          <cell r="G601">
            <v>1035792</v>
          </cell>
        </row>
        <row r="602">
          <cell r="A602" t="str">
            <v>6.15</v>
          </cell>
          <cell r="B602" t="str">
            <v>시험비</v>
          </cell>
          <cell r="G602">
            <v>5700096</v>
          </cell>
        </row>
        <row r="603">
          <cell r="A603" t="str">
            <v>a</v>
          </cell>
          <cell r="B603" t="str">
            <v>시험비</v>
          </cell>
          <cell r="D603">
            <v>1</v>
          </cell>
          <cell r="E603" t="str">
            <v>식</v>
          </cell>
          <cell r="F603">
            <v>5700096</v>
          </cell>
          <cell r="G603">
            <v>5700096</v>
          </cell>
        </row>
        <row r="604">
          <cell r="A604" t="str">
            <v>6.16</v>
          </cell>
          <cell r="B604" t="str">
            <v>이동식비산방지망</v>
          </cell>
          <cell r="D604">
            <v>180</v>
          </cell>
          <cell r="E604" t="str">
            <v>M</v>
          </cell>
          <cell r="F604">
            <v>34496</v>
          </cell>
          <cell r="G604">
            <v>6209280</v>
          </cell>
        </row>
        <row r="605">
          <cell r="A605" t="str">
            <v>6.17</v>
          </cell>
          <cell r="B605" t="str">
            <v>중기운반비</v>
          </cell>
          <cell r="D605">
            <v>1</v>
          </cell>
          <cell r="E605" t="str">
            <v>식</v>
          </cell>
          <cell r="F605">
            <v>1610909</v>
          </cell>
          <cell r="G605">
            <v>1610909</v>
          </cell>
        </row>
        <row r="606">
          <cell r="A606" t="str">
            <v>6.18</v>
          </cell>
          <cell r="B606" t="str">
            <v>도로대장작성</v>
          </cell>
          <cell r="D606">
            <v>4.0999999999999996</v>
          </cell>
          <cell r="E606" t="str">
            <v>KM</v>
          </cell>
          <cell r="F606">
            <v>2529129</v>
          </cell>
          <cell r="G606">
            <v>10369428</v>
          </cell>
        </row>
        <row r="607">
          <cell r="A607" t="str">
            <v>6.19</v>
          </cell>
          <cell r="B607" t="str">
            <v>시공상세도면작성</v>
          </cell>
          <cell r="D607">
            <v>1</v>
          </cell>
          <cell r="E607" t="str">
            <v>식</v>
          </cell>
          <cell r="F607">
            <v>19955641</v>
          </cell>
          <cell r="G607">
            <v>19955641</v>
          </cell>
        </row>
        <row r="608">
          <cell r="A608" t="str">
            <v>6.20</v>
          </cell>
          <cell r="B608" t="str">
            <v>자재운반비</v>
          </cell>
          <cell r="G608">
            <v>27107741</v>
          </cell>
        </row>
        <row r="609">
          <cell r="A609" t="str">
            <v>a</v>
          </cell>
          <cell r="B609" t="str">
            <v>시멘트운반</v>
          </cell>
          <cell r="C609" t="str">
            <v>40Kg/대</v>
          </cell>
          <cell r="D609">
            <v>430</v>
          </cell>
          <cell r="E609" t="str">
            <v>포</v>
          </cell>
          <cell r="F609">
            <v>434</v>
          </cell>
          <cell r="G609">
            <v>186620</v>
          </cell>
        </row>
        <row r="610">
          <cell r="A610" t="str">
            <v>b</v>
          </cell>
          <cell r="B610" t="str">
            <v>아스팔트운반</v>
          </cell>
          <cell r="C610" t="str">
            <v>(MC-1,RSC-4)</v>
          </cell>
          <cell r="D610">
            <v>413</v>
          </cell>
          <cell r="E610" t="str">
            <v>D/M</v>
          </cell>
          <cell r="F610">
            <v>2172</v>
          </cell>
          <cell r="G610">
            <v>897036</v>
          </cell>
        </row>
        <row r="611">
          <cell r="A611" t="str">
            <v>c</v>
          </cell>
          <cell r="B611" t="str">
            <v>철근운반</v>
          </cell>
          <cell r="D611">
            <v>2154.7350000000001</v>
          </cell>
          <cell r="E611" t="str">
            <v>TON</v>
          </cell>
          <cell r="F611">
            <v>10862</v>
          </cell>
          <cell r="G611">
            <v>23404731</v>
          </cell>
        </row>
        <row r="612">
          <cell r="A612" t="str">
            <v>d</v>
          </cell>
          <cell r="B612" t="str">
            <v>VR관 운반</v>
          </cell>
          <cell r="G612">
            <v>2619354</v>
          </cell>
        </row>
        <row r="613">
          <cell r="A613" t="str">
            <v>d-1</v>
          </cell>
          <cell r="B613" t="str">
            <v>V.R관운반</v>
          </cell>
          <cell r="C613" t="str">
            <v>D=300MM</v>
          </cell>
          <cell r="D613">
            <v>457</v>
          </cell>
          <cell r="E613" t="str">
            <v>본</v>
          </cell>
          <cell r="F613">
            <v>459</v>
          </cell>
          <cell r="G613">
            <v>209763</v>
          </cell>
        </row>
        <row r="614">
          <cell r="A614" t="str">
            <v>d-2</v>
          </cell>
          <cell r="B614" t="str">
            <v>V.R관운반</v>
          </cell>
          <cell r="C614" t="str">
            <v>D=600mm</v>
          </cell>
          <cell r="D614">
            <v>236</v>
          </cell>
          <cell r="E614" t="str">
            <v>본</v>
          </cell>
          <cell r="F614">
            <v>1338</v>
          </cell>
          <cell r="G614">
            <v>315768</v>
          </cell>
        </row>
        <row r="615">
          <cell r="A615" t="str">
            <v>d-3</v>
          </cell>
          <cell r="B615" t="str">
            <v>V.R관운반</v>
          </cell>
          <cell r="C615" t="str">
            <v>D=1000mm</v>
          </cell>
          <cell r="D615">
            <v>639</v>
          </cell>
          <cell r="E615" t="str">
            <v>본</v>
          </cell>
          <cell r="F615">
            <v>3155</v>
          </cell>
          <cell r="G615">
            <v>2016045</v>
          </cell>
        </row>
        <row r="616">
          <cell r="A616" t="str">
            <v>d-4</v>
          </cell>
          <cell r="B616" t="str">
            <v>V.R관운반</v>
          </cell>
          <cell r="C616" t="str">
            <v>D=1200mm</v>
          </cell>
          <cell r="D616">
            <v>18</v>
          </cell>
          <cell r="E616" t="str">
            <v>본</v>
          </cell>
          <cell r="F616">
            <v>4321</v>
          </cell>
          <cell r="G616">
            <v>77778</v>
          </cell>
        </row>
        <row r="617">
          <cell r="A617" t="str">
            <v>6.21</v>
          </cell>
          <cell r="B617" t="str">
            <v>고철</v>
          </cell>
          <cell r="G617">
            <v>-5648850</v>
          </cell>
        </row>
        <row r="618">
          <cell r="A618" t="str">
            <v>a</v>
          </cell>
          <cell r="B618" t="str">
            <v>고철</v>
          </cell>
          <cell r="D618">
            <v>62.765000000000001</v>
          </cell>
          <cell r="E618" t="str">
            <v>Ton</v>
          </cell>
          <cell r="F618">
            <v>-90000</v>
          </cell>
          <cell r="G618">
            <v>-5648850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"/>
      <sheetName val="내역서"/>
      <sheetName val="설계실행투찰"/>
      <sheetName val="기계경비(시간당)"/>
      <sheetName val="BID"/>
      <sheetName val="진천,증평(9.3)"/>
      <sheetName val="내역서(원본)"/>
      <sheetName val="45,46"/>
      <sheetName val="DATE"/>
      <sheetName val="#REF"/>
      <sheetName val="Sheet3"/>
      <sheetName val="집계"/>
      <sheetName val="노임"/>
      <sheetName val="재료비"/>
      <sheetName val="수량산출"/>
      <sheetName val="자재"/>
      <sheetName val="맨홀수량"/>
      <sheetName val="교통대책내역"/>
      <sheetName val="분전함신설"/>
      <sheetName val="접지1종"/>
      <sheetName val="내역"/>
      <sheetName val="mat"/>
      <sheetName val="산출내역서집계표"/>
      <sheetName val="단가"/>
      <sheetName val="노무"/>
      <sheetName val="DATA"/>
      <sheetName val="16.1 IO-LIST"/>
      <sheetName val="허용전류-IEC DATA"/>
      <sheetName val="전등부하"/>
      <sheetName val="Sheet6"/>
      <sheetName val="산출근거#2-3"/>
      <sheetName val="밸브설치"/>
      <sheetName val="집계표"/>
      <sheetName val="건축내역(트럼프수성)"/>
      <sheetName val="가계부"/>
      <sheetName val="제품목록"/>
      <sheetName val="매입매출관리"/>
      <sheetName val="간접비계산"/>
      <sheetName val="수량산출서-2"/>
      <sheetName val="확약서"/>
      <sheetName val="노임단가"/>
      <sheetName val="예총"/>
      <sheetName val="수간보호"/>
      <sheetName val="조직"/>
      <sheetName val="부대내역"/>
      <sheetName val="일위대가표"/>
      <sheetName val="기자재수량"/>
      <sheetName val="4차원가계산서"/>
      <sheetName val="개소별수량산출"/>
      <sheetName val="전기일위대가"/>
      <sheetName val="단가조사"/>
      <sheetName val="설직재-1"/>
      <sheetName val="공비대비"/>
      <sheetName val="부대공사비"/>
      <sheetName val="현장관리비집계표"/>
      <sheetName val="Macro1"/>
      <sheetName val="터파기및재료"/>
      <sheetName val="내역작성"/>
      <sheetName val="입력"/>
      <sheetName val="굴착현장"/>
      <sheetName val="자재단가비교표"/>
      <sheetName val="일위_파일"/>
      <sheetName val="일위대가"/>
      <sheetName val="제1장"/>
      <sheetName val="조건"/>
      <sheetName val="제품"/>
      <sheetName val="설계"/>
      <sheetName val="결산용"/>
      <sheetName val="주공 갑지"/>
      <sheetName val="8.수량산출 (2)"/>
      <sheetName val="시점교대"/>
      <sheetName val="본공사"/>
      <sheetName val="CABLE SIZE-1"/>
      <sheetName val="견적서"/>
      <sheetName val="인공LIST"/>
      <sheetName val="수량계산"/>
      <sheetName val="일위산출"/>
      <sheetName val="Sheet1"/>
      <sheetName val="재료값"/>
      <sheetName val="단가산출서"/>
      <sheetName val="const."/>
      <sheetName val="1.2.1 동력설비 부하계산서(고압부하)"/>
      <sheetName val="9509"/>
      <sheetName val="전국현황"/>
      <sheetName val="암반깨기(0_4)"/>
      <sheetName val="G_R300합계"/>
      <sheetName val="G_R300경비"/>
      <sheetName val="관_지_벽_공정집계표"/>
      <sheetName val="단가목록"/>
      <sheetName val="40집계"/>
      <sheetName val="70%"/>
      <sheetName val="총괄-1"/>
      <sheetName val="PIPE(UG)내역"/>
      <sheetName val="연결관암거"/>
      <sheetName val="가시설관급자재"/>
      <sheetName val="평가데이터"/>
      <sheetName val="식재수량표"/>
      <sheetName val="청주(철골발주의뢰서)"/>
      <sheetName val="공내역"/>
      <sheetName val="유효폭의 계산"/>
      <sheetName val="갑지(추정)"/>
      <sheetName val="토목주소"/>
      <sheetName val="공량산출서"/>
      <sheetName val="송전재료비"/>
      <sheetName val="수주현황2월"/>
      <sheetName val="토목수량(공정)"/>
      <sheetName val="가로등내역서"/>
      <sheetName val="준검 내역서"/>
      <sheetName val="Total"/>
      <sheetName val="중기손료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괄"/>
      <sheetName val="인수공"/>
      <sheetName val="총집계표"/>
      <sheetName val="인수공규격"/>
      <sheetName val="36신설수량"/>
      <sheetName val="현황"/>
      <sheetName val="수량인공"/>
      <sheetName val="1.변압기용량"/>
      <sheetName val="산출내역서"/>
      <sheetName val="실행"/>
      <sheetName val="저"/>
      <sheetName val="직노"/>
      <sheetName val="경산"/>
      <sheetName val="배수장토목공사비"/>
      <sheetName val="1.설계조건"/>
      <sheetName val="설계명세서"/>
      <sheetName val="자재단가 산출근거"/>
      <sheetName val="기계내역"/>
      <sheetName val="토목"/>
      <sheetName val="Y-WORK"/>
      <sheetName val="Ekog10"/>
      <sheetName val="48일위"/>
      <sheetName val="차액보증"/>
      <sheetName val="목차임시"/>
      <sheetName val="견적대비"/>
      <sheetName val="감시제어"/>
      <sheetName val="일위대가목차"/>
      <sheetName val="점검총괄"/>
      <sheetName val="소형레이카"/>
      <sheetName val="공조배관"/>
      <sheetName val="CABLE"/>
      <sheetName val="속성DB"/>
      <sheetName val="케이불1"/>
      <sheetName val="조명시설"/>
      <sheetName val="건축일"/>
      <sheetName val="건축토목내역"/>
      <sheetName val="철거산출근거"/>
      <sheetName val="DDC1~5"/>
      <sheetName val="DDC-6~10"/>
      <sheetName val="1"/>
      <sheetName val="J直材4"/>
      <sheetName val="소방사항"/>
      <sheetName val="도급내역서"/>
      <sheetName val="작업내역산출1"/>
      <sheetName val="설계예산서"/>
      <sheetName val="빗물받이(910-510-410)"/>
      <sheetName val="별표집계"/>
      <sheetName val="시설장비"/>
      <sheetName val="사업총괄"/>
      <sheetName val="공종구간"/>
      <sheetName val="목록"/>
      <sheetName val="gyun"/>
      <sheetName val="진천,증평(9_3)"/>
      <sheetName val="손익계획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단가 및 재료비"/>
      <sheetName val="발안전력구"/>
      <sheetName val="Macro(동력)"/>
      <sheetName val="풀박스표지"/>
      <sheetName val="전선"/>
      <sheetName val="Macro(배관)"/>
      <sheetName val="광속"/>
      <sheetName val="복구일위대가표"/>
      <sheetName val="설계서을"/>
      <sheetName val="2.1 부하계산서"/>
      <sheetName val="1.1 부하집계표"/>
      <sheetName val="MCC제원"/>
      <sheetName val="N賃率-職"/>
      <sheetName val="마산월령동골조물량변경"/>
      <sheetName val="을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48산출"/>
      <sheetName val="횡배수관"/>
      <sheetName val="일반공사"/>
      <sheetName val="BOQ(전체)"/>
      <sheetName val="내역1"/>
      <sheetName val="표지 (2)"/>
      <sheetName val="BOQ.vts"/>
      <sheetName val="자재단가표"/>
      <sheetName val="설계서"/>
      <sheetName val="사급정리분"/>
      <sheetName val="일반부표"/>
      <sheetName val="0"/>
      <sheetName val="실행내역"/>
      <sheetName val="2.가정단면"/>
      <sheetName val="인건-측정"/>
      <sheetName val="유림총괄"/>
      <sheetName val="강관 및 부속"/>
      <sheetName val="연결관산출조서"/>
      <sheetName val="건축내역"/>
      <sheetName val="건축원가계산서"/>
      <sheetName val="배수관토공산출"/>
      <sheetName val="역T형"/>
      <sheetName val="PILE"/>
      <sheetName val="A 견적"/>
      <sheetName val="TOTAL3"/>
      <sheetName val="6호기"/>
      <sheetName val="입찰안"/>
      <sheetName val="할증"/>
      <sheetName val="근로명부"/>
      <sheetName val="노임대장"/>
      <sheetName val="대비"/>
      <sheetName val="원가(건축)"/>
      <sheetName val="보합"/>
      <sheetName val="출력X"/>
      <sheetName val="001"/>
      <sheetName val="손익코드"/>
      <sheetName val="근로자자료입력"/>
      <sheetName val="참고자료"/>
      <sheetName val="I一般比"/>
      <sheetName val="강교(당초수량)"/>
      <sheetName val="남양내역"/>
      <sheetName val="코드"/>
      <sheetName val="단가표"/>
      <sheetName val="시중노임"/>
      <sheetName val="완도-군외"/>
      <sheetName val="1.2 처리장 동력설비 부하계산서"/>
      <sheetName val="MOTOR"/>
      <sheetName val="Macro3"/>
      <sheetName val="Macro2"/>
      <sheetName val="부대공"/>
      <sheetName val="토공"/>
      <sheetName val="포장공"/>
      <sheetName val="자재단가"/>
      <sheetName val="직접인건비(요율)"/>
      <sheetName val="●수량(침구보관창고-21평)"/>
      <sheetName val="DATA1"/>
      <sheetName val="건축공사"/>
      <sheetName val="다곡2교"/>
      <sheetName val="48산출 "/>
      <sheetName val="상수구조화편집부표"/>
      <sheetName val="DB구축"/>
      <sheetName val="공문"/>
      <sheetName val="피엘"/>
      <sheetName val="전선 및 전선관"/>
      <sheetName val="중기 부표"/>
      <sheetName val="일위"/>
      <sheetName val="WEIGHT LIST"/>
      <sheetName val="POL6차-PIPING"/>
      <sheetName val="물량"/>
      <sheetName val="산#2-1 (2)"/>
      <sheetName val="산#3-1"/>
      <sheetName val="토공집계표"/>
      <sheetName val="부재리스트"/>
      <sheetName val="도봉2지구"/>
      <sheetName val="소야공정계획표"/>
      <sheetName val="건축"/>
      <sheetName val="물량입력"/>
      <sheetName val="매출"/>
      <sheetName val="청천내"/>
      <sheetName val="구천"/>
      <sheetName val="98NS-N"/>
      <sheetName val="유지관리"/>
      <sheetName val="FAB별"/>
      <sheetName val="시장성초안camera"/>
      <sheetName val="토목내역"/>
      <sheetName val="투찰추정"/>
      <sheetName val="중기"/>
      <sheetName val="물량산출"/>
      <sheetName val="투찰"/>
      <sheetName val="공사비증감"/>
      <sheetName val="상-교대(A1-A2)"/>
      <sheetName val="원가계산서"/>
      <sheetName val="기초자료입력"/>
      <sheetName val="매출채권"/>
      <sheetName val="9GNG운반"/>
      <sheetName val="식재일위대가"/>
      <sheetName val="설치설계서"/>
      <sheetName val="철거설계서"/>
      <sheetName val="화해(함평)"/>
      <sheetName val="화해(장성)"/>
      <sheetName val="도급자재"/>
      <sheetName val="일반수량총괄"/>
      <sheetName val="배차"/>
      <sheetName val="1.2 동력설비 부하계산서"/>
      <sheetName val="기준"/>
      <sheetName val="4.2유효폭의 계산"/>
      <sheetName val="손익차9월2"/>
      <sheetName val="가설공사내역"/>
      <sheetName val="투찰가"/>
      <sheetName val="교량,선로"/>
      <sheetName val="가시설흙막이"/>
      <sheetName val="토공정보"/>
      <sheetName val=" 냉각수펌프"/>
      <sheetName val="단위단가"/>
      <sheetName val="상부집계표"/>
      <sheetName val="테이블"/>
      <sheetName val="건축일위()"/>
      <sheetName val="공사개요"/>
      <sheetName val="옥내소화전계산서"/>
      <sheetName val="소비자가"/>
      <sheetName val="소방"/>
      <sheetName val="식재인부"/>
      <sheetName val="2002하반기노임기준"/>
      <sheetName val="b_balju_cho"/>
      <sheetName val="콘_재료분리(1)"/>
      <sheetName val="2공구자재집"/>
      <sheetName val="8.PILE  (돌출)"/>
      <sheetName val="명단"/>
      <sheetName val="도근좌표"/>
      <sheetName val="이토변실"/>
      <sheetName val="입찰"/>
      <sheetName val="현경"/>
      <sheetName val="백호우계수"/>
      <sheetName val="Sheet7(ㅅ)"/>
      <sheetName val="PAINT"/>
      <sheetName val="현장"/>
      <sheetName val="경비"/>
      <sheetName val="Job Assign"/>
      <sheetName val="기성고조서"/>
      <sheetName val="견적서1"/>
      <sheetName val="PAN"/>
      <sheetName val="공통가설(기준안)"/>
      <sheetName val="내역을"/>
      <sheetName val="흄관기초"/>
      <sheetName val="수량산출내역1115"/>
      <sheetName val="부하계산"/>
      <sheetName val="관급자재"/>
      <sheetName val="공사기본내용입력"/>
      <sheetName val="소분류목록"/>
      <sheetName val="설-원가"/>
      <sheetName val="설치자재"/>
      <sheetName val="단중"/>
      <sheetName val="내역서(삼호)"/>
      <sheetName val="100만평"/>
      <sheetName val="합의경상"/>
      <sheetName val="Sheet5"/>
      <sheetName val="기성내역서표지"/>
      <sheetName val="JUCKEYK"/>
      <sheetName val="S0"/>
      <sheetName val="갑지"/>
      <sheetName val="카렌스센터계량기설치공사"/>
      <sheetName val="예산서(시스템))"/>
      <sheetName val="수량 산출서(당초)"/>
      <sheetName val="설비단가표"/>
      <sheetName val="CTEMCOST"/>
      <sheetName val="개요"/>
      <sheetName val="7-8.수량집계(전체)"/>
      <sheetName val="기술조건"/>
      <sheetName val="현장관리비데이타"/>
      <sheetName val="제경비율"/>
      <sheetName val="산출"/>
      <sheetName val="기성내역서"/>
      <sheetName val="교육종류"/>
      <sheetName val="고양관재"/>
      <sheetName val="구조물토적"/>
      <sheetName val="A LINE"/>
      <sheetName val="지급(1)"/>
      <sheetName val="수량산근(출력X)"/>
      <sheetName val="표준화수량집계표(출력X)"/>
      <sheetName val="품셈총괄(출력X)"/>
      <sheetName val="공조기휀"/>
      <sheetName val="AHU집계"/>
      <sheetName val="설비비1"/>
      <sheetName val="총물량"/>
      <sheetName val="산출-설비"/>
      <sheetName val="내역표지"/>
      <sheetName val="수원공사비"/>
      <sheetName val="소화배관"/>
      <sheetName val="실행갑지"/>
      <sheetName val="계획집계"/>
      <sheetName val="★도급내역"/>
      <sheetName val="조직공사중"/>
      <sheetName val="품셈TABLE"/>
      <sheetName val="신규 품"/>
      <sheetName val="자재(원원+원대)"/>
      <sheetName val="토공유동표"/>
      <sheetName val="물가대비표"/>
      <sheetName val="변경산출서"/>
      <sheetName val="Sheet2"/>
      <sheetName val="wall"/>
      <sheetName val="Front"/>
      <sheetName val="기본일위"/>
      <sheetName val="E.P.T수량산출서"/>
      <sheetName val="점수계산1-2"/>
      <sheetName val="경상직원"/>
      <sheetName val="수설계"/>
      <sheetName val="NEYOK"/>
      <sheetName val="배선DATA"/>
      <sheetName val="물집"/>
      <sheetName val="01상노임"/>
      <sheetName val="시중노임단가"/>
      <sheetName val="변(TR#1)"/>
      <sheetName val="국내조달(통합-1)"/>
      <sheetName val="자료"/>
      <sheetName val="기초일위"/>
      <sheetName val="세동별비상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코드표"/>
      <sheetName val="변경내역"/>
      <sheetName val="데리네이타현황"/>
      <sheetName val="공사예산하조서(O.K)"/>
      <sheetName val="산출명세서"/>
      <sheetName val="골조시행"/>
      <sheetName val="주요물량"/>
      <sheetName val="내역(대광)"/>
      <sheetName val="TIE-IN"/>
      <sheetName val="상하차비용"/>
      <sheetName val="도급양식"/>
      <sheetName val="수량산출서"/>
      <sheetName val="내역(중앙)"/>
      <sheetName val="내역(창신)"/>
      <sheetName val="플랜트 설치"/>
      <sheetName val="견적서양식"/>
      <sheetName val="기둥(원형)"/>
      <sheetName val="기초공"/>
      <sheetName val="단가비교표_공통1"/>
      <sheetName val="sub"/>
      <sheetName val="b_balju"/>
      <sheetName val="설계내역서"/>
      <sheetName val="인원0223"/>
      <sheetName val="전도품의"/>
      <sheetName val="타공종이기"/>
      <sheetName val="신내택지내역서"/>
      <sheetName val="갑지_추정_"/>
      <sheetName val="공제구간조서"/>
      <sheetName val="미드수량"/>
      <sheetName val="간접비"/>
      <sheetName val="자재집계표지"/>
      <sheetName val="일위대가목록"/>
      <sheetName val="공양식"/>
      <sheetName val="토적표"/>
      <sheetName val="건설노임단가"/>
      <sheetName val="횡배수관집현황(2공구)"/>
      <sheetName val="단위중량"/>
      <sheetName val="산출근거"/>
      <sheetName val="유리"/>
      <sheetName val="설비내역서"/>
      <sheetName val="전기내역서"/>
      <sheetName val="경비2내역"/>
      <sheetName val="BSD (2)"/>
      <sheetName val="단1"/>
      <sheetName val="TANK견적대지"/>
      <sheetName val="Sheet3 (22)"/>
      <sheetName val="공통비(전체)"/>
      <sheetName val="기본사항"/>
      <sheetName val="일위대가(가설)"/>
      <sheetName val="노임이"/>
      <sheetName val="실행철강하도"/>
      <sheetName val="1~69"/>
      <sheetName val="노무비"/>
      <sheetName val="기초단가"/>
      <sheetName val="ELECTRIC"/>
      <sheetName val="입찰견적보고서"/>
      <sheetName val="단위수량"/>
      <sheetName val="원가"/>
      <sheetName val="부경대총괄내역서"/>
      <sheetName val="별표 "/>
      <sheetName val="1차 내역서"/>
      <sheetName val="Sheet15"/>
      <sheetName val="허용전류"/>
      <sheetName val="설계명세"/>
      <sheetName val="guard(mac)"/>
      <sheetName val="(4-2)열관류값-2"/>
      <sheetName val="사리부설"/>
      <sheetName val="횡배수관집현황_2공구_"/>
      <sheetName val="수량산출서OS"/>
      <sheetName val="인원계획-미화"/>
      <sheetName val="일위대가목록(020311)"/>
      <sheetName val="운반비"/>
      <sheetName val="총괄표"/>
      <sheetName val="6PILE  (돌출)"/>
      <sheetName val="수량"/>
      <sheetName val="단위수량산출"/>
      <sheetName val="새공통(96임금인상기준)"/>
      <sheetName val="CIVIL4"/>
      <sheetName val="인테리어내역"/>
      <sheetName val="정보"/>
      <sheetName val="노임단가(2000하반기)"/>
      <sheetName val="건축기성"/>
      <sheetName val="자판실행"/>
      <sheetName val="판매시설"/>
      <sheetName val="장비"/>
      <sheetName val="가도공"/>
      <sheetName val="상하차비용(기계상차)"/>
      <sheetName val="광주운남을"/>
      <sheetName val="설계예산서(2_소천우회토목)"/>
      <sheetName val="요율"/>
      <sheetName val="설계산출기초"/>
      <sheetName val="공사노임"/>
      <sheetName val="포장공수량집계표"/>
      <sheetName val="적용건축"/>
      <sheetName val="예가표"/>
      <sheetName val="퍼스트"/>
      <sheetName val="위스키3"/>
      <sheetName val="주류전체2"/>
      <sheetName val="분양금할인"/>
      <sheetName val="무효전력"/>
      <sheetName val="전력사용량-집계"/>
      <sheetName val="형틀공사"/>
      <sheetName val="세부내역서(전기)"/>
      <sheetName val="포장총괄집계표"/>
      <sheetName val="중기사용료산출근거"/>
      <sheetName val="데이타"/>
      <sheetName val="단가결정"/>
      <sheetName val="Lumen"/>
      <sheetName val="북제주-표지"/>
      <sheetName val="설비비3"/>
      <sheetName val="스파이더산출근거"/>
      <sheetName val="조건별분양가"/>
      <sheetName val="2공구산출내역"/>
      <sheetName val="공사설계서"/>
      <sheetName val="직접비"/>
      <sheetName val="D.B"/>
      <sheetName val="노무비 근거"/>
      <sheetName val="기초"/>
      <sheetName val="3.공통공사대비"/>
      <sheetName val="설계서(8)"/>
      <sheetName val="예산서(7)"/>
      <sheetName val="총공사비"/>
      <sheetName val="배관BM(일반)"/>
      <sheetName val="학생내역"/>
      <sheetName val="일위(PN)"/>
      <sheetName val="돈암사업"/>
      <sheetName val="산출1"/>
      <sheetName val="재"/>
      <sheetName val="총괄서"/>
      <sheetName val="조견표"/>
      <sheetName val="010101"/>
      <sheetName val="일반전기C"/>
      <sheetName val="상반기손익차2총괄"/>
      <sheetName val="기초자료"/>
      <sheetName val="토공산근"/>
      <sheetName val="결재갑지"/>
      <sheetName val="공통가설"/>
      <sheetName val="노임단가표"/>
      <sheetName val="적현로"/>
      <sheetName val="기타 정보통신공사"/>
      <sheetName val="설계1내역서"/>
      <sheetName val="시설기별"/>
      <sheetName val="진입로등"/>
      <sheetName val="4.  단락전류의 계산"/>
      <sheetName val="본서하반기"/>
      <sheetName val="하반기(지구대)"/>
      <sheetName val="48신설단가"/>
      <sheetName val="적심사표"/>
      <sheetName val="증감내역서"/>
      <sheetName val="부대공Ⅱ"/>
      <sheetName val="내역서적용수량"/>
      <sheetName val="사급자재(1단계)"/>
      <sheetName val="ABUT수량-A1"/>
      <sheetName val="공정량산출내역서 "/>
      <sheetName val="하부철근수량"/>
      <sheetName val="분야별 집계표"/>
      <sheetName val="인테리어"/>
      <sheetName val="원가계산서(인테리어)"/>
      <sheetName val="공종별집계표(인테리어)"/>
      <sheetName val="공종별내역서(인테리어)"/>
      <sheetName val="기계설비"/>
      <sheetName val="원가계산서(기계설비)"/>
      <sheetName val="공종별집계표(기계설비)"/>
      <sheetName val="공종별내역서(기계설비)"/>
      <sheetName val="전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  <sheetData sheetId="121" refreshError="1"/>
      <sheetData sheetId="122"/>
      <sheetData sheetId="123"/>
      <sheetData sheetId="124"/>
      <sheetData sheetId="125"/>
      <sheetData sheetId="126" refreshError="1"/>
      <sheetData sheetId="127" refreshError="1"/>
      <sheetData sheetId="128"/>
      <sheetData sheetId="129"/>
      <sheetData sheetId="130"/>
      <sheetData sheetId="131" refreshError="1"/>
      <sheetData sheetId="132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/>
      <sheetData sheetId="40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 refreshError="1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/>
      <sheetData sheetId="524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단가산출서"/>
      <sheetName val="부상천부상제(원가계산서)"/>
      <sheetName val="부상천부상제(내역서)"/>
      <sheetName val="자재대"/>
      <sheetName val="공사비비교표"/>
      <sheetName val="옥산천옥산제(원가계산서)"/>
      <sheetName val="옥산천옥산제(내역서)"/>
      <sheetName val="봉천1천봉천제(원가계산서)"/>
      <sheetName val="봉천1천봉천제(내역서)"/>
      <sheetName val="경호천부상제(원가계산서)"/>
      <sheetName val="경호천부상제(내역서)"/>
      <sheetName val="석정천운남제(원가계산서)"/>
      <sheetName val="석정천운남제(내역서)"/>
      <sheetName val="운곡천운곡제(원가계산서)"/>
      <sheetName val="운곡천운곡제(내역서)"/>
      <sheetName val="단가산출"/>
      <sheetName val="본공사"/>
      <sheetName val="집계"/>
      <sheetName val="설계명세서"/>
      <sheetName val="자료입력"/>
      <sheetName val="예산명세서"/>
      <sheetName val="내역"/>
      <sheetName val="FAB별"/>
      <sheetName val="9."/>
      <sheetName val="총괄서"/>
      <sheetName val="도면출력"/>
      <sheetName val="분전함신설"/>
      <sheetName val="접지1종"/>
      <sheetName val="실행철강하도"/>
      <sheetName val="터파기및재료"/>
      <sheetName val="실행"/>
      <sheetName val="DATE"/>
      <sheetName val="설계서"/>
      <sheetName val="BID"/>
      <sheetName val="배수관토공산출"/>
      <sheetName val="내역서 (2)"/>
      <sheetName val="시중노임"/>
      <sheetName val="맨홀수량"/>
      <sheetName val="유림총괄"/>
      <sheetName val="확약서"/>
      <sheetName val="내역서(작업)13"/>
      <sheetName val="단가"/>
    </sheetNames>
    <sheetDataSet>
      <sheetData sheetId="0" refreshError="1">
        <row r="2">
          <cell r="A2" t="str">
            <v>공        종</v>
          </cell>
          <cell r="B2" t="str">
            <v>규         격</v>
          </cell>
          <cell r="C2" t="str">
            <v>수  량</v>
          </cell>
          <cell r="D2" t="str">
            <v>단  위</v>
          </cell>
          <cell r="E2" t="str">
            <v>합   계</v>
          </cell>
          <cell r="G2" t="str">
            <v>재  료  비</v>
          </cell>
          <cell r="I2" t="str">
            <v>노  무  비</v>
          </cell>
          <cell r="K2" t="str">
            <v>경   비</v>
          </cell>
          <cell r="M2" t="str">
            <v>비 고</v>
          </cell>
        </row>
        <row r="3">
          <cell r="A3" t="str">
            <v>가설사무소 (3.0 * 12.0)</v>
          </cell>
          <cell r="B3" t="str">
            <v>콘테이너3개월</v>
          </cell>
          <cell r="C3">
            <v>1</v>
          </cell>
          <cell r="D3" t="str">
            <v>식</v>
          </cell>
          <cell r="E3">
            <v>821085</v>
          </cell>
          <cell r="G3">
            <v>17892</v>
          </cell>
          <cell r="I3">
            <v>238353</v>
          </cell>
          <cell r="K3">
            <v>564840</v>
          </cell>
          <cell r="M3">
            <v>1</v>
          </cell>
        </row>
        <row r="4">
          <cell r="A4" t="str">
            <v>설명간판</v>
          </cell>
          <cell r="B4" t="str">
            <v>1.5*1.2</v>
          </cell>
          <cell r="C4">
            <v>1</v>
          </cell>
          <cell r="D4" t="str">
            <v>식</v>
          </cell>
          <cell r="E4">
            <v>99120</v>
          </cell>
          <cell r="G4">
            <v>16814</v>
          </cell>
          <cell r="I4">
            <v>82193</v>
          </cell>
          <cell r="K4">
            <v>113</v>
          </cell>
          <cell r="M4">
            <v>2</v>
          </cell>
        </row>
        <row r="5">
          <cell r="A5" t="str">
            <v>조합페인트</v>
          </cell>
          <cell r="B5" t="str">
            <v>목재면 2회</v>
          </cell>
          <cell r="C5">
            <v>1</v>
          </cell>
          <cell r="D5" t="str">
            <v>M2</v>
          </cell>
          <cell r="E5">
            <v>3853</v>
          </cell>
          <cell r="G5">
            <v>617</v>
          </cell>
          <cell r="I5">
            <v>3173</v>
          </cell>
          <cell r="K5">
            <v>63</v>
          </cell>
          <cell r="M5">
            <v>3</v>
          </cell>
        </row>
        <row r="6">
          <cell r="A6" t="str">
            <v>몰탈</v>
          </cell>
          <cell r="B6" t="str">
            <v>1:3</v>
          </cell>
          <cell r="C6">
            <v>1</v>
          </cell>
          <cell r="D6" t="str">
            <v>M3</v>
          </cell>
          <cell r="E6">
            <v>120158</v>
          </cell>
          <cell r="G6">
            <v>67675</v>
          </cell>
          <cell r="I6">
            <v>52483</v>
          </cell>
          <cell r="K6">
            <v>0</v>
          </cell>
          <cell r="M6">
            <v>4</v>
          </cell>
        </row>
        <row r="7">
          <cell r="A7" t="str">
            <v>몰탈</v>
          </cell>
          <cell r="B7" t="str">
            <v>1:2</v>
          </cell>
          <cell r="C7">
            <v>1</v>
          </cell>
          <cell r="D7" t="str">
            <v>M3</v>
          </cell>
          <cell r="E7">
            <v>135903</v>
          </cell>
          <cell r="G7">
            <v>83420</v>
          </cell>
          <cell r="I7">
            <v>52483</v>
          </cell>
          <cell r="K7">
            <v>0</v>
          </cell>
          <cell r="M7">
            <v>5</v>
          </cell>
        </row>
        <row r="8">
          <cell r="A8" t="str">
            <v>콘크리트포장및양생</v>
          </cell>
          <cell r="B8" t="str">
            <v>인력타설,T=20CM</v>
          </cell>
          <cell r="C8">
            <v>1</v>
          </cell>
          <cell r="D8" t="str">
            <v>a</v>
          </cell>
          <cell r="E8">
            <v>788833</v>
          </cell>
          <cell r="G8">
            <v>200600</v>
          </cell>
          <cell r="I8">
            <v>588233</v>
          </cell>
          <cell r="K8">
            <v>0</v>
          </cell>
          <cell r="M8">
            <v>6</v>
          </cell>
        </row>
        <row r="9">
          <cell r="A9" t="str">
            <v>석축찰쌓기</v>
          </cell>
          <cell r="B9" t="str">
            <v>찰쌓기(1:0.3)</v>
          </cell>
          <cell r="C9">
            <v>1</v>
          </cell>
          <cell r="D9" t="str">
            <v>M2</v>
          </cell>
          <cell r="E9">
            <v>29281</v>
          </cell>
          <cell r="I9">
            <v>29281</v>
          </cell>
          <cell r="M9">
            <v>7</v>
          </cell>
        </row>
        <row r="10">
          <cell r="A10" t="str">
            <v>석축찰붙임</v>
          </cell>
          <cell r="B10" t="str">
            <v>찰붙임(1:1)</v>
          </cell>
          <cell r="C10">
            <v>1</v>
          </cell>
          <cell r="D10" t="str">
            <v>M2</v>
          </cell>
          <cell r="E10">
            <v>26352</v>
          </cell>
          <cell r="I10">
            <v>26352</v>
          </cell>
          <cell r="M10">
            <v>8</v>
          </cell>
        </row>
        <row r="11">
          <cell r="A11" t="str">
            <v>야면석쌓기</v>
          </cell>
          <cell r="B11" t="str">
            <v>메쌓기(1:2)</v>
          </cell>
          <cell r="C11">
            <v>1</v>
          </cell>
          <cell r="D11" t="str">
            <v>M2</v>
          </cell>
          <cell r="E11">
            <v>22375</v>
          </cell>
          <cell r="I11">
            <v>22375</v>
          </cell>
          <cell r="M11">
            <v>9</v>
          </cell>
        </row>
        <row r="12">
          <cell r="A12" t="str">
            <v>전석쌓기,붙임</v>
          </cell>
          <cell r="C12">
            <v>1</v>
          </cell>
          <cell r="D12" t="str">
            <v>M2</v>
          </cell>
          <cell r="E12">
            <v>29056</v>
          </cell>
          <cell r="G12">
            <v>3546</v>
          </cell>
          <cell r="I12">
            <v>17460</v>
          </cell>
          <cell r="K12">
            <v>8050</v>
          </cell>
          <cell r="M12">
            <v>10</v>
          </cell>
        </row>
        <row r="13">
          <cell r="A13" t="str">
            <v>PVC PIPE설치</v>
          </cell>
          <cell r="B13" t="str">
            <v>φ50MM</v>
          </cell>
          <cell r="C13">
            <v>1</v>
          </cell>
          <cell r="D13" t="str">
            <v>M</v>
          </cell>
          <cell r="E13">
            <v>802</v>
          </cell>
          <cell r="G13">
            <v>764</v>
          </cell>
          <cell r="I13">
            <v>38</v>
          </cell>
          <cell r="K13">
            <v>0</v>
          </cell>
          <cell r="M13">
            <v>11</v>
          </cell>
        </row>
        <row r="14">
          <cell r="A14" t="str">
            <v>메트리스 게비온설치</v>
          </cell>
          <cell r="B14" t="str">
            <v>(1.0*1.0*H:0.3)</v>
          </cell>
          <cell r="C14">
            <v>1</v>
          </cell>
          <cell r="D14" t="str">
            <v>M2</v>
          </cell>
          <cell r="E14">
            <v>15950</v>
          </cell>
          <cell r="G14">
            <v>310</v>
          </cell>
          <cell r="I14">
            <v>15057</v>
          </cell>
          <cell r="K14">
            <v>583</v>
          </cell>
          <cell r="M14">
            <v>12</v>
          </cell>
        </row>
        <row r="15">
          <cell r="A15" t="str">
            <v>FILTER MAT부설</v>
          </cell>
          <cell r="C15">
            <v>1</v>
          </cell>
          <cell r="D15" t="str">
            <v>M2</v>
          </cell>
          <cell r="E15">
            <v>1532</v>
          </cell>
          <cell r="G15">
            <v>1375</v>
          </cell>
          <cell r="I15">
            <v>157</v>
          </cell>
          <cell r="K15">
            <v>0</v>
          </cell>
          <cell r="M15">
            <v>13</v>
          </cell>
        </row>
        <row r="16">
          <cell r="A16" t="str">
            <v>천단조약돌 부설</v>
          </cell>
          <cell r="B16" t="str">
            <v>인력부설</v>
          </cell>
          <cell r="C16">
            <v>1</v>
          </cell>
          <cell r="D16" t="str">
            <v>M3</v>
          </cell>
          <cell r="E16">
            <v>6520</v>
          </cell>
          <cell r="G16">
            <v>0</v>
          </cell>
          <cell r="I16">
            <v>6520</v>
          </cell>
          <cell r="K16">
            <v>0</v>
          </cell>
          <cell r="M16">
            <v>14</v>
          </cell>
        </row>
        <row r="17">
          <cell r="A17" t="str">
            <v>야면석채집 및 소운반</v>
          </cell>
          <cell r="B17" t="str">
            <v>덤프2.5Ton</v>
          </cell>
          <cell r="C17">
            <v>1</v>
          </cell>
          <cell r="D17" t="str">
            <v>M2</v>
          </cell>
          <cell r="E17">
            <v>2717</v>
          </cell>
          <cell r="G17">
            <v>161</v>
          </cell>
          <cell r="I17">
            <v>2282</v>
          </cell>
          <cell r="K17">
            <v>274</v>
          </cell>
          <cell r="M17">
            <v>15</v>
          </cell>
        </row>
        <row r="18">
          <cell r="A18" t="str">
            <v>잡석 채집</v>
          </cell>
          <cell r="B18" t="str">
            <v>백호우(0.7M3)</v>
          </cell>
          <cell r="C18">
            <v>1</v>
          </cell>
          <cell r="D18" t="str">
            <v>M3</v>
          </cell>
          <cell r="E18">
            <v>7695</v>
          </cell>
          <cell r="G18">
            <v>243</v>
          </cell>
          <cell r="I18">
            <v>6994</v>
          </cell>
          <cell r="K18">
            <v>458</v>
          </cell>
          <cell r="M18">
            <v>16</v>
          </cell>
        </row>
        <row r="19">
          <cell r="A19" t="str">
            <v>뒷채움잡석 부설</v>
          </cell>
          <cell r="B19" t="str">
            <v>기계+인력</v>
          </cell>
          <cell r="C19">
            <v>1</v>
          </cell>
          <cell r="D19" t="str">
            <v>M3</v>
          </cell>
          <cell r="E19">
            <v>7367</v>
          </cell>
          <cell r="G19">
            <v>95</v>
          </cell>
          <cell r="I19">
            <v>7094</v>
          </cell>
          <cell r="K19">
            <v>178</v>
          </cell>
          <cell r="M19">
            <v>17</v>
          </cell>
        </row>
        <row r="20">
          <cell r="A20" t="str">
            <v>돌망태형 옹벽</v>
          </cell>
          <cell r="B20" t="str">
            <v>1.0x1.0x1.5</v>
          </cell>
          <cell r="C20">
            <v>1</v>
          </cell>
          <cell r="D20" t="str">
            <v>조</v>
          </cell>
          <cell r="E20">
            <v>96633</v>
          </cell>
          <cell r="G20">
            <v>2593</v>
          </cell>
          <cell r="I20">
            <v>89169</v>
          </cell>
          <cell r="K20">
            <v>4871</v>
          </cell>
          <cell r="M20">
            <v>18</v>
          </cell>
        </row>
        <row r="21">
          <cell r="A21" t="str">
            <v>무근콘크리트타설</v>
          </cell>
          <cell r="C21">
            <v>1</v>
          </cell>
          <cell r="D21" t="str">
            <v>M3</v>
          </cell>
          <cell r="E21">
            <v>27312</v>
          </cell>
          <cell r="G21">
            <v>0</v>
          </cell>
          <cell r="I21">
            <v>27312</v>
          </cell>
          <cell r="K21">
            <v>0</v>
          </cell>
          <cell r="M21">
            <v>19</v>
          </cell>
        </row>
        <row r="22">
          <cell r="A22" t="str">
            <v>철근콘크리트타설</v>
          </cell>
          <cell r="C22">
            <v>1</v>
          </cell>
          <cell r="D22" t="str">
            <v>M3</v>
          </cell>
          <cell r="E22">
            <v>30382</v>
          </cell>
          <cell r="G22">
            <v>228</v>
          </cell>
          <cell r="I22">
            <v>30114</v>
          </cell>
          <cell r="K22">
            <v>40</v>
          </cell>
          <cell r="M22">
            <v>20</v>
          </cell>
        </row>
        <row r="23">
          <cell r="A23" t="str">
            <v>스톤견치블럭I형</v>
          </cell>
          <cell r="B23" t="str">
            <v>400*250*450</v>
          </cell>
          <cell r="C23">
            <v>1</v>
          </cell>
          <cell r="D23" t="str">
            <v>M2</v>
          </cell>
          <cell r="E23">
            <v>21053</v>
          </cell>
          <cell r="G23">
            <v>935</v>
          </cell>
          <cell r="I23">
            <v>14796</v>
          </cell>
          <cell r="K23">
            <v>5322</v>
          </cell>
          <cell r="M23">
            <v>21</v>
          </cell>
        </row>
        <row r="24">
          <cell r="A24" t="str">
            <v>철근가공조립</v>
          </cell>
          <cell r="B24" t="str">
            <v>간단</v>
          </cell>
          <cell r="C24">
            <v>1</v>
          </cell>
          <cell r="D24" t="str">
            <v>TON</v>
          </cell>
          <cell r="E24">
            <v>429771</v>
          </cell>
          <cell r="G24">
            <v>2600</v>
          </cell>
          <cell r="I24">
            <v>427171</v>
          </cell>
          <cell r="K24">
            <v>0</v>
          </cell>
          <cell r="M24">
            <v>22</v>
          </cell>
        </row>
        <row r="25">
          <cell r="A25" t="str">
            <v>철근가공조립</v>
          </cell>
          <cell r="B25" t="str">
            <v>보통</v>
          </cell>
          <cell r="C25">
            <v>1</v>
          </cell>
          <cell r="D25" t="str">
            <v>TON</v>
          </cell>
          <cell r="E25">
            <v>484820</v>
          </cell>
          <cell r="G25">
            <v>3380</v>
          </cell>
          <cell r="I25">
            <v>481440</v>
          </cell>
          <cell r="K25">
            <v>0</v>
          </cell>
          <cell r="M25">
            <v>23</v>
          </cell>
        </row>
        <row r="26">
          <cell r="A26" t="str">
            <v>철근가공조립</v>
          </cell>
          <cell r="B26" t="str">
            <v>복잡</v>
          </cell>
          <cell r="C26">
            <v>1</v>
          </cell>
          <cell r="D26" t="str">
            <v>TON</v>
          </cell>
          <cell r="E26">
            <v>534621</v>
          </cell>
          <cell r="G26">
            <v>4160</v>
          </cell>
          <cell r="I26">
            <v>530461</v>
          </cell>
          <cell r="K26">
            <v>0</v>
          </cell>
          <cell r="M26">
            <v>24</v>
          </cell>
        </row>
        <row r="27">
          <cell r="A27" t="str">
            <v>거푸집</v>
          </cell>
          <cell r="B27" t="str">
            <v>합판 1회</v>
          </cell>
          <cell r="C27">
            <v>1</v>
          </cell>
          <cell r="D27" t="str">
            <v>M2</v>
          </cell>
          <cell r="E27">
            <v>56866</v>
          </cell>
          <cell r="G27">
            <v>16133</v>
          </cell>
          <cell r="I27">
            <v>40733</v>
          </cell>
          <cell r="K27">
            <v>0</v>
          </cell>
          <cell r="M27">
            <v>25</v>
          </cell>
        </row>
        <row r="28">
          <cell r="A28" t="str">
            <v>거푸집</v>
          </cell>
          <cell r="B28" t="str">
            <v>합판 3회</v>
          </cell>
          <cell r="C28">
            <v>1</v>
          </cell>
          <cell r="D28" t="str">
            <v>M2</v>
          </cell>
          <cell r="E28">
            <v>26622</v>
          </cell>
          <cell r="G28">
            <v>7437</v>
          </cell>
          <cell r="I28">
            <v>19185</v>
          </cell>
          <cell r="K28">
            <v>0</v>
          </cell>
          <cell r="M28">
            <v>26</v>
          </cell>
        </row>
        <row r="29">
          <cell r="A29" t="str">
            <v>거푸집</v>
          </cell>
          <cell r="B29" t="str">
            <v>합판 4회</v>
          </cell>
          <cell r="C29">
            <v>1</v>
          </cell>
          <cell r="D29" t="str">
            <v>M2</v>
          </cell>
          <cell r="E29">
            <v>22762</v>
          </cell>
          <cell r="G29">
            <v>6469</v>
          </cell>
          <cell r="I29">
            <v>16293</v>
          </cell>
          <cell r="K29">
            <v>0</v>
          </cell>
          <cell r="M29">
            <v>27</v>
          </cell>
        </row>
        <row r="30">
          <cell r="A30" t="str">
            <v>거푸집</v>
          </cell>
          <cell r="B30" t="str">
            <v>합판 6회</v>
          </cell>
          <cell r="C30">
            <v>1</v>
          </cell>
          <cell r="D30" t="str">
            <v>M2</v>
          </cell>
          <cell r="E30">
            <v>18632</v>
          </cell>
          <cell r="G30">
            <v>5598</v>
          </cell>
          <cell r="I30">
            <v>13034</v>
          </cell>
          <cell r="K30">
            <v>0</v>
          </cell>
          <cell r="M30">
            <v>28</v>
          </cell>
        </row>
        <row r="31">
          <cell r="A31" t="str">
            <v>프라임코팅</v>
          </cell>
          <cell r="B31" t="str">
            <v>(인  력)</v>
          </cell>
          <cell r="C31">
            <v>1</v>
          </cell>
          <cell r="D31" t="str">
            <v>a</v>
          </cell>
          <cell r="E31">
            <v>23775</v>
          </cell>
          <cell r="G31">
            <v>1135</v>
          </cell>
          <cell r="I31">
            <v>22550</v>
          </cell>
          <cell r="K31">
            <v>90</v>
          </cell>
          <cell r="M31">
            <v>29</v>
          </cell>
        </row>
        <row r="32">
          <cell r="A32" t="str">
            <v>아스팔트 기층</v>
          </cell>
          <cell r="B32" t="str">
            <v>(인  력)</v>
          </cell>
          <cell r="C32">
            <v>1</v>
          </cell>
          <cell r="D32" t="str">
            <v>a</v>
          </cell>
          <cell r="E32">
            <v>523747</v>
          </cell>
          <cell r="G32">
            <v>25295</v>
          </cell>
          <cell r="I32">
            <v>471410</v>
          </cell>
          <cell r="K32">
            <v>27042</v>
          </cell>
          <cell r="M32">
            <v>30</v>
          </cell>
        </row>
        <row r="33">
          <cell r="A33" t="str">
            <v>택코팅</v>
          </cell>
          <cell r="B33" t="str">
            <v>(인  력)</v>
          </cell>
          <cell r="C33">
            <v>1</v>
          </cell>
          <cell r="D33" t="str">
            <v>a</v>
          </cell>
          <cell r="E33">
            <v>14764</v>
          </cell>
          <cell r="G33">
            <v>162</v>
          </cell>
          <cell r="I33">
            <v>14568</v>
          </cell>
          <cell r="K33">
            <v>34</v>
          </cell>
          <cell r="M33">
            <v>31</v>
          </cell>
        </row>
        <row r="34">
          <cell r="A34" t="str">
            <v>아스팔트 표층</v>
          </cell>
          <cell r="B34" t="str">
            <v>(인  력)</v>
          </cell>
          <cell r="C34">
            <v>1</v>
          </cell>
          <cell r="D34" t="str">
            <v>a</v>
          </cell>
          <cell r="E34">
            <v>636948</v>
          </cell>
          <cell r="G34">
            <v>25295</v>
          </cell>
          <cell r="I34">
            <v>584610</v>
          </cell>
          <cell r="K34">
            <v>27043</v>
          </cell>
          <cell r="M34">
            <v>32</v>
          </cell>
        </row>
        <row r="35">
          <cell r="A35" t="str">
            <v>보조기층다짐</v>
          </cell>
          <cell r="B35" t="str">
            <v>콤펙트1.5TON</v>
          </cell>
          <cell r="C35">
            <v>1</v>
          </cell>
          <cell r="D35" t="str">
            <v>a</v>
          </cell>
          <cell r="E35">
            <v>21732</v>
          </cell>
          <cell r="G35">
            <v>2007</v>
          </cell>
          <cell r="I35">
            <v>18930</v>
          </cell>
          <cell r="K35">
            <v>795</v>
          </cell>
          <cell r="M35">
            <v>33</v>
          </cell>
        </row>
        <row r="36">
          <cell r="A36" t="str">
            <v>무근콘크리트깨기</v>
          </cell>
          <cell r="B36" t="str">
            <v>30Cm미만</v>
          </cell>
          <cell r="C36">
            <v>1</v>
          </cell>
          <cell r="D36" t="str">
            <v>M3</v>
          </cell>
          <cell r="E36">
            <v>13480</v>
          </cell>
          <cell r="G36">
            <v>2362</v>
          </cell>
          <cell r="I36">
            <v>5510</v>
          </cell>
          <cell r="K36">
            <v>5608</v>
          </cell>
          <cell r="M36">
            <v>34</v>
          </cell>
        </row>
        <row r="37">
          <cell r="A37" t="str">
            <v>철근콘크리트깨기</v>
          </cell>
          <cell r="B37" t="str">
            <v>30Cm미만</v>
          </cell>
          <cell r="C37">
            <v>1</v>
          </cell>
          <cell r="D37" t="str">
            <v>M3</v>
          </cell>
          <cell r="E37">
            <v>29828</v>
          </cell>
          <cell r="G37">
            <v>3298</v>
          </cell>
          <cell r="I37">
            <v>18010</v>
          </cell>
          <cell r="K37">
            <v>8520</v>
          </cell>
          <cell r="M37">
            <v>35</v>
          </cell>
        </row>
        <row r="38">
          <cell r="A38" t="str">
            <v>콘크리트포장깨기</v>
          </cell>
          <cell r="B38" t="str">
            <v>브레이카+백호우</v>
          </cell>
          <cell r="C38">
            <v>1</v>
          </cell>
          <cell r="D38" t="str">
            <v>M3</v>
          </cell>
          <cell r="E38">
            <v>14906</v>
          </cell>
          <cell r="G38">
            <v>2362</v>
          </cell>
          <cell r="I38">
            <v>6936</v>
          </cell>
          <cell r="K38">
            <v>5608</v>
          </cell>
          <cell r="M38">
            <v>36</v>
          </cell>
        </row>
        <row r="39">
          <cell r="A39" t="str">
            <v>아스팔트포장깨기</v>
          </cell>
          <cell r="B39" t="str">
            <v>브레이카+백호우</v>
          </cell>
          <cell r="C39">
            <v>1</v>
          </cell>
          <cell r="D39" t="str">
            <v>M3</v>
          </cell>
          <cell r="E39">
            <v>18241</v>
          </cell>
          <cell r="G39">
            <v>2943</v>
          </cell>
          <cell r="I39">
            <v>8599</v>
          </cell>
          <cell r="K39">
            <v>6699</v>
          </cell>
          <cell r="M39">
            <v>37</v>
          </cell>
        </row>
        <row r="40">
          <cell r="A40" t="str">
            <v>포장절단</v>
          </cell>
          <cell r="B40" t="str">
            <v>콘크리트</v>
          </cell>
          <cell r="C40">
            <v>1</v>
          </cell>
          <cell r="D40" t="str">
            <v>M</v>
          </cell>
          <cell r="E40">
            <v>1895</v>
          </cell>
          <cell r="G40">
            <v>744</v>
          </cell>
          <cell r="I40">
            <v>1110</v>
          </cell>
          <cell r="K40">
            <v>41</v>
          </cell>
          <cell r="M40">
            <v>38</v>
          </cell>
        </row>
        <row r="41">
          <cell r="A41" t="str">
            <v>포장절단</v>
          </cell>
          <cell r="B41" t="str">
            <v>아스팔트</v>
          </cell>
          <cell r="C41">
            <v>1</v>
          </cell>
          <cell r="D41" t="str">
            <v>M</v>
          </cell>
          <cell r="E41">
            <v>1708</v>
          </cell>
          <cell r="G41">
            <v>681</v>
          </cell>
          <cell r="I41">
            <v>986</v>
          </cell>
          <cell r="K41">
            <v>41</v>
          </cell>
          <cell r="M41">
            <v>39</v>
          </cell>
        </row>
        <row r="42">
          <cell r="A42" t="str">
            <v>층따기</v>
          </cell>
          <cell r="B42" t="str">
            <v>백호우(0.7M3)</v>
          </cell>
          <cell r="C42">
            <v>1</v>
          </cell>
          <cell r="D42" t="str">
            <v>M3</v>
          </cell>
          <cell r="E42">
            <v>650</v>
          </cell>
          <cell r="G42">
            <v>113</v>
          </cell>
          <cell r="I42">
            <v>324</v>
          </cell>
          <cell r="K42">
            <v>213</v>
          </cell>
          <cell r="M42">
            <v>40</v>
          </cell>
        </row>
        <row r="43">
          <cell r="A43" t="str">
            <v>흙쌓기</v>
          </cell>
          <cell r="B43" t="str">
            <v>토사</v>
          </cell>
          <cell r="C43">
            <v>1</v>
          </cell>
          <cell r="D43" t="str">
            <v>M3</v>
          </cell>
          <cell r="E43">
            <v>816</v>
          </cell>
          <cell r="G43">
            <v>142</v>
          </cell>
          <cell r="I43">
            <v>407</v>
          </cell>
          <cell r="K43">
            <v>267</v>
          </cell>
          <cell r="M43">
            <v>41</v>
          </cell>
        </row>
        <row r="44">
          <cell r="A44" t="str">
            <v>흙깍기</v>
          </cell>
          <cell r="B44" t="str">
            <v>백호우0.7m3</v>
          </cell>
          <cell r="C44">
            <v>1</v>
          </cell>
          <cell r="D44" t="str">
            <v>M3</v>
          </cell>
          <cell r="E44">
            <v>873</v>
          </cell>
          <cell r="G44">
            <v>152</v>
          </cell>
          <cell r="I44">
            <v>435</v>
          </cell>
          <cell r="K44">
            <v>286</v>
          </cell>
          <cell r="M44">
            <v>42</v>
          </cell>
        </row>
        <row r="45">
          <cell r="A45" t="str">
            <v>터파기(토사)</v>
          </cell>
          <cell r="B45" t="str">
            <v>기계+인력</v>
          </cell>
          <cell r="C45">
            <v>1</v>
          </cell>
          <cell r="D45" t="str">
            <v>M3</v>
          </cell>
          <cell r="E45">
            <v>3428</v>
          </cell>
          <cell r="G45">
            <v>122</v>
          </cell>
          <cell r="I45">
            <v>3077</v>
          </cell>
          <cell r="K45">
            <v>229</v>
          </cell>
          <cell r="M45">
            <v>43</v>
          </cell>
        </row>
        <row r="46">
          <cell r="A46" t="str">
            <v>되메우기(비다짐)</v>
          </cell>
          <cell r="B46" t="str">
            <v>백호우0.7m3</v>
          </cell>
          <cell r="C46">
            <v>1</v>
          </cell>
          <cell r="D46" t="str">
            <v>M3</v>
          </cell>
          <cell r="E46">
            <v>815</v>
          </cell>
          <cell r="G46">
            <v>142</v>
          </cell>
          <cell r="I46">
            <v>406</v>
          </cell>
          <cell r="K46">
            <v>267</v>
          </cell>
          <cell r="M46">
            <v>44</v>
          </cell>
        </row>
        <row r="47">
          <cell r="A47" t="str">
            <v>되메우기(다짐)</v>
          </cell>
          <cell r="B47" t="str">
            <v>백호우0.7m3</v>
          </cell>
          <cell r="C47">
            <v>1</v>
          </cell>
          <cell r="D47" t="str">
            <v>M3</v>
          </cell>
          <cell r="E47">
            <v>3996</v>
          </cell>
          <cell r="G47">
            <v>339</v>
          </cell>
          <cell r="I47">
            <v>3302</v>
          </cell>
          <cell r="K47">
            <v>355</v>
          </cell>
          <cell r="M47">
            <v>45</v>
          </cell>
        </row>
        <row r="48">
          <cell r="A48" t="str">
            <v>사토(현장고르기)</v>
          </cell>
          <cell r="B48" t="str">
            <v>백호우0.7M3</v>
          </cell>
          <cell r="C48">
            <v>1</v>
          </cell>
          <cell r="D48" t="str">
            <v>M3</v>
          </cell>
          <cell r="E48">
            <v>667</v>
          </cell>
          <cell r="G48">
            <v>116</v>
          </cell>
          <cell r="I48">
            <v>333</v>
          </cell>
          <cell r="K48">
            <v>218</v>
          </cell>
          <cell r="M48">
            <v>46</v>
          </cell>
        </row>
        <row r="49">
          <cell r="A49" t="str">
            <v>사토(덤프운반)</v>
          </cell>
          <cell r="B49" t="str">
            <v>덤프15TON</v>
          </cell>
          <cell r="C49">
            <v>1</v>
          </cell>
          <cell r="D49" t="str">
            <v>M3</v>
          </cell>
          <cell r="E49">
            <v>2745</v>
          </cell>
          <cell r="G49">
            <v>940</v>
          </cell>
          <cell r="I49">
            <v>1020</v>
          </cell>
          <cell r="K49">
            <v>785</v>
          </cell>
          <cell r="M49">
            <v>47</v>
          </cell>
        </row>
        <row r="50">
          <cell r="A50" t="str">
            <v>순 성 토</v>
          </cell>
          <cell r="B50" t="str">
            <v>덤프15TON</v>
          </cell>
          <cell r="C50">
            <v>1</v>
          </cell>
          <cell r="D50" t="str">
            <v>M3</v>
          </cell>
          <cell r="E50">
            <v>3508</v>
          </cell>
          <cell r="G50">
            <v>1231</v>
          </cell>
          <cell r="I50">
            <v>1281</v>
          </cell>
          <cell r="K50">
            <v>996</v>
          </cell>
          <cell r="M50">
            <v>48</v>
          </cell>
        </row>
        <row r="51">
          <cell r="A51" t="str">
            <v>평떼</v>
          </cell>
          <cell r="C51">
            <v>1</v>
          </cell>
          <cell r="D51" t="str">
            <v>M2</v>
          </cell>
          <cell r="E51">
            <v>9131</v>
          </cell>
          <cell r="G51">
            <v>3697</v>
          </cell>
          <cell r="I51">
            <v>5337</v>
          </cell>
          <cell r="K51">
            <v>97</v>
          </cell>
          <cell r="M51">
            <v>49</v>
          </cell>
        </row>
        <row r="52">
          <cell r="A52" t="str">
            <v>줄떼</v>
          </cell>
          <cell r="C52">
            <v>1</v>
          </cell>
          <cell r="D52" t="str">
            <v>M2</v>
          </cell>
          <cell r="E52">
            <v>4615</v>
          </cell>
          <cell r="G52">
            <v>403</v>
          </cell>
          <cell r="I52">
            <v>4065</v>
          </cell>
          <cell r="K52">
            <v>147</v>
          </cell>
          <cell r="M52">
            <v>50</v>
          </cell>
        </row>
        <row r="53">
          <cell r="A53" t="str">
            <v>중기운반</v>
          </cell>
          <cell r="C53">
            <v>1</v>
          </cell>
          <cell r="D53" t="str">
            <v>식</v>
          </cell>
          <cell r="E53">
            <v>349434</v>
          </cell>
          <cell r="G53">
            <v>116733</v>
          </cell>
          <cell r="I53">
            <v>121300</v>
          </cell>
          <cell r="K53">
            <v>111401</v>
          </cell>
          <cell r="M53">
            <v>51</v>
          </cell>
        </row>
        <row r="54">
          <cell r="A54" t="str">
            <v>레미콘 소운반</v>
          </cell>
          <cell r="B54" t="str">
            <v>덤프2.5Ton</v>
          </cell>
          <cell r="C54">
            <v>1</v>
          </cell>
          <cell r="D54" t="str">
            <v>M3</v>
          </cell>
          <cell r="E54">
            <v>3519</v>
          </cell>
          <cell r="G54">
            <v>1423</v>
          </cell>
          <cell r="I54">
            <v>1143</v>
          </cell>
          <cell r="K54">
            <v>953</v>
          </cell>
          <cell r="M54">
            <v>52</v>
          </cell>
        </row>
        <row r="55">
          <cell r="A55" t="str">
            <v>망태및게비온석 운반</v>
          </cell>
          <cell r="B55" t="str">
            <v>옥산천(옥산제)</v>
          </cell>
          <cell r="C55">
            <v>1</v>
          </cell>
          <cell r="D55" t="str">
            <v>M3</v>
          </cell>
          <cell r="E55">
            <v>16912</v>
          </cell>
          <cell r="G55">
            <v>5867</v>
          </cell>
          <cell r="I55">
            <v>6357</v>
          </cell>
          <cell r="K55">
            <v>4688</v>
          </cell>
          <cell r="M55">
            <v>53</v>
          </cell>
        </row>
        <row r="56">
          <cell r="A56" t="str">
            <v>망태및게비온석 운반</v>
          </cell>
          <cell r="B56" t="str">
            <v>경호천(부상제)</v>
          </cell>
          <cell r="C56">
            <v>1</v>
          </cell>
          <cell r="D56" t="str">
            <v>M3</v>
          </cell>
          <cell r="E56">
            <v>18962</v>
          </cell>
          <cell r="G56">
            <v>6697</v>
          </cell>
          <cell r="I56">
            <v>7023</v>
          </cell>
          <cell r="K56">
            <v>5242</v>
          </cell>
          <cell r="M56">
            <v>54</v>
          </cell>
        </row>
        <row r="57">
          <cell r="A57" t="str">
            <v>망태및게비온석 운반</v>
          </cell>
          <cell r="B57" t="str">
            <v>봉천1천(봉천제)</v>
          </cell>
          <cell r="C57">
            <v>1</v>
          </cell>
          <cell r="D57" t="str">
            <v>M3</v>
          </cell>
          <cell r="E57">
            <v>17197</v>
          </cell>
          <cell r="G57">
            <v>5983</v>
          </cell>
          <cell r="I57">
            <v>6450</v>
          </cell>
          <cell r="K57">
            <v>4764</v>
          </cell>
          <cell r="M57">
            <v>55</v>
          </cell>
        </row>
        <row r="58">
          <cell r="A58" t="str">
            <v>망태및게비온석 운반</v>
          </cell>
          <cell r="B58" t="str">
            <v>부상천(부상제)</v>
          </cell>
          <cell r="C58">
            <v>1</v>
          </cell>
          <cell r="D58" t="str">
            <v>M3</v>
          </cell>
          <cell r="E58">
            <v>17492</v>
          </cell>
          <cell r="G58">
            <v>6102</v>
          </cell>
          <cell r="I58">
            <v>6546</v>
          </cell>
          <cell r="K58">
            <v>4844</v>
          </cell>
          <cell r="M58">
            <v>56</v>
          </cell>
        </row>
        <row r="59">
          <cell r="A59" t="str">
            <v>망태및게비온석 운반</v>
          </cell>
          <cell r="B59" t="str">
            <v>운곡천(운곡제)</v>
          </cell>
          <cell r="C59">
            <v>1</v>
          </cell>
          <cell r="D59" t="str">
            <v>M3</v>
          </cell>
          <cell r="E59">
            <v>14417</v>
          </cell>
          <cell r="G59">
            <v>4858</v>
          </cell>
          <cell r="I59">
            <v>5547</v>
          </cell>
          <cell r="K59">
            <v>4012</v>
          </cell>
          <cell r="M59">
            <v>57</v>
          </cell>
        </row>
        <row r="60">
          <cell r="A60" t="str">
            <v>망태및게비온석 운반</v>
          </cell>
          <cell r="B60" t="str">
            <v>석정천(운남제)</v>
          </cell>
          <cell r="C60">
            <v>1</v>
          </cell>
          <cell r="D60" t="str">
            <v>M3</v>
          </cell>
          <cell r="E60">
            <v>13381</v>
          </cell>
          <cell r="G60">
            <v>4439</v>
          </cell>
          <cell r="I60">
            <v>5211</v>
          </cell>
          <cell r="K60">
            <v>3731</v>
          </cell>
          <cell r="M60">
            <v>58</v>
          </cell>
        </row>
        <row r="61">
          <cell r="A61" t="str">
            <v>잡석운반</v>
          </cell>
          <cell r="B61" t="str">
            <v>옥산천(옥산제)</v>
          </cell>
          <cell r="C61">
            <v>1</v>
          </cell>
          <cell r="D61" t="str">
            <v>M3</v>
          </cell>
          <cell r="E61">
            <v>15828</v>
          </cell>
          <cell r="G61">
            <v>5440</v>
          </cell>
          <cell r="I61">
            <v>5991</v>
          </cell>
          <cell r="K61">
            <v>4397</v>
          </cell>
          <cell r="M61">
            <v>59</v>
          </cell>
        </row>
        <row r="62">
          <cell r="A62" t="str">
            <v>잡석운반</v>
          </cell>
          <cell r="B62" t="str">
            <v>경호천(부상제)</v>
          </cell>
          <cell r="C62">
            <v>1</v>
          </cell>
          <cell r="D62" t="str">
            <v>M3</v>
          </cell>
          <cell r="E62">
            <v>17707</v>
          </cell>
          <cell r="G62">
            <v>6201</v>
          </cell>
          <cell r="I62">
            <v>6601</v>
          </cell>
          <cell r="K62">
            <v>4905</v>
          </cell>
          <cell r="M62">
            <v>60</v>
          </cell>
        </row>
        <row r="63">
          <cell r="A63" t="str">
            <v>잡석운반</v>
          </cell>
          <cell r="B63" t="str">
            <v>봉천1천(봉천제)</v>
          </cell>
          <cell r="C63">
            <v>1</v>
          </cell>
          <cell r="D63" t="str">
            <v>M3</v>
          </cell>
          <cell r="E63">
            <v>16108</v>
          </cell>
          <cell r="G63">
            <v>5553</v>
          </cell>
          <cell r="I63">
            <v>6082</v>
          </cell>
          <cell r="K63">
            <v>4473</v>
          </cell>
          <cell r="M63">
            <v>61</v>
          </cell>
        </row>
        <row r="64">
          <cell r="A64" t="str">
            <v>잡석운반</v>
          </cell>
          <cell r="B64" t="str">
            <v>부상천(부상제)</v>
          </cell>
          <cell r="C64">
            <v>1</v>
          </cell>
          <cell r="D64" t="str">
            <v>M3</v>
          </cell>
          <cell r="E64">
            <v>16363</v>
          </cell>
          <cell r="G64">
            <v>5657</v>
          </cell>
          <cell r="I64">
            <v>6165</v>
          </cell>
          <cell r="K64">
            <v>4541</v>
          </cell>
          <cell r="M64">
            <v>62</v>
          </cell>
        </row>
        <row r="65">
          <cell r="A65" t="str">
            <v>잡석운반</v>
          </cell>
          <cell r="B65" t="str">
            <v>운곡천(운곡제)</v>
          </cell>
          <cell r="C65">
            <v>1</v>
          </cell>
          <cell r="D65" t="str">
            <v>M3</v>
          </cell>
          <cell r="E65">
            <v>13515</v>
          </cell>
          <cell r="G65">
            <v>4505</v>
          </cell>
          <cell r="I65">
            <v>5240</v>
          </cell>
          <cell r="K65">
            <v>3770</v>
          </cell>
          <cell r="M65">
            <v>63</v>
          </cell>
        </row>
        <row r="66">
          <cell r="A66" t="str">
            <v>잡석운반</v>
          </cell>
          <cell r="B66" t="str">
            <v>석정천(운남제)</v>
          </cell>
          <cell r="C66">
            <v>1</v>
          </cell>
          <cell r="D66" t="str">
            <v>M3</v>
          </cell>
          <cell r="E66">
            <v>12578</v>
          </cell>
          <cell r="G66">
            <v>4126</v>
          </cell>
          <cell r="I66">
            <v>4935</v>
          </cell>
          <cell r="K66">
            <v>3517</v>
          </cell>
          <cell r="M66">
            <v>64</v>
          </cell>
        </row>
        <row r="67">
          <cell r="A67" t="str">
            <v>전석 운반</v>
          </cell>
          <cell r="B67" t="str">
            <v>옥산천(옥산제)</v>
          </cell>
          <cell r="C67">
            <v>1</v>
          </cell>
          <cell r="D67" t="str">
            <v>M3</v>
          </cell>
          <cell r="E67">
            <v>35515</v>
          </cell>
          <cell r="G67">
            <v>14233</v>
          </cell>
          <cell r="I67">
            <v>11606</v>
          </cell>
          <cell r="K67">
            <v>9676</v>
          </cell>
          <cell r="M67">
            <v>65</v>
          </cell>
        </row>
        <row r="68">
          <cell r="A68" t="str">
            <v>전석 운반</v>
          </cell>
          <cell r="B68" t="str">
            <v>경호천(부상제)</v>
          </cell>
          <cell r="C68">
            <v>1</v>
          </cell>
          <cell r="D68" t="str">
            <v>M3</v>
          </cell>
          <cell r="E68">
            <v>37369</v>
          </cell>
          <cell r="G68">
            <v>14983</v>
          </cell>
          <cell r="I68">
            <v>12208</v>
          </cell>
          <cell r="K68">
            <v>10178</v>
          </cell>
          <cell r="M68">
            <v>66</v>
          </cell>
        </row>
        <row r="69">
          <cell r="A69" t="str">
            <v>전석 운반</v>
          </cell>
          <cell r="B69" t="str">
            <v>봉천1천(봉천제)</v>
          </cell>
          <cell r="C69">
            <v>1</v>
          </cell>
          <cell r="D69" t="str">
            <v>M3</v>
          </cell>
          <cell r="E69">
            <v>36025</v>
          </cell>
          <cell r="G69">
            <v>14438</v>
          </cell>
          <cell r="I69">
            <v>11772</v>
          </cell>
          <cell r="K69">
            <v>9815</v>
          </cell>
          <cell r="M69">
            <v>67</v>
          </cell>
        </row>
        <row r="70">
          <cell r="A70" t="str">
            <v>전석 운반</v>
          </cell>
          <cell r="B70" t="str">
            <v>부상천(부상제)</v>
          </cell>
          <cell r="C70">
            <v>1</v>
          </cell>
          <cell r="D70" t="str">
            <v>M3</v>
          </cell>
          <cell r="E70">
            <v>36286</v>
          </cell>
          <cell r="G70">
            <v>14544</v>
          </cell>
          <cell r="I70">
            <v>11857</v>
          </cell>
          <cell r="K70">
            <v>9885</v>
          </cell>
          <cell r="M70">
            <v>68</v>
          </cell>
        </row>
        <row r="71">
          <cell r="A71" t="str">
            <v>전석 운반</v>
          </cell>
          <cell r="B71" t="str">
            <v>운곡천(운곡제)</v>
          </cell>
          <cell r="C71">
            <v>1</v>
          </cell>
          <cell r="D71" t="str">
            <v>M3</v>
          </cell>
          <cell r="E71">
            <v>32730</v>
          </cell>
          <cell r="G71">
            <v>13106</v>
          </cell>
          <cell r="I71">
            <v>10702</v>
          </cell>
          <cell r="K71">
            <v>8922</v>
          </cell>
          <cell r="M71">
            <v>69</v>
          </cell>
        </row>
        <row r="72">
          <cell r="A72" t="str">
            <v>전석 운반</v>
          </cell>
          <cell r="B72" t="str">
            <v>석정천(운남제)</v>
          </cell>
          <cell r="C72">
            <v>1</v>
          </cell>
          <cell r="D72" t="str">
            <v>M3</v>
          </cell>
          <cell r="E72">
            <v>32730</v>
          </cell>
          <cell r="G72">
            <v>13106</v>
          </cell>
          <cell r="I72">
            <v>10702</v>
          </cell>
          <cell r="K72">
            <v>8922</v>
          </cell>
          <cell r="M72">
            <v>70</v>
          </cell>
        </row>
        <row r="73">
          <cell r="A73" t="str">
            <v>철근운반</v>
          </cell>
          <cell r="B73" t="str">
            <v>L=10.0KM이내</v>
          </cell>
          <cell r="C73">
            <v>1</v>
          </cell>
          <cell r="D73" t="str">
            <v>TON</v>
          </cell>
          <cell r="E73">
            <v>10583</v>
          </cell>
          <cell r="G73">
            <v>0</v>
          </cell>
          <cell r="I73">
            <v>0</v>
          </cell>
          <cell r="K73">
            <v>10583</v>
          </cell>
          <cell r="M73">
            <v>71</v>
          </cell>
        </row>
        <row r="74">
          <cell r="A74" t="str">
            <v>철근운반</v>
          </cell>
          <cell r="B74" t="str">
            <v>L=20.0KM이내</v>
          </cell>
          <cell r="C74">
            <v>1</v>
          </cell>
          <cell r="D74" t="str">
            <v>TON</v>
          </cell>
          <cell r="E74">
            <v>12620</v>
          </cell>
          <cell r="G74">
            <v>0</v>
          </cell>
          <cell r="I74">
            <v>0</v>
          </cell>
          <cell r="K74">
            <v>12620</v>
          </cell>
          <cell r="M74">
            <v>72</v>
          </cell>
        </row>
        <row r="75">
          <cell r="A75" t="str">
            <v>종배수관부설</v>
          </cell>
          <cell r="B75" t="str">
            <v>Ф600mm흄관</v>
          </cell>
          <cell r="C75">
            <v>1</v>
          </cell>
          <cell r="D75" t="str">
            <v>M</v>
          </cell>
          <cell r="E75">
            <v>38198</v>
          </cell>
          <cell r="G75">
            <v>1617</v>
          </cell>
          <cell r="I75">
            <v>30812</v>
          </cell>
          <cell r="K75">
            <v>5769</v>
          </cell>
          <cell r="M75">
            <v>73</v>
          </cell>
        </row>
        <row r="76">
          <cell r="A76" t="str">
            <v>건설폐기물 운반처리</v>
          </cell>
          <cell r="C76">
            <v>1</v>
          </cell>
          <cell r="D76" t="str">
            <v>TON</v>
          </cell>
          <cell r="E76">
            <v>23000</v>
          </cell>
          <cell r="K76">
            <v>23000</v>
          </cell>
        </row>
        <row r="77">
          <cell r="E77">
            <v>0</v>
          </cell>
        </row>
        <row r="78">
          <cell r="E78">
            <v>0</v>
          </cell>
        </row>
        <row r="79">
          <cell r="E79">
            <v>0</v>
          </cell>
        </row>
        <row r="80">
          <cell r="E80">
            <v>0</v>
          </cell>
        </row>
        <row r="81">
          <cell r="E81">
            <v>0</v>
          </cell>
        </row>
        <row r="82">
          <cell r="E82">
            <v>0</v>
          </cell>
        </row>
        <row r="83">
          <cell r="E83">
            <v>0</v>
          </cell>
        </row>
        <row r="84">
          <cell r="E84">
            <v>0</v>
          </cell>
        </row>
        <row r="85">
          <cell r="E85">
            <v>0</v>
          </cell>
        </row>
        <row r="86">
          <cell r="E86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요"/>
      <sheetName val="개요상세"/>
      <sheetName val="표지"/>
      <sheetName val="산출내역1"/>
      <sheetName val="원가(갑지)"/>
      <sheetName val="원가계산요약"/>
      <sheetName val="원가계산서"/>
      <sheetName val="일위대가표(수목최종)"/>
      <sheetName val="수목수량집계표"/>
      <sheetName val="잔디면적"/>
      <sheetName val="시설물수량집계표"/>
      <sheetName val="품질관리,직영비"/>
      <sheetName val="일위대가표(시설상위)"/>
      <sheetName val="일위대가표(시설하위)"/>
      <sheetName val="기본단가표"/>
      <sheetName val="일위대가표(분수)"/>
      <sheetName val="단가산출"/>
      <sheetName val="중기산출(최종)"/>
      <sheetName val="일위대가표(유지관리)"/>
      <sheetName val="가로수수량집계표(1차조경)"/>
      <sheetName val="가로수객토집계표(1차조경)"/>
      <sheetName val="가로수객토집계표(구미전체)"/>
      <sheetName val="가로수수량집계표(구미전체)"/>
      <sheetName val="마운딩수량계산서"/>
      <sheetName val="2호공원 계획고토량"/>
      <sheetName val="토공유용계획"/>
      <sheetName val="일위추가(볼라드)"/>
      <sheetName val="개요(낙찰율)"/>
      <sheetName val="개요상세(낙찰율)"/>
      <sheetName val="개요(총공사비낙찰율)"/>
      <sheetName val="자재단가"/>
      <sheetName val="노무비 근거"/>
      <sheetName val="여과지동"/>
      <sheetName val="기초자료"/>
      <sheetName val="안양동교 1안"/>
      <sheetName val="터파기및재료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안양동교 1안"/>
      <sheetName val="ANYANG-E"/>
      <sheetName val="단가산출서"/>
      <sheetName val="자재단가"/>
      <sheetName val="조명시설"/>
      <sheetName val="일위대가"/>
      <sheetName val="여과지동"/>
      <sheetName val="기초자료"/>
      <sheetName val="파이프류"/>
      <sheetName val="수량산출"/>
      <sheetName val=""/>
      <sheetName val="내역"/>
      <sheetName val="4안전율"/>
      <sheetName val="9GNG운반"/>
      <sheetName val="입찰안"/>
      <sheetName val="선홈통"/>
      <sheetName val="간접"/>
      <sheetName val="본공사"/>
      <sheetName val="단가산출"/>
      <sheetName val="Total"/>
      <sheetName val="data"/>
      <sheetName val="노무비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 refreshError="1"/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설계설명서"/>
      <sheetName val="변경설계설명서 (2)"/>
      <sheetName val="이전2단계산출내역서"/>
      <sheetName val="총괄"/>
      <sheetName val="개요"/>
      <sheetName val="개략공사비"/>
      <sheetName val="총괄수량집계"/>
      <sheetName val="개요상세"/>
      <sheetName val="표지"/>
      <sheetName val="공정예정표"/>
      <sheetName val="총괄집계표"/>
      <sheetName val="산출내역서2"/>
      <sheetName val="산출내역서"/>
      <sheetName val="원가(갑)"/>
      <sheetName val="원가1"/>
      <sheetName val="원가2"/>
      <sheetName val="수목목록"/>
      <sheetName val="식재하위"/>
      <sheetName val="일위(이식식재)"/>
      <sheetName val="기초,포장,철거,관리목록"/>
      <sheetName val="시설,관리하위"/>
      <sheetName val="일위(포장,우배수)"/>
      <sheetName val="광섬유"/>
      <sheetName val="단가조사"/>
      <sheetName val="시설"/>
      <sheetName val="일위(시설)"/>
      <sheetName val="단산목록(L)"/>
      <sheetName val="단가산출(L)"/>
      <sheetName val="이식수상하차"/>
      <sheetName val="이식수운반"/>
      <sheetName val="단산목록(C)"/>
      <sheetName val="단가산출(C)"/>
      <sheetName val="중기목록"/>
      <sheetName val="중기사용"/>
      <sheetName val="기본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원가계산서"/>
      <sheetName val="안양동교 1안"/>
      <sheetName val="내역서(직영비)"/>
      <sheetName val="자재단가"/>
      <sheetName val="날개벽수량표"/>
      <sheetName val=" 갑지"/>
      <sheetName val="여과지동"/>
      <sheetName val="기초자료"/>
      <sheetName val=" 총괄표"/>
      <sheetName val="실행철강하도"/>
      <sheetName val="코드표"/>
      <sheetName val="수량산출"/>
      <sheetName val="연부97-1"/>
      <sheetName val="BID"/>
      <sheetName val="입찰안"/>
      <sheetName val="실행간접비"/>
      <sheetName val="일위대가"/>
      <sheetName val="금융비용"/>
      <sheetName val="집계표"/>
      <sheetName val="옥외외등집계표"/>
      <sheetName val="DANGA"/>
      <sheetName val="견적정보"/>
      <sheetName val="단가산출서"/>
      <sheetName val="공통(20-91)"/>
      <sheetName val="N賃率-職"/>
      <sheetName val="기본단가표"/>
      <sheetName val="유림총괄"/>
      <sheetName val="내역"/>
      <sheetName val="내역서"/>
      <sheetName val="Total"/>
      <sheetName val="단가"/>
      <sheetName val="터파기및재료"/>
      <sheetName val="내부마감"/>
      <sheetName val="총괄"/>
      <sheetName val="주안3차A-A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변전-1"/>
      <sheetName val="수변전-2"/>
      <sheetName val="전력간선-1"/>
      <sheetName val="전력간선-2"/>
      <sheetName val="집계표 전등"/>
      <sheetName val="옥외보안등"/>
      <sheetName val="전등"/>
      <sheetName val="집계표 전열"/>
      <sheetName val="전열"/>
      <sheetName val="피뢰침및접지"/>
      <sheetName val="집계표 주차관제"/>
      <sheetName val="주차관제"/>
      <sheetName val="TRAY (전기)"/>
      <sheetName val="자재테이블"/>
      <sheetName val="일위(시설)"/>
      <sheetName val="J"/>
      <sheetName val="코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>
        <row r="2">
          <cell r="A2" t="str">
            <v>0509001</v>
          </cell>
        </row>
      </sheetData>
      <sheetData sheetId="14" refreshError="1"/>
      <sheetData sheetId="15" refreshError="1"/>
      <sheetData sheetId="16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계산"/>
      <sheetName val="수정내역"/>
      <sheetName val="일위대가표"/>
      <sheetName val="일위대가"/>
      <sheetName val="실행내역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제작총집계표"/>
      <sheetName val="내역"/>
      <sheetName val="#REF"/>
      <sheetName val="현장"/>
      <sheetName val="출자한도"/>
      <sheetName val="건축내역"/>
      <sheetName val="MAIN_TABLE"/>
      <sheetName val="기본일위"/>
      <sheetName val="J直材4"/>
      <sheetName val="I一般比"/>
      <sheetName val="교통대책내역"/>
      <sheetName val="백암비스타내역"/>
      <sheetName val="KKK"/>
      <sheetName val="예산M11A"/>
      <sheetName val="101동"/>
      <sheetName val="2000년1차"/>
      <sheetName val="2000전체분"/>
      <sheetName val="3BL공동구 수량"/>
      <sheetName val="일대-1"/>
      <sheetName val="공사비총괄표"/>
      <sheetName val="재료"/>
      <sheetName val="기본단가표"/>
      <sheetName val="단가조사"/>
      <sheetName val="식재인부"/>
      <sheetName val="기초자료"/>
      <sheetName val="공사개요(서광주)"/>
      <sheetName val="골재산출"/>
      <sheetName val="스포회원매출"/>
      <sheetName val="철탑공사"/>
      <sheetName val="산출근거"/>
      <sheetName val="산근"/>
      <sheetName val="조명율표"/>
      <sheetName val="금액내역서"/>
      <sheetName val="토공(우물통,기타) "/>
      <sheetName val="차수공개요"/>
      <sheetName val="실행"/>
      <sheetName val="총괄표"/>
      <sheetName val="경산"/>
      <sheetName val="대공종"/>
      <sheetName val="산출내역서"/>
      <sheetName val="Customer Databas"/>
      <sheetName val="자료"/>
      <sheetName val="노임"/>
      <sheetName val="교각별철근수량집계표"/>
      <sheetName val="당초"/>
      <sheetName val="5공철탑검토표"/>
      <sheetName val="4공철탑검토"/>
      <sheetName val="적용토목"/>
      <sheetName val="NYS"/>
      <sheetName val="CTEMCOST"/>
      <sheetName val="단중표"/>
      <sheetName val="지질조사"/>
      <sheetName val="코드표"/>
      <sheetName val="N賃率-職"/>
      <sheetName val="설직재-1"/>
      <sheetName val="영창26"/>
      <sheetName val="본공사"/>
      <sheetName val="기초내역서"/>
      <sheetName val="수량산출"/>
      <sheetName val="대가목록표"/>
      <sheetName val="요율"/>
      <sheetName val="갑지"/>
      <sheetName val="본체"/>
      <sheetName val="설계서"/>
      <sheetName val="단가산출"/>
      <sheetName val="노무비"/>
      <sheetName val="특외대"/>
      <sheetName val="재료비노무비"/>
      <sheetName val="물가자료"/>
      <sheetName val="위생설비"/>
      <sheetName val="갑지(추정)"/>
      <sheetName val="asd"/>
      <sheetName val="6PILE  (돌출)"/>
      <sheetName val="LF자재단가"/>
      <sheetName val="자재단가"/>
      <sheetName val="데이타"/>
      <sheetName val="DATA"/>
      <sheetName val="교수설계"/>
      <sheetName val="일위대가목차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기술부대조건"/>
      <sheetName val="예산"/>
      <sheetName val="AIR SHOWER(3인용)"/>
      <sheetName val="공사직종별노임"/>
      <sheetName val="RE9604"/>
      <sheetName val="지하"/>
      <sheetName val="내역서2안"/>
      <sheetName val="전기일위목록"/>
      <sheetName val="001"/>
      <sheetName val="Sheet6"/>
      <sheetName val="견적"/>
      <sheetName val="단위내역서"/>
      <sheetName val="식생블럭단위수량"/>
      <sheetName val="노임,재료비"/>
      <sheetName val="토공 total"/>
      <sheetName val="당진1,2호기전선관설치및접지4차공사내역서-을지"/>
      <sheetName val="Sheet5"/>
      <sheetName val="원가 (2)"/>
      <sheetName val="연부97-1"/>
      <sheetName val="조건표"/>
      <sheetName val="자갈,시멘트,모래산출"/>
      <sheetName val="도급기성"/>
      <sheetName val="설비단가표"/>
      <sheetName val="오수공수량집계표"/>
      <sheetName val="내역(원안-대안)"/>
      <sheetName val="입상내역"/>
      <sheetName val="교각1"/>
      <sheetName val="품셈총괄"/>
      <sheetName val="데리네이타현황"/>
      <sheetName val="주beam"/>
      <sheetName val="102역사"/>
      <sheetName val="내역서(중수)"/>
      <sheetName val="CAT_5"/>
      <sheetName val="단가비교표_공통1"/>
      <sheetName val="48전력선로일위"/>
      <sheetName val="단가표"/>
      <sheetName val="LEGEND"/>
      <sheetName val="CIVIL4"/>
      <sheetName val="중기"/>
      <sheetName val="조명시설"/>
      <sheetName val="내역서 "/>
      <sheetName val=" HIT-&gt;HMC 견적(3900)"/>
      <sheetName val="철거산출근거"/>
      <sheetName val="시설물기초"/>
      <sheetName val=" 냉각수펌프"/>
      <sheetName val="AHU집계"/>
      <sheetName val="1.설계조건"/>
      <sheetName val="ELEC"/>
      <sheetName val="9GNG운반"/>
      <sheetName val="공조기휀"/>
      <sheetName val="율촌법률사무소2내역"/>
      <sheetName val="시멘트"/>
      <sheetName val="N賃率_職"/>
      <sheetName val="입찰안"/>
      <sheetName val="6호기"/>
      <sheetName val="금액집계"/>
      <sheetName val="96정변2"/>
      <sheetName val="목록"/>
      <sheetName val="노무,재료"/>
      <sheetName val="사다리"/>
      <sheetName val="아파트건축"/>
      <sheetName val="별표 "/>
      <sheetName val="Sheet1 (2)"/>
      <sheetName val="전기2005"/>
      <sheetName val="통신2005"/>
      <sheetName val="부대내역"/>
      <sheetName val="일위(철거)"/>
      <sheetName val="첨부1"/>
      <sheetName val="설_(3)"/>
      <sheetName val="설_(2)"/>
      <sheetName val="3BL공동구_수량"/>
      <sheetName val="제작비추산총괄표"/>
      <sheetName val="갑"/>
      <sheetName val="세골재  T2 변경 현황"/>
      <sheetName val="기계경비(시간당)"/>
      <sheetName val="공통가설공사"/>
      <sheetName val="Baby일위대가"/>
      <sheetName val="을지"/>
      <sheetName val="물량표"/>
      <sheetName val="부하자료"/>
      <sheetName val="원가계산서"/>
      <sheetName val="원가서"/>
      <sheetName val="조경일람"/>
      <sheetName val="표지"/>
      <sheetName val="견적서"/>
      <sheetName val="산출-설비"/>
      <sheetName val="국내"/>
      <sheetName val="내역서 제출"/>
      <sheetName val="기계공사비집계(원안)"/>
      <sheetName val="2000년 공정표"/>
      <sheetName val="단"/>
      <sheetName val="대치판정"/>
      <sheetName val="토공집계표"/>
      <sheetName val="일위대가1"/>
      <sheetName val="DATE"/>
      <sheetName val="본체철근표"/>
      <sheetName val="guard(mac)"/>
      <sheetName val="물량입력"/>
      <sheetName val="200"/>
      <sheetName val="부대공Ⅱ"/>
      <sheetName val="카메라"/>
      <sheetName val="찍기"/>
      <sheetName val="토공"/>
      <sheetName val="터파기및재료"/>
      <sheetName val="배수내역"/>
      <sheetName val="기흥하도용"/>
      <sheetName val="상가분양"/>
      <sheetName val="설계조건"/>
      <sheetName val="통합집계표"/>
      <sheetName val="공사착공계"/>
      <sheetName val="3본사"/>
      <sheetName val="간접1"/>
      <sheetName val="장비가동"/>
      <sheetName val="도급견적가"/>
      <sheetName val="공통가설"/>
      <sheetName val="공사개요"/>
      <sheetName val="수주추정"/>
      <sheetName val="내역표지"/>
      <sheetName val="단가일람"/>
      <sheetName val="유기공정"/>
      <sheetName val="갑지.을지"/>
      <sheetName val="실행철강하도"/>
      <sheetName val="BID"/>
      <sheetName val="일위대가(1)"/>
      <sheetName val="청주(철골발주의뢰서)"/>
      <sheetName val="sub"/>
      <sheetName val="반포2차"/>
      <sheetName val="하도급원가계산총괄표(식재)"/>
      <sheetName val="저"/>
      <sheetName val="직접공사비"/>
      <sheetName val="JUCKEYK"/>
      <sheetName val="Sheet7(ㅅ)"/>
      <sheetName val="일위"/>
      <sheetName val="약품공급2"/>
      <sheetName val="E총15"/>
      <sheetName val="전기"/>
      <sheetName val="총수량집계표"/>
      <sheetName val="인적사항"/>
      <sheetName val="단재적표"/>
      <sheetName val="설계"/>
      <sheetName val="투찰가"/>
      <sheetName val="특별땅고르기"/>
      <sheetName val="표층포설및다짐"/>
      <sheetName val="적용단위길이"/>
      <sheetName val="피벗테이블데이터분석"/>
      <sheetName val="계약서"/>
      <sheetName val="민감도"/>
      <sheetName val="총괄내역"/>
      <sheetName val="내역(설계)"/>
      <sheetName val="내역관리1"/>
      <sheetName val="AIR_SHOWER(3인용)"/>
      <sheetName val="Customer_Databas"/>
      <sheetName val="토공(우물통,기타)_"/>
      <sheetName val="원가_(2)"/>
      <sheetName val="_HIT-&gt;HMC_견적(3900)"/>
      <sheetName val="역공종"/>
      <sheetName val="건축원가"/>
      <sheetName val="예가표"/>
      <sheetName val="내역서(기성청구)"/>
      <sheetName val="갑지1"/>
      <sheetName val="전선 및 전선관"/>
      <sheetName val="제-노임"/>
      <sheetName val="제직재"/>
      <sheetName val="ITEM"/>
      <sheetName val="유림콘도"/>
      <sheetName val="일위(PANEL)"/>
      <sheetName val="계수시트"/>
      <sheetName val="효성CB 1P기초"/>
      <sheetName val="램머"/>
      <sheetName val="일위대가목록"/>
      <sheetName val="단가대비표"/>
      <sheetName val="터널조도"/>
      <sheetName val="단위단가"/>
      <sheetName val="토공_total"/>
      <sheetName val="노(97_1,97_9,98_1)"/>
      <sheetName val="6PILE__(돌출)"/>
      <sheetName val="b_balju"/>
      <sheetName val="1공구산출내역서"/>
      <sheetName val="노 무 비"/>
      <sheetName val="기타 정보통신공사"/>
      <sheetName val="별표"/>
      <sheetName val="노무비 근거"/>
      <sheetName val="내역서1"/>
      <sheetName val="INPUT"/>
      <sheetName val="내역서적용수량"/>
      <sheetName val="가도공"/>
      <sheetName val="직공비"/>
      <sheetName val="A 견적"/>
      <sheetName val="청곡지선입력"/>
      <sheetName val="공사입찰정보입력"/>
      <sheetName val="공사추진현황"/>
      <sheetName val="적용건축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보증수수료산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연결관암거"/>
      <sheetName val="소비자가"/>
      <sheetName val="일위_파일"/>
      <sheetName val="경영상태"/>
      <sheetName val="Uint보온"/>
      <sheetName val="화재 탐지 설비"/>
      <sheetName val="포승중환경개선공사(변경)"/>
      <sheetName val="작성"/>
      <sheetName val="출력은 금물"/>
      <sheetName val="일위대가(건축)"/>
      <sheetName val="간접비"/>
      <sheetName val="Inst."/>
      <sheetName val="백룡교차로"/>
      <sheetName val="산정교차로"/>
      <sheetName val="신영교차로"/>
      <sheetName val="손익분석"/>
      <sheetName val="직재"/>
      <sheetName val="COST"/>
      <sheetName val="현장관리비"/>
      <sheetName val="원본"/>
      <sheetName val="봉방동근생"/>
      <sheetName val="개요"/>
      <sheetName val="노임단가(08.01)"/>
      <sheetName val="지점장"/>
      <sheetName val="그림"/>
      <sheetName val="그림2"/>
      <sheetName val="청도공장"/>
      <sheetName val="세부내역서(전기)"/>
      <sheetName val="수량산출(생반)"/>
      <sheetName val="을"/>
      <sheetName val="접지수량"/>
      <sheetName val="날개벽수량표"/>
      <sheetName val="제경비율"/>
      <sheetName val="기본가정"/>
      <sheetName val="전기내역"/>
      <sheetName val="3.2제조설비"/>
      <sheetName val="단가대비표 (3)"/>
      <sheetName val="01상노임"/>
      <sheetName val="(1)본선수량집계"/>
      <sheetName val="2공구산출내역"/>
      <sheetName val="입력변수"/>
      <sheetName val="#3_일위대가목록"/>
      <sheetName val="기초일위"/>
      <sheetName val="노무비단가"/>
      <sheetName val="일반전기C"/>
      <sheetName val="철근중량"/>
      <sheetName val="ABUT수량-A1"/>
      <sheetName val="처리단락"/>
      <sheetName val="건축부하"/>
      <sheetName val="약전닥트"/>
      <sheetName val="일지-H"/>
      <sheetName val="김포IO"/>
      <sheetName val="LD"/>
      <sheetName val="FA설치명세"/>
      <sheetName val="단가 "/>
      <sheetName val="COVER"/>
      <sheetName val="ESCO개보수공사"/>
      <sheetName val="견적업체"/>
      <sheetName val="MOTOR"/>
      <sheetName val="교사기준면적(초등)"/>
      <sheetName val="Y-WORK"/>
      <sheetName val="일위대가 "/>
      <sheetName val="철콘"/>
      <sheetName val="품셈"/>
      <sheetName val="2000.05"/>
      <sheetName val="98지급계획"/>
      <sheetName val="연습"/>
      <sheetName val="4.고용보험"/>
      <sheetName val="휴가비,급량비"/>
      <sheetName val="현장관리비참조"/>
      <sheetName val="부대"/>
      <sheetName val="일위CODE"/>
      <sheetName val="gyun"/>
      <sheetName val="자재표"/>
      <sheetName val="Macro1"/>
      <sheetName val="신우"/>
      <sheetName val="전체"/>
      <sheetName val="품셈TABLE"/>
      <sheetName val="공기압축기실"/>
      <sheetName val="골조"/>
      <sheetName val="99년하반기"/>
      <sheetName val="총공사내역서"/>
      <sheetName val="정거장 설계조건"/>
      <sheetName val="공정코드"/>
      <sheetName val="조명일위"/>
      <sheetName val="건축기계설비표선정수장"/>
      <sheetName val="국도접속 차도부수량"/>
      <sheetName val="수량산출서"/>
      <sheetName val="PIPING"/>
      <sheetName val="수량총괄"/>
      <sheetName val="16-1"/>
      <sheetName val="실행대비"/>
      <sheetName val="일위총괄표"/>
      <sheetName val="직접노무"/>
      <sheetName val="직접재료"/>
      <sheetName val="기초분물량표"/>
      <sheetName val="화의-현금흐름"/>
      <sheetName val="일위(시설)"/>
      <sheetName val="BSD (2)"/>
      <sheetName val="구성1"/>
      <sheetName val="구성2"/>
      <sheetName val="구성3"/>
      <sheetName val="구성4"/>
      <sheetName val="구리토평1전기"/>
      <sheetName val="C.전기공사"/>
      <sheetName val="하이테콤직원"/>
      <sheetName val="구의33고"/>
      <sheetName val="자료입력"/>
      <sheetName val="실행(1)"/>
      <sheetName val="참고"/>
      <sheetName val="도급내역서(재노경)"/>
      <sheetName val="토목"/>
      <sheetName val="집수정토공"/>
      <sheetName val="설계명세서"/>
      <sheetName val="남양시작동자105노65기1.3화1.2"/>
      <sheetName val="변경내역(전체)"/>
      <sheetName val="양식_자재단가조사표"/>
      <sheetName val="입력"/>
      <sheetName val="&lt;--"/>
      <sheetName val="빌딩 안내"/>
      <sheetName val="옥외계측"/>
      <sheetName val="Total"/>
      <sheetName val="원가총괄"/>
      <sheetName val="유림골조"/>
      <sheetName val="암거단위"/>
      <sheetName val="재집"/>
      <sheetName val="조명율"/>
      <sheetName val="투찰내역"/>
      <sheetName val="자재일람"/>
      <sheetName val="공문"/>
      <sheetName val="유입맨홀산출"/>
      <sheetName val="포장복구집계"/>
      <sheetName val="ETC"/>
      <sheetName val="1-1"/>
      <sheetName val="정부노임단가"/>
      <sheetName val="내역서(삼호)"/>
      <sheetName val="1구간BOQ"/>
      <sheetName val="일위대가(출입)"/>
      <sheetName val="EJ"/>
      <sheetName val="대,유,램"/>
      <sheetName val="국별인원"/>
      <sheetName val="식재일위대가"/>
      <sheetName val="일위대가(4층원격)"/>
      <sheetName val="도급내역"/>
      <sheetName val="공량(1월22일)"/>
      <sheetName val="도급내역서"/>
      <sheetName val="부분별수량산출(조합기초)"/>
      <sheetName val="단위중량"/>
      <sheetName val="기자재비"/>
      <sheetName val="출력은_금물"/>
      <sheetName val="_냉각수펌프"/>
      <sheetName val="단가_"/>
      <sheetName val="일반공사"/>
      <sheetName val="외주비"/>
      <sheetName val="sst,stl창호"/>
      <sheetName val="구천"/>
      <sheetName val="토사(PE)"/>
      <sheetName val="집"/>
      <sheetName val="예산총괄"/>
      <sheetName val="합의경상"/>
      <sheetName val="말뚝지지력산정"/>
      <sheetName val="ELECTRIC"/>
      <sheetName val="일위목록"/>
      <sheetName val="J-EQ"/>
      <sheetName val="철근량"/>
      <sheetName val="대목"/>
      <sheetName val="간접비계산"/>
      <sheetName val="유림총괄"/>
      <sheetName val="설_(3)1"/>
      <sheetName val="설_(2)1"/>
      <sheetName val="3BL공동구_수량1"/>
      <sheetName val="1_설계조건"/>
      <sheetName val="2000년_공정표"/>
      <sheetName val="노무비_근거"/>
      <sheetName val="전선_및_전선관"/>
      <sheetName val="상수도토공집계표"/>
      <sheetName val="산출0"/>
      <sheetName val="금융비용"/>
      <sheetName val="콘크리트"/>
      <sheetName val="총괄집계표"/>
      <sheetName val="오동"/>
      <sheetName val="대조"/>
      <sheetName val="나한"/>
      <sheetName val="지급자재"/>
      <sheetName val="내역전기"/>
      <sheetName val="견적(100%)"/>
      <sheetName val="기초자료입력"/>
      <sheetName val="1000 DB구축 부표"/>
      <sheetName val="CT "/>
      <sheetName val="발신정보"/>
      <sheetName val="기초대가"/>
      <sheetName val="조도계산서 (도서)"/>
      <sheetName val="명세서"/>
      <sheetName val="맨홀수량산출"/>
      <sheetName val="내역서중"/>
      <sheetName val="도급자재"/>
      <sheetName val="BF12-R0"/>
      <sheetName val="가설공사"/>
      <sheetName val="기초목록"/>
      <sheetName val="단가(자재)"/>
      <sheetName val="건설기계사용료목록"/>
      <sheetName val="단가조사서"/>
      <sheetName val="시중노임"/>
      <sheetName val="직접시공계획서"/>
      <sheetName val="가락화장을지"/>
      <sheetName val="20관리비율"/>
      <sheetName val="기초입력"/>
      <sheetName val="효성CB_1P기초"/>
      <sheetName val="내역서_제출"/>
      <sheetName val="단가비교"/>
      <sheetName val="수목표준대가"/>
      <sheetName val="CODE"/>
      <sheetName val="인공"/>
      <sheetName val="참조자료"/>
      <sheetName val="교각계산"/>
      <sheetName val="계측기"/>
      <sheetName val="패널"/>
      <sheetName val="표  지"/>
      <sheetName val="분전반"/>
      <sheetName val="간접(90)"/>
      <sheetName val="중기일위대가"/>
      <sheetName val="0Title"/>
      <sheetName val="추가예산"/>
      <sheetName val="물가시세"/>
      <sheetName val="부하"/>
      <sheetName val="DATA테이블1 (2)"/>
      <sheetName val="DB"/>
      <sheetName val="공연,전시"/>
      <sheetName val="s.v"/>
      <sheetName val="국내조달(통합-1)"/>
      <sheetName val="도담구내 개소별 명세"/>
      <sheetName val="工관리비율"/>
      <sheetName val="工완성공사율"/>
      <sheetName val="노무단가산정"/>
      <sheetName val="인공산출"/>
      <sheetName val="주요기준"/>
      <sheetName val="자재단가비교표"/>
      <sheetName val="자재테이블"/>
      <sheetName val="상세도(80)"/>
      <sheetName val="단가 및 재료비"/>
      <sheetName val="문학간접"/>
      <sheetName val="지하시설물작성"/>
      <sheetName val="현장조사"/>
      <sheetName val="일위대가(목록)"/>
      <sheetName val="산근(목록)"/>
      <sheetName val="재료비"/>
      <sheetName val="이형관중량"/>
      <sheetName val="도로일위대가표"/>
      <sheetName val="진흥지역조서(구역밖)"/>
      <sheetName val="일 위 목 록 표"/>
      <sheetName val="앉음벽 (2)"/>
      <sheetName val="7.환경"/>
      <sheetName val="노임(1차)"/>
      <sheetName val="백호우계수"/>
      <sheetName val="모래기초"/>
      <sheetName val="사전공사"/>
      <sheetName val="원가계산서(변경)"/>
      <sheetName val="실행기초"/>
      <sheetName val="값"/>
      <sheetName val="본서하반기"/>
      <sheetName val="하반기(지구대)"/>
      <sheetName val="일위-1"/>
      <sheetName val="2.노임및손료"/>
      <sheetName val="세부내역"/>
      <sheetName val="영외수지"/>
      <sheetName val="물집"/>
      <sheetName val="기초일위대가"/>
      <sheetName val="산출기초"/>
      <sheetName val="기계내역"/>
      <sheetName val="2F 회의실견적(5_14 일대)"/>
      <sheetName val="소방"/>
      <sheetName val="COL"/>
      <sheetName val="Sheet38"/>
      <sheetName val="부속동"/>
      <sheetName val="1안"/>
      <sheetName val="부대공"/>
      <sheetName val="포장공"/>
      <sheetName val="ilch"/>
      <sheetName val="골조시행"/>
      <sheetName val="샘플표지"/>
      <sheetName val="대보~세기"/>
      <sheetName val="쌍송교"/>
      <sheetName val="대운반(철재)"/>
      <sheetName val="공사미수"/>
      <sheetName val="현장관리비 산출내역"/>
      <sheetName val="인사자료총집계"/>
      <sheetName val="원가계산 (2)"/>
      <sheetName val="가로등내역서"/>
      <sheetName val="70%"/>
      <sheetName val="철근집계"/>
      <sheetName val="COPING"/>
      <sheetName val="상행-교대(A1-A2)"/>
      <sheetName val="전기설계변경"/>
      <sheetName val="간선계산"/>
      <sheetName val="계화배수"/>
      <sheetName val="1차 내역서"/>
      <sheetName val="전체제잡비"/>
      <sheetName val="바닥판"/>
      <sheetName val="입력DATA"/>
      <sheetName val="와동수량"/>
      <sheetName val="FAX"/>
      <sheetName val="하중계산"/>
      <sheetName val="안정성검토"/>
      <sheetName val="설계기준"/>
      <sheetName val="직원현황"/>
      <sheetName val="원가계산서구조조정"/>
      <sheetName val="B부대공"/>
      <sheetName val="현금예금"/>
      <sheetName val="담장산출"/>
      <sheetName val="예비용"/>
      <sheetName val="현장경비"/>
      <sheetName val="Sheet4"/>
      <sheetName val="건축공사"/>
      <sheetName val="신규 수주분(사용자 정의)"/>
      <sheetName val="동해title"/>
      <sheetName val="실행-집행"/>
      <sheetName val="특별교실"/>
      <sheetName val="직원자료입력"/>
      <sheetName val="SHEET PILE단가"/>
      <sheetName val="사유서제출현황-2"/>
      <sheetName val="준공정산"/>
      <sheetName val="집수A"/>
      <sheetName val="CL분석결과"/>
      <sheetName val="17F MOCKUP B-1,B-2"/>
      <sheetName val="퍼스트"/>
      <sheetName val="노임200103"/>
      <sheetName val="단조-노임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1Month+Sheet2!"/>
      <sheetName val="일위대가(비굴착)"/>
      <sheetName val="진주방향"/>
      <sheetName val="접수부"/>
      <sheetName val="버스운행안내"/>
      <sheetName val="예방접종계획"/>
      <sheetName val="근태계획서"/>
      <sheetName val="석축산출서"/>
      <sheetName val="unitpric"/>
      <sheetName val="기계경비시간당손료목록"/>
      <sheetName val="연결원본-절대지우지말것"/>
      <sheetName val="1,2공구원가계산서"/>
      <sheetName val="항목등록"/>
      <sheetName val="인부노임"/>
      <sheetName val="간접"/>
      <sheetName val="일위단가"/>
      <sheetName val="5.동별횡주관경"/>
      <sheetName val="형틀공사"/>
      <sheetName val="기성내역서표지"/>
      <sheetName val="설계명세"/>
      <sheetName val="기계설비표선정수장"/>
      <sheetName val="수지예산"/>
      <sheetName val="직원관리자료"/>
      <sheetName val="일위(집)"/>
      <sheetName val="ATM기초철가"/>
      <sheetName val="다이꾸"/>
      <sheetName val="base"/>
      <sheetName val="중질쓰레기"/>
      <sheetName val="압축공기소요량"/>
      <sheetName val="보일러물질수지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일위대가(계측기설치)"/>
      <sheetName val="f산출"/>
      <sheetName val="자재단가리스트"/>
      <sheetName val="관로공정"/>
      <sheetName val="작업일보"/>
      <sheetName val="내역서01"/>
      <sheetName val="01"/>
      <sheetName val="수배전반"/>
      <sheetName val="총내역서"/>
      <sheetName val="설계예시"/>
      <sheetName val="예산서"/>
      <sheetName val="사급자재(1단계)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준공내역"/>
      <sheetName val="제출내역 (3)"/>
      <sheetName val="PROJECT BRIEF(EX.NEW)"/>
      <sheetName val="조정율"/>
      <sheetName val="동원(3)"/>
      <sheetName val="강관주휀스"/>
      <sheetName val="투찰(하수)"/>
      <sheetName val="통신원가"/>
      <sheetName val="기존단가 (2)"/>
      <sheetName val="세부내역서"/>
      <sheetName val="참조 (2)"/>
      <sheetName val="1.토공집계표"/>
      <sheetName val="접속단위"/>
      <sheetName val="흙쌓기도수로설치현황"/>
      <sheetName val="중기사용료산출근거"/>
      <sheetName val="샌딩 에폭시 도장"/>
      <sheetName val="일반문틀 설치"/>
      <sheetName val="스텐문틀설치"/>
      <sheetName val="철콘산출"/>
      <sheetName val="노임단가2004(상)"/>
      <sheetName val="도로횡단-D300"/>
      <sheetName val="XL4Poppy"/>
      <sheetName val="교대(A1-A2)"/>
      <sheetName val="전동기"/>
      <sheetName val="기안1"/>
      <sheetName val="시운전연료비"/>
      <sheetName val="Data&amp;Result"/>
      <sheetName val="99총공사내역서"/>
      <sheetName val="암거 제원표-1단계"/>
      <sheetName val="하수처리장"/>
      <sheetName val="하조서"/>
      <sheetName val="설계내역서"/>
      <sheetName val="예산명세서"/>
      <sheetName val="3.자재비(총괄)"/>
      <sheetName val="환율change"/>
      <sheetName val="AHU-01"/>
      <sheetName val="주안3차A-A"/>
      <sheetName val="간접경상비"/>
      <sheetName val="Cost bd-&quot;A&quot;"/>
      <sheetName val="2.대외공문"/>
      <sheetName val="Summary Sheets"/>
      <sheetName val=" 토목 처리장도급내역서 "/>
      <sheetName val="건축2"/>
      <sheetName val="자재발주서"/>
      <sheetName val="공내역"/>
      <sheetName val="흥양2교토공집계표"/>
      <sheetName val="약품설비"/>
      <sheetName val="개거재료산출"/>
      <sheetName val="1"/>
      <sheetName val="기성내역"/>
      <sheetName val="대비"/>
      <sheetName val="MAT"/>
      <sheetName val="일용노임단가"/>
      <sheetName val="노임단가 (2)"/>
      <sheetName val="토공사"/>
      <sheetName val="SIL98"/>
      <sheetName val="통신200헾"/>
      <sheetName val="차수"/>
      <sheetName val="포승중환경개선공사_변경_"/>
      <sheetName val="선급비용"/>
      <sheetName val="5사남"/>
      <sheetName val="청곡지거입력"/>
      <sheetName val="토공총"/>
      <sheetName val="주차구획선수량"/>
      <sheetName val="WING3"/>
      <sheetName val="남양구조시험동"/>
      <sheetName val="토공A1"/>
      <sheetName val="전기단가조사서"/>
      <sheetName val="신표지1"/>
      <sheetName val="P-산#1-1(WOWA1)"/>
      <sheetName val="95년12월말"/>
      <sheetName val="단중표-ST"/>
      <sheetName val="사업부배부A"/>
      <sheetName val="전계가"/>
      <sheetName val="산출금액내역"/>
      <sheetName val="용역비내역-진짜"/>
      <sheetName val="관급단가"/>
      <sheetName val="공사비산출서"/>
      <sheetName val="WEIGHT LIST"/>
      <sheetName val="한강운반비"/>
      <sheetName val="단가 (2)"/>
      <sheetName val="파일의이용"/>
      <sheetName val="NO.1-NO12(설계예산서)"/>
      <sheetName val="인건비"/>
      <sheetName val="2.고용보험료산출근거"/>
      <sheetName val="ÀÏÀ§(PANEL)"/>
      <sheetName val="산출"/>
      <sheetName val="토목내역서 (도급단가)"/>
      <sheetName val="기둥(원형)"/>
      <sheetName val="기초공"/>
      <sheetName val="수공기"/>
      <sheetName val="특수기호강도거푸집"/>
      <sheetName val="종배수관면벽신"/>
      <sheetName val="종배수관(신)"/>
      <sheetName val="공통(20-91)"/>
      <sheetName val="전담운영PM"/>
      <sheetName val="본사업"/>
      <sheetName val="BOQ(전체)"/>
      <sheetName val="전통건설"/>
      <sheetName val="설계내역2"/>
      <sheetName val="유수전환공사"/>
      <sheetName val="대로근거"/>
      <sheetName val="관로토공"/>
      <sheetName val="우수관"/>
      <sheetName val="공종목록표"/>
      <sheetName val="프랜트면허"/>
      <sheetName val="기본자료"/>
      <sheetName val="노무비 "/>
      <sheetName val="평가데이터"/>
      <sheetName val="부안변전"/>
      <sheetName val="전기외주내역"/>
      <sheetName val="기초목"/>
      <sheetName val="설치자재"/>
      <sheetName val="현장관리비데이타"/>
      <sheetName val="기술조건"/>
      <sheetName val="C3"/>
      <sheetName val="납부서"/>
      <sheetName val="일위대가내역"/>
      <sheetName val="기계공사"/>
      <sheetName val="플랜트 설치"/>
      <sheetName val="제잡비"/>
      <sheetName val="B-data"/>
      <sheetName val="천방교접속"/>
      <sheetName val="대포2교접속"/>
      <sheetName val="97년 추정"/>
      <sheetName val="면적표"/>
      <sheetName val="관리보고"/>
      <sheetName val="wall"/>
      <sheetName val="적용률"/>
      <sheetName val="1구간FRP수량산출"/>
      <sheetName val="노임이"/>
      <sheetName val="간접비 총괄표"/>
      <sheetName val="GRACE"/>
      <sheetName val="내역(100%)"/>
      <sheetName val="전기일위대가"/>
      <sheetName val="배수공"/>
      <sheetName val="건축기성"/>
      <sheetName val="원내역"/>
      <sheetName val="주소"/>
      <sheetName val="일위목록-기"/>
      <sheetName val="단가산출2"/>
      <sheetName val="업체별기성내역"/>
      <sheetName val="준검 내역서"/>
      <sheetName val="관개"/>
      <sheetName val="산출근거1"/>
      <sheetName val="어룡"/>
      <sheetName val="결재갑지"/>
      <sheetName val="상반기손익차2총괄"/>
      <sheetName val="북방3터널"/>
      <sheetName val="시화점실행"/>
      <sheetName val="A1"/>
      <sheetName val="FAB4생산"/>
      <sheetName val="재료할증"/>
      <sheetName val="단위수량산출"/>
      <sheetName val="낙찰표"/>
      <sheetName val="개별직종노임단가(2003.9)"/>
      <sheetName val="실행내역 (2)"/>
      <sheetName val="건설성적"/>
      <sheetName val="BOX단위철근"/>
      <sheetName val="산출내력"/>
      <sheetName val="DATA 입력부"/>
      <sheetName val="배수통관(좌)"/>
      <sheetName val="계화배수(3대)"/>
      <sheetName val="수량간지"/>
      <sheetName val="부자재 적용비율"/>
      <sheetName val="B2BERP"/>
      <sheetName val="1월"/>
      <sheetName val="P-1"/>
      <sheetName val="itm코드"/>
      <sheetName val="itm기준"/>
      <sheetName val="통합"/>
      <sheetName val="ES조서출력하기"/>
      <sheetName val="각종양식"/>
      <sheetName val="수원공사비"/>
      <sheetName val="지입자재집계표"/>
      <sheetName val="철집"/>
      <sheetName val="도급"/>
      <sheetName val="내역(가지)"/>
      <sheetName val="슬래브(유곡)"/>
      <sheetName val="설계예산서"/>
      <sheetName val="폐기물"/>
      <sheetName val="MAT 철근"/>
      <sheetName val="충주"/>
      <sheetName val="설-원가"/>
      <sheetName val="단중"/>
      <sheetName val="#2_일위대가목록"/>
      <sheetName val="조건표 (2)"/>
      <sheetName val="tggwan(mac)"/>
      <sheetName val="예산총괄표"/>
      <sheetName val="공주-교대(A1)"/>
      <sheetName val="Mc1"/>
      <sheetName val="사업수지"/>
      <sheetName val="표지1"/>
      <sheetName val="산출근거(단청공사)"/>
      <sheetName val="POL6차-PIPING"/>
      <sheetName val="물량"/>
      <sheetName val="산#2-1 (2)"/>
      <sheetName val="산#3-1"/>
      <sheetName val="공량산출서"/>
      <sheetName val="TANK견적대지"/>
      <sheetName val="P1(좌,우)"/>
      <sheetName val="hvac내역서(제어동)"/>
      <sheetName val="9509"/>
      <sheetName val="실행내역 "/>
      <sheetName val="집수정(600-700)"/>
      <sheetName val="설_(3)2"/>
      <sheetName val="설_(2)2"/>
      <sheetName val="3BL공동구_수량2"/>
      <sheetName val="Customer_Databas1"/>
      <sheetName val="노(97_1,97_9,98_1)1"/>
      <sheetName val="토공(우물통,기타)_1"/>
      <sheetName val="6PILE__(돌출)1"/>
      <sheetName val="AIR_SHOWER(3인용)1"/>
      <sheetName val="원가_(2)1"/>
      <sheetName val="토공_total1"/>
      <sheetName val="_HIT-&gt;HMC_견적(3900)1"/>
      <sheetName val="_냉각수펌프1"/>
      <sheetName val="1_설계조건1"/>
      <sheetName val="전선_및_전선관1"/>
      <sheetName val="내역서_"/>
      <sheetName val="2000년_공정표1"/>
      <sheetName val="노무비_근거1"/>
      <sheetName val="효성CB_1P기초1"/>
      <sheetName val="내역서_제출1"/>
      <sheetName val="노_무_비"/>
      <sheetName val="기타_정보통신공사"/>
      <sheetName val="별표_"/>
      <sheetName val="세골재__T2_변경_현황"/>
      <sheetName val="3_2제조설비"/>
      <sheetName val="Inst_"/>
      <sheetName val="C_전기공사"/>
      <sheetName val="단가대비표_(3)"/>
      <sheetName val="1000_DB구축_부표"/>
      <sheetName val="CT_"/>
      <sheetName val="조도계산서_(도서)"/>
      <sheetName val="갑지_을지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노임단가(08_01)"/>
      <sheetName val="출력은_금물1"/>
      <sheetName val="Sheet1_(2)"/>
      <sheetName val="2000_05"/>
      <sheetName val="정거장_설계조건"/>
      <sheetName val="화재_탐지_설비"/>
      <sheetName val="BSD_(2)"/>
      <sheetName val="남양시작동자105노65기1_3화1_2"/>
      <sheetName val="단가_1"/>
      <sheetName val="일위대가_"/>
      <sheetName val="DATA테이블1_(2)"/>
      <sheetName val="A_견적"/>
      <sheetName val="s_v"/>
      <sheetName val="도담구내_개소별_명세"/>
      <sheetName val="빌딩_안내"/>
      <sheetName val="1차_내역서"/>
      <sheetName val="국도접속_차도부수량"/>
      <sheetName val="일위대가목록_"/>
      <sheetName val="표__지"/>
      <sheetName val="단가_및_재료비"/>
      <sheetName val="간접비_총괄표"/>
      <sheetName val="3_자재비(총괄)"/>
      <sheetName val="5_동별횡주관경"/>
      <sheetName val="SHEET_PILE단가"/>
      <sheetName val="신규_수주분(사용자_정의)"/>
      <sheetName val="17F_MOCKUP_B-1,B-2"/>
      <sheetName val="MAT_철근"/>
      <sheetName val="일_위_목_록_표"/>
      <sheetName val="4_고용보험"/>
      <sheetName val="Cost_bd-&quot;A&quot;"/>
      <sheetName val="Summary_Sheets"/>
      <sheetName val="2_대외공문"/>
      <sheetName val="1_토공집계표"/>
      <sheetName val="청곡간선입력"/>
      <sheetName val="측량요율"/>
      <sheetName val="1유리"/>
      <sheetName val="대"/>
      <sheetName val="엔지니어링"/>
      <sheetName val="Front"/>
      <sheetName val=" 소방공사 산출근거"/>
      <sheetName val="노임변동률"/>
      <sheetName val="잡철물"/>
      <sheetName val="변경내역"/>
      <sheetName val="INDEX"/>
      <sheetName val="기뇣đ"/>
      <sheetName val="직접경비호표"/>
      <sheetName val="폐토수익화 "/>
      <sheetName val="원료"/>
      <sheetName val="호표"/>
      <sheetName val="편입토지조서"/>
      <sheetName val="본사"/>
      <sheetName val="공장"/>
      <sheetName val="단가조사-1"/>
      <sheetName val="단가조사-2"/>
      <sheetName val="남양내역"/>
      <sheetName val="남평내역"/>
      <sheetName val="재료집계표"/>
      <sheetName val="LIST"/>
      <sheetName val="수토공단위당"/>
      <sheetName val="인건-측정"/>
      <sheetName val="우수공집계"/>
      <sheetName val="공사진행"/>
      <sheetName val="여과지동"/>
      <sheetName val="P.M 별"/>
      <sheetName val="수안보-MBR1"/>
      <sheetName val="원형1호맨홀토공수량"/>
      <sheetName val="산출기초(기계터파기)3열"/>
      <sheetName val="전송망집계"/>
      <sheetName val="철거수량(전송)"/>
      <sheetName val="Sheet15"/>
      <sheetName val="전국현황"/>
      <sheetName val="BOX수량"/>
      <sheetName val="광장"/>
      <sheetName val="공사잡비"/>
      <sheetName val="하鄘8눰"/>
      <sheetName val="공급집계 (현대-우림)"/>
      <sheetName val="관로내역원"/>
      <sheetName val="CABLE SIZE-1"/>
      <sheetName val="이름"/>
      <sheetName val="공사내역"/>
      <sheetName val="인수공규격"/>
      <sheetName val="실행간접비용"/>
      <sheetName val="업무분장"/>
      <sheetName val="견적조건"/>
      <sheetName val="단가대비"/>
      <sheetName val="단가산출(T)"/>
      <sheetName val="총괄표 "/>
      <sheetName val="주요항목별"/>
      <sheetName val="차압계산"/>
      <sheetName val="식재일위대"/>
      <sheetName val="ELECTR_x0000__x0000_"/>
      <sheetName val="MEMORY"/>
      <sheetName val="퍼ԯ_x0000_"/>
      <sheetName val="13LPMCC"/>
      <sheetName val="매립"/>
      <sheetName val="토목주소"/>
      <sheetName val="000000"/>
      <sheetName val="무시"/>
      <sheetName val="품목"/>
      <sheetName val="공헾⾵_x0005_"/>
      <sheetName val="냉천부속동"/>
      <sheetName val="96수출"/>
      <sheetName val="DAN"/>
      <sheetName val="공사비"/>
      <sheetName val="1공구내역"/>
      <sheetName val="건축공사실행"/>
      <sheetName val="BOX전기내역"/>
      <sheetName val="길어깨(현황)"/>
      <sheetName val="60명당사(총괄)"/>
      <sheetName val="공종별내역서"/>
      <sheetName val="계산표지"/>
      <sheetName val="부자재_적용비율"/>
      <sheetName val="시중노임(공사)"/>
      <sheetName val="합천내역"/>
      <sheetName val="공사예산하조서(O.K)"/>
      <sheetName val="소각장스케줄"/>
      <sheetName val="급수 (LPM)"/>
      <sheetName val="요약&amp;결과"/>
      <sheetName val="SG"/>
      <sheetName val="일위목록데이타"/>
      <sheetName val="(4-2)열관류값-2"/>
      <sheetName val="금융"/>
      <sheetName val="성곽내역서"/>
      <sheetName val="화전내"/>
      <sheetName val="danga"/>
      <sheetName val="도로정위치부표"/>
      <sheetName val="도로조사부표"/>
      <sheetName val="내역1"/>
      <sheetName val="2F_회의실견적(5_14_일대)"/>
      <sheetName val="단1"/>
      <sheetName val="용산1(해보)"/>
      <sheetName val="부하계산서"/>
      <sheetName val="우각부보강"/>
      <sheetName val="비교1"/>
      <sheetName val="공통단가"/>
      <sheetName val="운반비"/>
      <sheetName val="기준FACTOR"/>
      <sheetName val="산출목록표"/>
      <sheetName val="도시가스현황"/>
      <sheetName val="급수"/>
      <sheetName val="기계경비산출기준"/>
      <sheetName val="기초단가"/>
      <sheetName val="경영"/>
      <sheetName val="98년"/>
      <sheetName val="실적"/>
      <sheetName val="장비집계"/>
      <sheetName val="견적내역서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기계경비_시간당_"/>
      <sheetName val="분전함신설"/>
      <sheetName val="접지1종"/>
      <sheetName val="일위대가(가설)"/>
      <sheetName val="Macro(MCC)"/>
      <sheetName val="내역서_᎛⼗"/>
      <sheetName val="하자접수대장"/>
      <sheetName val="광주주공"/>
      <sheetName val="조업일수"/>
      <sheetName val="B.O.M"/>
      <sheetName val="5"/>
      <sheetName val="생산매출 (4)"/>
      <sheetName val="시산표"/>
      <sheetName val="STANDARD (상)-참고"/>
      <sheetName val="직접노무비"/>
      <sheetName val="일  위  대  가  목  록"/>
      <sheetName val="PSCbeam설계"/>
      <sheetName val="PARAMETER"/>
      <sheetName val="10월"/>
      <sheetName val="기초"/>
      <sheetName val="부경"/>
      <sheetName val="database"/>
      <sheetName val="S1,3"/>
      <sheetName val="청곡지선토공총"/>
      <sheetName val="봉양~조차장간고하개명(신설)"/>
      <sheetName val="부재리스트"/>
      <sheetName val="구분자"/>
      <sheetName val="220 (2)"/>
      <sheetName val="손익"/>
      <sheetName val="48단가"/>
      <sheetName val="이형관"/>
      <sheetName val="공종"/>
      <sheetName val="22관계"/>
      <sheetName val="22기타(L,R)"/>
      <sheetName val="22전선계"/>
      <sheetName val="월래"/>
      <sheetName val="연결관단위"/>
      <sheetName val="중기단가"/>
      <sheetName val="중기목록"/>
      <sheetName val="수량이동"/>
      <sheetName val="정철호"/>
      <sheetName val="FUEL FILLER"/>
      <sheetName val="소총괄표1"/>
      <sheetName val=" 갑지"/>
      <sheetName val="ysn"/>
      <sheetName val="공동구수량"/>
      <sheetName val="평3"/>
      <sheetName val="냉온수유니트"/>
      <sheetName val="진단세부현황"/>
      <sheetName val="연환"/>
      <sheetName val="수주이월"/>
      <sheetName val="전기내역서(총계)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TEMP"/>
      <sheetName val="JA"/>
      <sheetName val="인테리어내역"/>
      <sheetName val="횡배수관토공수량"/>
      <sheetName val="98수문일위"/>
      <sheetName val="총괄내역서"/>
      <sheetName val="미드수량"/>
      <sheetName val="97년_추정"/>
      <sheetName val="준검_내역서"/>
      <sheetName val="플랜트_설치"/>
      <sheetName val="앉음벽_(2)"/>
      <sheetName val="_토목_처리장도급내역서_"/>
      <sheetName val="현장관리비_산출내역"/>
      <sheetName val="원가계산_(2)"/>
      <sheetName val="토목내역서_(도급단가)"/>
      <sheetName val="팀업무"/>
      <sheetName val="점수계산1-2"/>
      <sheetName val="담보"/>
      <sheetName val="경비2내역"/>
      <sheetName val="매출채권"/>
      <sheetName val="B부대0"/>
      <sheetName val="말뚝지/_x0000__x0013_"/>
      <sheetName val="제노임"/>
      <sheetName val="정산내역서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[KKK.XLS][KKK.XLS]말뚝지/_x0000__x0013_"/>
      <sheetName val="1호맨홀토공"/>
      <sheetName val="제안서입력"/>
      <sheetName val="장비선정 "/>
      <sheetName val="APT"/>
      <sheetName val="[KKK.XLS][KKK.XLS]설계예/"/>
      <sheetName val="공劰.勼"/>
      <sheetName val="공韛⾶_x0005_"/>
      <sheetName val="공_x0005__x0000_"/>
      <sheetName val="성곽공사"/>
      <sheetName val="[KKK.XLS]설계예/"/>
      <sheetName val="[KKK.XLS][KKK.XLS][KKK.XLS]설계예/"/>
      <sheetName val="설계예/"/>
      <sheetName val="청학계"/>
      <sheetName val="광주운남을"/>
      <sheetName val="위치조서"/>
      <sheetName val="관집계"/>
      <sheetName val="양식(직판용)"/>
      <sheetName val="Macro(전선)"/>
      <sheetName val="견적대비 견적서"/>
      <sheetName val="제안서"/>
      <sheetName val="행정표준(1)"/>
      <sheetName val="행정표준(2)"/>
      <sheetName val="기준표"/>
      <sheetName val="3.공통공사대비"/>
      <sheetName val="원본(갑지)"/>
      <sheetName val="우배수"/>
      <sheetName val="카렌스센터계량기설치공사"/>
      <sheetName val="공내역서"/>
      <sheetName val="2공구내역서"/>
      <sheetName val="분祍⿪"/>
      <sheetName val="변경총괄지(1)"/>
      <sheetName val="(C)원내역"/>
      <sheetName val="관리비"/>
      <sheetName val="코드"/>
      <sheetName val="수량산출목록표"/>
      <sheetName val="갑  지"/>
      <sheetName val="단면가정"/>
      <sheetName val="부재력정리"/>
      <sheetName val="경비"/>
      <sheetName val="품셈총괄표"/>
      <sheetName val="BS(5월-경리과)"/>
      <sheetName val="공정외주"/>
      <sheetName val="채권(하반기)"/>
      <sheetName val="1.검토서"/>
      <sheetName val="지급자재단가"/>
      <sheetName val="집 계 표"/>
      <sheetName val="BH-1 (2)"/>
      <sheetName val="맨홀수량산출(2호)"/>
      <sheetName val="가감수량(2호)"/>
      <sheetName val="중기조종사 단위단가"/>
      <sheetName val="개요2"/>
      <sheetName val="자재목록"/>
      <sheetName val="도급실행(본관-주차장)"/>
      <sheetName val="일위대가(4층원격堘"/>
      <sheetName val="일위대가(4층원격朂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Resource2"/>
      <sheetName val="내역서관리"/>
      <sheetName val="내역1공구"/>
      <sheetName val="sw1"/>
      <sheetName val="NOMUBI"/>
      <sheetName val="투자-국내2"/>
      <sheetName val="4.2내역서"/>
      <sheetName val="1 자원총괄"/>
      <sheetName val="선체-H"/>
      <sheetName val="5.정산서"/>
      <sheetName val="중간"/>
      <sheetName val="영업.일1"/>
      <sheetName val="분_x0000__x0000_"/>
      <sheetName val="분券%"/>
      <sheetName val="일위산출"/>
      <sheetName val="3.면적&amp;세대(입력)"/>
      <sheetName val="개별직종노임단가(2002.5)"/>
      <sheetName val="4.2유효폭의 계산"/>
      <sheetName val="공사비예산서(토목분)"/>
      <sheetName val="철근"/>
      <sheetName val="      "/>
      <sheetName val="제안실적sum조회"/>
      <sheetName val="VXXXXXXX"/>
      <sheetName val="SUM"/>
      <sheetName val="경비산출"/>
      <sheetName val="기본정보입력"/>
      <sheetName val="가감수량"/>
      <sheetName val="HWP참조"/>
      <sheetName val="사업성"/>
      <sheetName val="1단계 (2)"/>
      <sheetName val="수 량 명 세 서 - 1"/>
      <sheetName val="입찰보고"/>
      <sheetName val="기타"/>
      <sheetName val="전선(총)"/>
      <sheetName val="JUCK"/>
      <sheetName val="공㐬ȟⱈ"/>
      <sheetName val="기안문"/>
      <sheetName val="인원계획-미화"/>
      <sheetName val="시중노임단가"/>
      <sheetName val="●수량(침구보관창고-21평)"/>
      <sheetName val="투입내역"/>
      <sheetName val="원"/>
      <sheetName val="우수"/>
      <sheetName val="효동"/>
      <sheetName val="ND"/>
      <sheetName val="기기리스트"/>
      <sheetName val="정렬"/>
      <sheetName val=" 총괄표"/>
      <sheetName val="옹벽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대가호표"/>
      <sheetName val="5.지붕"/>
      <sheetName val="철근콘크리트"/>
      <sheetName val="기성금내역서"/>
      <sheetName val="공ମ⿩_x0005_"/>
      <sheetName val="2,EXIST 전기실산출"/>
      <sheetName val="공ꮘ_x0000__x0000_"/>
      <sheetName val="중계I"/>
      <sheetName val="날개벽"/>
      <sheetName val="토피 5m"/>
      <sheetName val="울산자동제어"/>
      <sheetName val="자재"/>
      <sheetName val="단위수량"/>
      <sheetName val="관급자재"/>
      <sheetName val="마산월령동골조물량변경"/>
      <sheetName val="공비대비"/>
      <sheetName val="환산"/>
      <sheetName val="기계설비"/>
      <sheetName val="남양시작동자105노65㠀⺃簀⺃︀쫕ԯ_x0000_"/>
      <sheetName val="남양시작동자105노65︀䋕ԯ_x0000_缀_x0000__x0000__x0000_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/>
      <sheetData sheetId="153"/>
      <sheetData sheetId="154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/>
      <sheetData sheetId="1067"/>
      <sheetData sheetId="1068"/>
      <sheetData sheetId="1069"/>
      <sheetData sheetId="1070"/>
      <sheetData sheetId="1071"/>
      <sheetData sheetId="1072"/>
      <sheetData sheetId="1073"/>
      <sheetData sheetId="1074"/>
      <sheetData sheetId="1075"/>
      <sheetData sheetId="1076"/>
      <sheetData sheetId="1077"/>
      <sheetData sheetId="1078"/>
      <sheetData sheetId="1079"/>
      <sheetData sheetId="1080"/>
      <sheetData sheetId="1081"/>
      <sheetData sheetId="1082"/>
      <sheetData sheetId="1083"/>
      <sheetData sheetId="1084"/>
      <sheetData sheetId="1085"/>
      <sheetData sheetId="1086"/>
      <sheetData sheetId="1087"/>
      <sheetData sheetId="1088"/>
      <sheetData sheetId="1089"/>
      <sheetData sheetId="1090"/>
      <sheetData sheetId="1091"/>
      <sheetData sheetId="1092"/>
      <sheetData sheetId="1093"/>
      <sheetData sheetId="1094"/>
      <sheetData sheetId="1095"/>
      <sheetData sheetId="1096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>
        <row r="2">
          <cell r="A2">
            <v>0</v>
          </cell>
        </row>
      </sheetData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/>
      <sheetData sheetId="1473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96정변2 대내"/>
      <sheetName val="Sheet1"/>
      <sheetName val="96정변2"/>
      <sheetName val="Sheet2 (2)"/>
      <sheetName val="내역"/>
      <sheetName val="산출근거"/>
      <sheetName val="재료"/>
      <sheetName val="동일대내"/>
      <sheetName val="조명율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476184-DF13-4060-9EEC-C09C466428BF}">
  <sheetPr>
    <pageSetUpPr fitToPage="1"/>
  </sheetPr>
  <dimension ref="A1:T27"/>
  <sheetViews>
    <sheetView topLeftCell="A10" workbookViewId="0">
      <selection activeCell="M17" sqref="M17:M22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30" customHeight="1" x14ac:dyDescent="0.3">
      <c r="A3" s="14" t="s">
        <v>2</v>
      </c>
      <c r="B3" s="14" t="s">
        <v>3</v>
      </c>
      <c r="C3" s="14" t="s">
        <v>4</v>
      </c>
      <c r="D3" s="14" t="s">
        <v>5</v>
      </c>
      <c r="E3" s="14" t="s">
        <v>6</v>
      </c>
      <c r="F3" s="14"/>
      <c r="G3" s="14" t="s">
        <v>9</v>
      </c>
      <c r="H3" s="14"/>
      <c r="I3" s="14" t="s">
        <v>10</v>
      </c>
      <c r="J3" s="14"/>
      <c r="K3" s="14" t="s">
        <v>11</v>
      </c>
      <c r="L3" s="14"/>
      <c r="M3" s="14" t="s">
        <v>12</v>
      </c>
      <c r="N3" s="16" t="s">
        <v>13</v>
      </c>
      <c r="O3" s="16" t="s">
        <v>14</v>
      </c>
      <c r="P3" s="16" t="s">
        <v>15</v>
      </c>
      <c r="Q3" s="16" t="s">
        <v>16</v>
      </c>
      <c r="R3" s="16" t="s">
        <v>17</v>
      </c>
      <c r="S3" s="16" t="s">
        <v>18</v>
      </c>
      <c r="T3" s="16" t="s">
        <v>19</v>
      </c>
    </row>
    <row r="4" spans="1:20" ht="30" customHeight="1" x14ac:dyDescent="0.3">
      <c r="A4" s="15"/>
      <c r="B4" s="15"/>
      <c r="C4" s="15"/>
      <c r="D4" s="15"/>
      <c r="E4" s="9" t="s">
        <v>7</v>
      </c>
      <c r="F4" s="9" t="s">
        <v>8</v>
      </c>
      <c r="G4" s="9" t="s">
        <v>7</v>
      </c>
      <c r="H4" s="9" t="s">
        <v>8</v>
      </c>
      <c r="I4" s="9" t="s">
        <v>7</v>
      </c>
      <c r="J4" s="9" t="s">
        <v>8</v>
      </c>
      <c r="K4" s="9" t="s">
        <v>7</v>
      </c>
      <c r="L4" s="9" t="s">
        <v>8</v>
      </c>
      <c r="M4" s="15"/>
      <c r="N4" s="16"/>
      <c r="O4" s="16"/>
      <c r="P4" s="16"/>
      <c r="Q4" s="16"/>
      <c r="R4" s="16"/>
      <c r="S4" s="16"/>
      <c r="T4" s="16"/>
    </row>
    <row r="5" spans="1:20" ht="30" customHeight="1" x14ac:dyDescent="0.3">
      <c r="A5" s="10" t="s">
        <v>51</v>
      </c>
      <c r="B5" s="10" t="s">
        <v>52</v>
      </c>
      <c r="C5" s="10" t="s">
        <v>52</v>
      </c>
      <c r="D5" s="11">
        <v>1</v>
      </c>
      <c r="E5" s="12">
        <f>F6+F12</f>
        <v>0</v>
      </c>
      <c r="F5" s="12">
        <f t="shared" ref="F5:F22" si="0">E5*D5</f>
        <v>0</v>
      </c>
      <c r="G5" s="12">
        <f>H6+H12</f>
        <v>0</v>
      </c>
      <c r="H5" s="12">
        <f t="shared" ref="H5:H22" si="1">G5*D5</f>
        <v>0</v>
      </c>
      <c r="I5" s="12">
        <f>J6+J12</f>
        <v>0</v>
      </c>
      <c r="J5" s="12">
        <f t="shared" ref="J5:J22" si="2">I5*D5</f>
        <v>0</v>
      </c>
      <c r="K5" s="12">
        <f t="shared" ref="K5:K22" si="3">E5+G5+I5</f>
        <v>0</v>
      </c>
      <c r="L5" s="12">
        <f t="shared" ref="L5:L22" si="4">F5+H5+J5</f>
        <v>0</v>
      </c>
      <c r="M5" s="10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30" customHeight="1" x14ac:dyDescent="0.3">
      <c r="A6" s="10" t="s">
        <v>54</v>
      </c>
      <c r="B6" s="10" t="s">
        <v>52</v>
      </c>
      <c r="C6" s="10" t="s">
        <v>52</v>
      </c>
      <c r="D6" s="11">
        <v>1</v>
      </c>
      <c r="E6" s="12">
        <f>F7+F8+F9+F10+F11</f>
        <v>0</v>
      </c>
      <c r="F6" s="12">
        <f t="shared" si="0"/>
        <v>0</v>
      </c>
      <c r="G6" s="12">
        <f>H7+H8+H9+H10+H11</f>
        <v>0</v>
      </c>
      <c r="H6" s="12">
        <f t="shared" si="1"/>
        <v>0</v>
      </c>
      <c r="I6" s="12">
        <f>J7+J8+J9+J10+J11</f>
        <v>0</v>
      </c>
      <c r="J6" s="12">
        <f t="shared" si="2"/>
        <v>0</v>
      </c>
      <c r="K6" s="12">
        <f t="shared" si="3"/>
        <v>0</v>
      </c>
      <c r="L6" s="12">
        <f t="shared" si="4"/>
        <v>0</v>
      </c>
      <c r="M6" s="10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30" customHeight="1" x14ac:dyDescent="0.3">
      <c r="A7" s="10" t="s">
        <v>56</v>
      </c>
      <c r="B7" s="10" t="s">
        <v>58</v>
      </c>
      <c r="C7" s="10" t="s">
        <v>52</v>
      </c>
      <c r="D7" s="11">
        <v>1</v>
      </c>
      <c r="E7" s="12">
        <f>공종별내역서!F27</f>
        <v>0</v>
      </c>
      <c r="F7" s="12">
        <f t="shared" si="0"/>
        <v>0</v>
      </c>
      <c r="G7" s="12">
        <f>공종별내역서!H27</f>
        <v>0</v>
      </c>
      <c r="H7" s="12">
        <f t="shared" si="1"/>
        <v>0</v>
      </c>
      <c r="I7" s="12">
        <f>공종별내역서!J27</f>
        <v>0</v>
      </c>
      <c r="J7" s="12">
        <f t="shared" si="2"/>
        <v>0</v>
      </c>
      <c r="K7" s="12">
        <f t="shared" si="3"/>
        <v>0</v>
      </c>
      <c r="L7" s="12">
        <f t="shared" si="4"/>
        <v>0</v>
      </c>
      <c r="M7" s="10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30" customHeight="1" x14ac:dyDescent="0.3">
      <c r="A8" s="10" t="s">
        <v>80</v>
      </c>
      <c r="B8" s="10" t="s">
        <v>58</v>
      </c>
      <c r="C8" s="10" t="s">
        <v>52</v>
      </c>
      <c r="D8" s="11">
        <v>1</v>
      </c>
      <c r="E8" s="12">
        <f>공종별내역서!F51</f>
        <v>0</v>
      </c>
      <c r="F8" s="12">
        <f t="shared" si="0"/>
        <v>0</v>
      </c>
      <c r="G8" s="12">
        <f>공종별내역서!H51</f>
        <v>0</v>
      </c>
      <c r="H8" s="12">
        <f t="shared" si="1"/>
        <v>0</v>
      </c>
      <c r="I8" s="12">
        <f>공종별내역서!J51</f>
        <v>0</v>
      </c>
      <c r="J8" s="12">
        <f t="shared" si="2"/>
        <v>0</v>
      </c>
      <c r="K8" s="12">
        <f t="shared" si="3"/>
        <v>0</v>
      </c>
      <c r="L8" s="12">
        <f t="shared" si="4"/>
        <v>0</v>
      </c>
      <c r="M8" s="10" t="s">
        <v>52</v>
      </c>
      <c r="N8" s="1" t="s">
        <v>81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30" customHeight="1" x14ac:dyDescent="0.3">
      <c r="A9" s="10" t="s">
        <v>110</v>
      </c>
      <c r="B9" s="10" t="s">
        <v>58</v>
      </c>
      <c r="C9" s="10" t="s">
        <v>52</v>
      </c>
      <c r="D9" s="11">
        <v>1</v>
      </c>
      <c r="E9" s="12">
        <f>공종별내역서!F75</f>
        <v>0</v>
      </c>
      <c r="F9" s="12">
        <f t="shared" si="0"/>
        <v>0</v>
      </c>
      <c r="G9" s="12">
        <f>공종별내역서!H75</f>
        <v>0</v>
      </c>
      <c r="H9" s="12">
        <f t="shared" si="1"/>
        <v>0</v>
      </c>
      <c r="I9" s="12">
        <f>공종별내역서!J75</f>
        <v>0</v>
      </c>
      <c r="J9" s="12">
        <f t="shared" si="2"/>
        <v>0</v>
      </c>
      <c r="K9" s="12">
        <f t="shared" si="3"/>
        <v>0</v>
      </c>
      <c r="L9" s="12">
        <f t="shared" si="4"/>
        <v>0</v>
      </c>
      <c r="M9" s="10" t="s">
        <v>52</v>
      </c>
      <c r="N9" s="1" t="s">
        <v>111</v>
      </c>
      <c r="O9" s="1" t="s">
        <v>52</v>
      </c>
      <c r="P9" s="1" t="s">
        <v>55</v>
      </c>
      <c r="Q9" s="1" t="s">
        <v>52</v>
      </c>
      <c r="R9">
        <v>3</v>
      </c>
      <c r="S9" s="1" t="s">
        <v>52</v>
      </c>
      <c r="T9" s="8"/>
    </row>
    <row r="10" spans="1:20" ht="30" customHeight="1" x14ac:dyDescent="0.3">
      <c r="A10" s="10" t="s">
        <v>129</v>
      </c>
      <c r="B10" s="10" t="s">
        <v>58</v>
      </c>
      <c r="C10" s="10" t="s">
        <v>52</v>
      </c>
      <c r="D10" s="11">
        <v>1</v>
      </c>
      <c r="E10" s="12">
        <f>공종별내역서!F99</f>
        <v>0</v>
      </c>
      <c r="F10" s="12">
        <f t="shared" si="0"/>
        <v>0</v>
      </c>
      <c r="G10" s="12">
        <f>공종별내역서!H99</f>
        <v>0</v>
      </c>
      <c r="H10" s="12">
        <f t="shared" si="1"/>
        <v>0</v>
      </c>
      <c r="I10" s="12">
        <f>공종별내역서!J99</f>
        <v>0</v>
      </c>
      <c r="J10" s="12">
        <f t="shared" si="2"/>
        <v>0</v>
      </c>
      <c r="K10" s="12">
        <f t="shared" si="3"/>
        <v>0</v>
      </c>
      <c r="L10" s="12">
        <f t="shared" si="4"/>
        <v>0</v>
      </c>
      <c r="M10" s="10" t="s">
        <v>52</v>
      </c>
      <c r="N10" s="1" t="s">
        <v>130</v>
      </c>
      <c r="O10" s="1" t="s">
        <v>52</v>
      </c>
      <c r="P10" s="1" t="s">
        <v>55</v>
      </c>
      <c r="Q10" s="1" t="s">
        <v>52</v>
      </c>
      <c r="R10">
        <v>3</v>
      </c>
      <c r="S10" s="1" t="s">
        <v>52</v>
      </c>
      <c r="T10" s="8"/>
    </row>
    <row r="11" spans="1:20" ht="30" customHeight="1" x14ac:dyDescent="0.3">
      <c r="A11" s="10" t="s">
        <v>136</v>
      </c>
      <c r="B11" s="10" t="s">
        <v>58</v>
      </c>
      <c r="C11" s="10" t="s">
        <v>52</v>
      </c>
      <c r="D11" s="11">
        <v>1</v>
      </c>
      <c r="E11" s="12">
        <f>공종별내역서!F123</f>
        <v>0</v>
      </c>
      <c r="F11" s="12">
        <f t="shared" si="0"/>
        <v>0</v>
      </c>
      <c r="G11" s="12">
        <f>공종별내역서!H123</f>
        <v>0</v>
      </c>
      <c r="H11" s="12">
        <f t="shared" si="1"/>
        <v>0</v>
      </c>
      <c r="I11" s="12">
        <f>공종별내역서!J123</f>
        <v>0</v>
      </c>
      <c r="J11" s="12">
        <f t="shared" si="2"/>
        <v>0</v>
      </c>
      <c r="K11" s="12">
        <f t="shared" si="3"/>
        <v>0</v>
      </c>
      <c r="L11" s="12">
        <f t="shared" si="4"/>
        <v>0</v>
      </c>
      <c r="M11" s="10" t="s">
        <v>52</v>
      </c>
      <c r="N11" s="1" t="s">
        <v>137</v>
      </c>
      <c r="O11" s="1" t="s">
        <v>52</v>
      </c>
      <c r="P11" s="1" t="s">
        <v>55</v>
      </c>
      <c r="Q11" s="1" t="s">
        <v>52</v>
      </c>
      <c r="R11">
        <v>3</v>
      </c>
      <c r="S11" s="1" t="s">
        <v>52</v>
      </c>
      <c r="T11" s="8"/>
    </row>
    <row r="12" spans="1:20" ht="30" customHeight="1" x14ac:dyDescent="0.3">
      <c r="A12" s="10" t="s">
        <v>184</v>
      </c>
      <c r="B12" s="10" t="s">
        <v>52</v>
      </c>
      <c r="C12" s="10" t="s">
        <v>52</v>
      </c>
      <c r="D12" s="11">
        <v>1</v>
      </c>
      <c r="E12" s="12">
        <f>F13+F14+F15+F16</f>
        <v>0</v>
      </c>
      <c r="F12" s="12">
        <f t="shared" si="0"/>
        <v>0</v>
      </c>
      <c r="G12" s="12">
        <f>H13+H14+H15+H16</f>
        <v>0</v>
      </c>
      <c r="H12" s="12">
        <f t="shared" si="1"/>
        <v>0</v>
      </c>
      <c r="I12" s="12">
        <f>J13+J14+J15+J16</f>
        <v>0</v>
      </c>
      <c r="J12" s="12">
        <f t="shared" si="2"/>
        <v>0</v>
      </c>
      <c r="K12" s="12">
        <f t="shared" si="3"/>
        <v>0</v>
      </c>
      <c r="L12" s="12">
        <f t="shared" si="4"/>
        <v>0</v>
      </c>
      <c r="M12" s="10" t="s">
        <v>52</v>
      </c>
      <c r="N12" s="1" t="s">
        <v>185</v>
      </c>
      <c r="O12" s="1" t="s">
        <v>52</v>
      </c>
      <c r="P12" s="1" t="s">
        <v>53</v>
      </c>
      <c r="Q12" s="1" t="s">
        <v>52</v>
      </c>
      <c r="R12">
        <v>2</v>
      </c>
      <c r="S12" s="1" t="s">
        <v>52</v>
      </c>
      <c r="T12" s="8"/>
    </row>
    <row r="13" spans="1:20" ht="30" customHeight="1" x14ac:dyDescent="0.3">
      <c r="A13" s="10" t="s">
        <v>56</v>
      </c>
      <c r="B13" s="10" t="s">
        <v>187</v>
      </c>
      <c r="C13" s="10" t="s">
        <v>52</v>
      </c>
      <c r="D13" s="11">
        <v>1</v>
      </c>
      <c r="E13" s="12">
        <f>공종별내역서!F147</f>
        <v>0</v>
      </c>
      <c r="F13" s="12">
        <f t="shared" si="0"/>
        <v>0</v>
      </c>
      <c r="G13" s="12">
        <f>공종별내역서!H147</f>
        <v>0</v>
      </c>
      <c r="H13" s="12">
        <f t="shared" si="1"/>
        <v>0</v>
      </c>
      <c r="I13" s="12">
        <f>공종별내역서!J147</f>
        <v>0</v>
      </c>
      <c r="J13" s="12">
        <f t="shared" si="2"/>
        <v>0</v>
      </c>
      <c r="K13" s="12">
        <f t="shared" si="3"/>
        <v>0</v>
      </c>
      <c r="L13" s="12">
        <f t="shared" si="4"/>
        <v>0</v>
      </c>
      <c r="M13" s="10" t="s">
        <v>52</v>
      </c>
      <c r="N13" s="1" t="s">
        <v>186</v>
      </c>
      <c r="O13" s="1" t="s">
        <v>52</v>
      </c>
      <c r="P13" s="1" t="s">
        <v>185</v>
      </c>
      <c r="Q13" s="1" t="s">
        <v>52</v>
      </c>
      <c r="R13">
        <v>3</v>
      </c>
      <c r="S13" s="1" t="s">
        <v>52</v>
      </c>
      <c r="T13" s="8"/>
    </row>
    <row r="14" spans="1:20" ht="30" customHeight="1" x14ac:dyDescent="0.3">
      <c r="A14" s="10" t="s">
        <v>80</v>
      </c>
      <c r="B14" s="10" t="s">
        <v>187</v>
      </c>
      <c r="C14" s="10" t="s">
        <v>52</v>
      </c>
      <c r="D14" s="11">
        <v>1</v>
      </c>
      <c r="E14" s="12">
        <f>공종별내역서!F171</f>
        <v>0</v>
      </c>
      <c r="F14" s="12">
        <f t="shared" si="0"/>
        <v>0</v>
      </c>
      <c r="G14" s="12">
        <f>공종별내역서!H171</f>
        <v>0</v>
      </c>
      <c r="H14" s="12">
        <f t="shared" si="1"/>
        <v>0</v>
      </c>
      <c r="I14" s="12">
        <f>공종별내역서!J171</f>
        <v>0</v>
      </c>
      <c r="J14" s="12">
        <f t="shared" si="2"/>
        <v>0</v>
      </c>
      <c r="K14" s="12">
        <f t="shared" si="3"/>
        <v>0</v>
      </c>
      <c r="L14" s="12">
        <f t="shared" si="4"/>
        <v>0</v>
      </c>
      <c r="M14" s="10" t="s">
        <v>52</v>
      </c>
      <c r="N14" s="1" t="s">
        <v>191</v>
      </c>
      <c r="O14" s="1" t="s">
        <v>52</v>
      </c>
      <c r="P14" s="1" t="s">
        <v>185</v>
      </c>
      <c r="Q14" s="1" t="s">
        <v>52</v>
      </c>
      <c r="R14">
        <v>3</v>
      </c>
      <c r="S14" s="1" t="s">
        <v>52</v>
      </c>
      <c r="T14" s="8"/>
    </row>
    <row r="15" spans="1:20" ht="30" customHeight="1" x14ac:dyDescent="0.3">
      <c r="A15" s="10" t="s">
        <v>129</v>
      </c>
      <c r="B15" s="10" t="s">
        <v>187</v>
      </c>
      <c r="C15" s="10" t="s">
        <v>52</v>
      </c>
      <c r="D15" s="11">
        <v>1</v>
      </c>
      <c r="E15" s="12">
        <f>공종별내역서!F195</f>
        <v>0</v>
      </c>
      <c r="F15" s="12">
        <f t="shared" si="0"/>
        <v>0</v>
      </c>
      <c r="G15" s="12">
        <f>공종별내역서!H195</f>
        <v>0</v>
      </c>
      <c r="H15" s="12">
        <f t="shared" si="1"/>
        <v>0</v>
      </c>
      <c r="I15" s="12">
        <f>공종별내역서!J195</f>
        <v>0</v>
      </c>
      <c r="J15" s="12">
        <f t="shared" si="2"/>
        <v>0</v>
      </c>
      <c r="K15" s="12">
        <f t="shared" si="3"/>
        <v>0</v>
      </c>
      <c r="L15" s="12">
        <f t="shared" si="4"/>
        <v>0</v>
      </c>
      <c r="M15" s="10" t="s">
        <v>52</v>
      </c>
      <c r="N15" s="1" t="s">
        <v>200</v>
      </c>
      <c r="O15" s="1" t="s">
        <v>52</v>
      </c>
      <c r="P15" s="1" t="s">
        <v>185</v>
      </c>
      <c r="Q15" s="1" t="s">
        <v>52</v>
      </c>
      <c r="R15">
        <v>3</v>
      </c>
      <c r="S15" s="1" t="s">
        <v>52</v>
      </c>
      <c r="T15" s="8"/>
    </row>
    <row r="16" spans="1:20" ht="30" customHeight="1" x14ac:dyDescent="0.3">
      <c r="A16" s="10" t="s">
        <v>136</v>
      </c>
      <c r="B16" s="10" t="s">
        <v>187</v>
      </c>
      <c r="C16" s="10" t="s">
        <v>52</v>
      </c>
      <c r="D16" s="11">
        <v>1</v>
      </c>
      <c r="E16" s="12">
        <f>공종별내역서!F219</f>
        <v>0</v>
      </c>
      <c r="F16" s="12">
        <f t="shared" si="0"/>
        <v>0</v>
      </c>
      <c r="G16" s="12">
        <f>공종별내역서!H219</f>
        <v>0</v>
      </c>
      <c r="H16" s="12">
        <f t="shared" si="1"/>
        <v>0</v>
      </c>
      <c r="I16" s="12">
        <f>공종별내역서!J219</f>
        <v>0</v>
      </c>
      <c r="J16" s="12">
        <f t="shared" si="2"/>
        <v>0</v>
      </c>
      <c r="K16" s="12">
        <f t="shared" si="3"/>
        <v>0</v>
      </c>
      <c r="L16" s="12">
        <f t="shared" si="4"/>
        <v>0</v>
      </c>
      <c r="M16" s="10" t="s">
        <v>52</v>
      </c>
      <c r="N16" s="1" t="s">
        <v>204</v>
      </c>
      <c r="O16" s="1" t="s">
        <v>52</v>
      </c>
      <c r="P16" s="1" t="s">
        <v>185</v>
      </c>
      <c r="Q16" s="1" t="s">
        <v>52</v>
      </c>
      <c r="R16">
        <v>3</v>
      </c>
      <c r="S16" s="1" t="s">
        <v>52</v>
      </c>
      <c r="T16" s="8"/>
    </row>
    <row r="17" spans="1:20" ht="30" customHeight="1" x14ac:dyDescent="0.3">
      <c r="A17" s="10" t="s">
        <v>217</v>
      </c>
      <c r="B17" s="10" t="s">
        <v>52</v>
      </c>
      <c r="C17" s="10" t="s">
        <v>52</v>
      </c>
      <c r="D17" s="11">
        <v>1</v>
      </c>
      <c r="E17" s="12">
        <f>F18</f>
        <v>0</v>
      </c>
      <c r="F17" s="12">
        <f t="shared" si="0"/>
        <v>0</v>
      </c>
      <c r="G17" s="12">
        <f>H18</f>
        <v>0</v>
      </c>
      <c r="H17" s="12">
        <f t="shared" si="1"/>
        <v>0</v>
      </c>
      <c r="I17" s="12">
        <f>J18</f>
        <v>0</v>
      </c>
      <c r="J17" s="12">
        <f t="shared" si="2"/>
        <v>0</v>
      </c>
      <c r="K17" s="12">
        <f t="shared" si="3"/>
        <v>0</v>
      </c>
      <c r="L17" s="12">
        <f t="shared" si="4"/>
        <v>0</v>
      </c>
      <c r="M17" s="10"/>
      <c r="N17" s="1" t="s">
        <v>218</v>
      </c>
      <c r="O17" s="1" t="s">
        <v>52</v>
      </c>
      <c r="P17" s="1" t="s">
        <v>52</v>
      </c>
      <c r="Q17" s="1" t="s">
        <v>219</v>
      </c>
      <c r="R17">
        <v>2</v>
      </c>
      <c r="S17" s="1" t="s">
        <v>52</v>
      </c>
      <c r="T17" s="8">
        <f>L17*1</f>
        <v>0</v>
      </c>
    </row>
    <row r="18" spans="1:20" ht="30" customHeight="1" x14ac:dyDescent="0.3">
      <c r="A18" s="10" t="s">
        <v>220</v>
      </c>
      <c r="B18" s="10" t="s">
        <v>58</v>
      </c>
      <c r="C18" s="10" t="s">
        <v>52</v>
      </c>
      <c r="D18" s="11">
        <v>1</v>
      </c>
      <c r="E18" s="12">
        <f>공종별내역서!F243</f>
        <v>0</v>
      </c>
      <c r="F18" s="12">
        <f t="shared" si="0"/>
        <v>0</v>
      </c>
      <c r="G18" s="12">
        <f>공종별내역서!H243</f>
        <v>0</v>
      </c>
      <c r="H18" s="12">
        <f t="shared" si="1"/>
        <v>0</v>
      </c>
      <c r="I18" s="12">
        <f>공종별내역서!J243</f>
        <v>0</v>
      </c>
      <c r="J18" s="12">
        <f t="shared" si="2"/>
        <v>0</v>
      </c>
      <c r="K18" s="12">
        <f t="shared" si="3"/>
        <v>0</v>
      </c>
      <c r="L18" s="12">
        <f t="shared" si="4"/>
        <v>0</v>
      </c>
      <c r="M18" s="10"/>
      <c r="N18" s="1" t="s">
        <v>221</v>
      </c>
      <c r="O18" s="1" t="s">
        <v>52</v>
      </c>
      <c r="P18" s="1" t="s">
        <v>218</v>
      </c>
      <c r="Q18" s="1" t="s">
        <v>52</v>
      </c>
      <c r="R18">
        <v>3</v>
      </c>
      <c r="S18" s="1" t="s">
        <v>52</v>
      </c>
      <c r="T18" s="8"/>
    </row>
    <row r="19" spans="1:20" ht="30" customHeight="1" x14ac:dyDescent="0.3">
      <c r="A19" s="10" t="s">
        <v>227</v>
      </c>
      <c r="B19" s="10" t="s">
        <v>52</v>
      </c>
      <c r="C19" s="10" t="s">
        <v>52</v>
      </c>
      <c r="D19" s="11">
        <v>1</v>
      </c>
      <c r="E19" s="12">
        <f>F20+F21</f>
        <v>0</v>
      </c>
      <c r="F19" s="12">
        <f t="shared" si="0"/>
        <v>0</v>
      </c>
      <c r="G19" s="12">
        <f>H20+H21</f>
        <v>0</v>
      </c>
      <c r="H19" s="12">
        <f t="shared" si="1"/>
        <v>0</v>
      </c>
      <c r="I19" s="12">
        <f>J20+J21</f>
        <v>0</v>
      </c>
      <c r="J19" s="12">
        <f t="shared" si="2"/>
        <v>0</v>
      </c>
      <c r="K19" s="12">
        <f t="shared" si="3"/>
        <v>0</v>
      </c>
      <c r="L19" s="12">
        <f t="shared" si="4"/>
        <v>0</v>
      </c>
      <c r="M19" s="10"/>
      <c r="N19" s="1" t="s">
        <v>228</v>
      </c>
      <c r="O19" s="1" t="s">
        <v>52</v>
      </c>
      <c r="P19" s="1" t="s">
        <v>52</v>
      </c>
      <c r="Q19" s="1" t="s">
        <v>229</v>
      </c>
      <c r="R19">
        <v>2</v>
      </c>
      <c r="S19" s="1" t="s">
        <v>52</v>
      </c>
      <c r="T19" s="8">
        <f>L19*1</f>
        <v>0</v>
      </c>
    </row>
    <row r="20" spans="1:20" ht="30" customHeight="1" x14ac:dyDescent="0.3">
      <c r="A20" s="10" t="s">
        <v>230</v>
      </c>
      <c r="B20" s="10" t="s">
        <v>58</v>
      </c>
      <c r="C20" s="10" t="s">
        <v>52</v>
      </c>
      <c r="D20" s="11">
        <v>1</v>
      </c>
      <c r="E20" s="12">
        <f>공종별내역서!F267</f>
        <v>0</v>
      </c>
      <c r="F20" s="12">
        <f t="shared" si="0"/>
        <v>0</v>
      </c>
      <c r="G20" s="12">
        <f>공종별내역서!H267</f>
        <v>0</v>
      </c>
      <c r="H20" s="12">
        <f t="shared" si="1"/>
        <v>0</v>
      </c>
      <c r="I20" s="12">
        <f>공종별내역서!J267</f>
        <v>0</v>
      </c>
      <c r="J20" s="12">
        <f t="shared" si="2"/>
        <v>0</v>
      </c>
      <c r="K20" s="12">
        <f t="shared" si="3"/>
        <v>0</v>
      </c>
      <c r="L20" s="12">
        <f t="shared" si="4"/>
        <v>0</v>
      </c>
      <c r="M20" s="10"/>
      <c r="N20" s="1" t="s">
        <v>231</v>
      </c>
      <c r="O20" s="1" t="s">
        <v>52</v>
      </c>
      <c r="P20" s="1" t="s">
        <v>228</v>
      </c>
      <c r="Q20" s="1" t="s">
        <v>52</v>
      </c>
      <c r="R20">
        <v>3</v>
      </c>
      <c r="S20" s="1" t="s">
        <v>52</v>
      </c>
      <c r="T20" s="8"/>
    </row>
    <row r="21" spans="1:20" ht="30" customHeight="1" x14ac:dyDescent="0.3">
      <c r="A21" s="10" t="s">
        <v>230</v>
      </c>
      <c r="B21" s="10" t="s">
        <v>187</v>
      </c>
      <c r="C21" s="10" t="s">
        <v>52</v>
      </c>
      <c r="D21" s="11">
        <v>1</v>
      </c>
      <c r="E21" s="12">
        <f>공종별내역서!F291</f>
        <v>0</v>
      </c>
      <c r="F21" s="12">
        <f t="shared" si="0"/>
        <v>0</v>
      </c>
      <c r="G21" s="12">
        <f>공종별내역서!H291</f>
        <v>0</v>
      </c>
      <c r="H21" s="12">
        <f t="shared" si="1"/>
        <v>0</v>
      </c>
      <c r="I21" s="12">
        <f>공종별내역서!J291</f>
        <v>0</v>
      </c>
      <c r="J21" s="12">
        <f t="shared" si="2"/>
        <v>0</v>
      </c>
      <c r="K21" s="12">
        <f t="shared" si="3"/>
        <v>0</v>
      </c>
      <c r="L21" s="12">
        <f t="shared" si="4"/>
        <v>0</v>
      </c>
      <c r="M21" s="10"/>
      <c r="N21" s="1" t="s">
        <v>245</v>
      </c>
      <c r="O21" s="1" t="s">
        <v>52</v>
      </c>
      <c r="P21" s="1" t="s">
        <v>228</v>
      </c>
      <c r="Q21" s="1" t="s">
        <v>52</v>
      </c>
      <c r="R21">
        <v>3</v>
      </c>
      <c r="S21" s="1" t="s">
        <v>52</v>
      </c>
      <c r="T21" s="8"/>
    </row>
    <row r="22" spans="1:20" ht="30" customHeight="1" x14ac:dyDescent="0.3">
      <c r="A22" s="10" t="s">
        <v>249</v>
      </c>
      <c r="B22" s="10" t="s">
        <v>58</v>
      </c>
      <c r="C22" s="10" t="s">
        <v>52</v>
      </c>
      <c r="D22" s="11">
        <v>1</v>
      </c>
      <c r="E22" s="12">
        <f>공종별내역서!F315</f>
        <v>0</v>
      </c>
      <c r="F22" s="12">
        <f t="shared" si="0"/>
        <v>0</v>
      </c>
      <c r="G22" s="12">
        <f>공종별내역서!H315</f>
        <v>0</v>
      </c>
      <c r="H22" s="12">
        <f t="shared" si="1"/>
        <v>0</v>
      </c>
      <c r="I22" s="12">
        <f>공종별내역서!J315</f>
        <v>0</v>
      </c>
      <c r="J22" s="12">
        <f t="shared" si="2"/>
        <v>0</v>
      </c>
      <c r="K22" s="12">
        <f t="shared" si="3"/>
        <v>0</v>
      </c>
      <c r="L22" s="12">
        <f t="shared" si="4"/>
        <v>0</v>
      </c>
      <c r="M22" s="10"/>
      <c r="N22" s="1" t="s">
        <v>250</v>
      </c>
      <c r="O22" s="1" t="s">
        <v>52</v>
      </c>
      <c r="P22" s="1" t="s">
        <v>52</v>
      </c>
      <c r="Q22" s="1" t="s">
        <v>251</v>
      </c>
      <c r="R22">
        <v>2</v>
      </c>
      <c r="S22" s="1" t="s">
        <v>52</v>
      </c>
      <c r="T22" s="8">
        <f>L22*1</f>
        <v>0</v>
      </c>
    </row>
    <row r="23" spans="1:20" ht="30" customHeight="1" x14ac:dyDescent="0.3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T23" s="8"/>
    </row>
    <row r="24" spans="1:20" ht="30" customHeight="1" x14ac:dyDescent="0.3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T24" s="8"/>
    </row>
    <row r="25" spans="1:20" ht="30" customHeight="1" x14ac:dyDescent="0.3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T25" s="8"/>
    </row>
    <row r="26" spans="1:20" ht="30" customHeight="1" x14ac:dyDescent="0.3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T26" s="8"/>
    </row>
    <row r="27" spans="1:20" ht="30" customHeight="1" x14ac:dyDescent="0.3">
      <c r="A27" s="10" t="s">
        <v>78</v>
      </c>
      <c r="B27" s="11"/>
      <c r="C27" s="11"/>
      <c r="D27" s="11"/>
      <c r="E27" s="11"/>
      <c r="F27" s="12">
        <f>F5</f>
        <v>0</v>
      </c>
      <c r="G27" s="11"/>
      <c r="H27" s="12">
        <f>H5</f>
        <v>0</v>
      </c>
      <c r="I27" s="11"/>
      <c r="J27" s="12">
        <f>J5</f>
        <v>0</v>
      </c>
      <c r="K27" s="11"/>
      <c r="L27" s="12">
        <f>L5</f>
        <v>0</v>
      </c>
      <c r="M27" s="11"/>
      <c r="T27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54" right="0" top="0.39370078740157477" bottom="0.39370078740157477" header="0" footer="0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12AAC-03C9-4AAE-A39D-797FB909A9F9}">
  <sheetPr>
    <pageSetUpPr fitToPage="1"/>
  </sheetPr>
  <dimension ref="A1:AV315"/>
  <sheetViews>
    <sheetView tabSelected="1" topLeftCell="A217" workbookViewId="0">
      <selection activeCell="M195" sqref="M195:M204"/>
    </sheetView>
  </sheetViews>
  <sheetFormatPr defaultRowHeight="16.5" x14ac:dyDescent="0.3"/>
  <cols>
    <col min="1" max="2" width="30.62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14" t="s">
        <v>2</v>
      </c>
      <c r="B2" s="14" t="s">
        <v>3</v>
      </c>
      <c r="C2" s="14" t="s">
        <v>4</v>
      </c>
      <c r="D2" s="14" t="s">
        <v>5</v>
      </c>
      <c r="E2" s="14" t="s">
        <v>6</v>
      </c>
      <c r="F2" s="14"/>
      <c r="G2" s="14" t="s">
        <v>9</v>
      </c>
      <c r="H2" s="14"/>
      <c r="I2" s="14" t="s">
        <v>10</v>
      </c>
      <c r="J2" s="14"/>
      <c r="K2" s="14" t="s">
        <v>11</v>
      </c>
      <c r="L2" s="14"/>
      <c r="M2" s="14" t="s">
        <v>12</v>
      </c>
      <c r="N2" s="16" t="s">
        <v>20</v>
      </c>
      <c r="O2" s="16" t="s">
        <v>14</v>
      </c>
      <c r="P2" s="16" t="s">
        <v>21</v>
      </c>
      <c r="Q2" s="16" t="s">
        <v>13</v>
      </c>
      <c r="R2" s="16" t="s">
        <v>22</v>
      </c>
      <c r="S2" s="16" t="s">
        <v>23</v>
      </c>
      <c r="T2" s="16" t="s">
        <v>24</v>
      </c>
      <c r="U2" s="16" t="s">
        <v>25</v>
      </c>
      <c r="V2" s="16" t="s">
        <v>26</v>
      </c>
      <c r="W2" s="16" t="s">
        <v>27</v>
      </c>
      <c r="X2" s="16" t="s">
        <v>28</v>
      </c>
      <c r="Y2" s="16" t="s">
        <v>29</v>
      </c>
      <c r="Z2" s="16" t="s">
        <v>30</v>
      </c>
      <c r="AA2" s="16" t="s">
        <v>31</v>
      </c>
      <c r="AB2" s="16" t="s">
        <v>32</v>
      </c>
      <c r="AC2" s="16" t="s">
        <v>33</v>
      </c>
      <c r="AD2" s="16" t="s">
        <v>34</v>
      </c>
      <c r="AE2" s="16" t="s">
        <v>35</v>
      </c>
      <c r="AF2" s="16" t="s">
        <v>36</v>
      </c>
      <c r="AG2" s="16" t="s">
        <v>37</v>
      </c>
      <c r="AH2" s="16" t="s">
        <v>38</v>
      </c>
      <c r="AI2" s="16" t="s">
        <v>39</v>
      </c>
      <c r="AJ2" s="16" t="s">
        <v>40</v>
      </c>
      <c r="AK2" s="16" t="s">
        <v>41</v>
      </c>
      <c r="AL2" s="16" t="s">
        <v>42</v>
      </c>
      <c r="AM2" s="16" t="s">
        <v>43</v>
      </c>
      <c r="AN2" s="16" t="s">
        <v>44</v>
      </c>
      <c r="AO2" s="16" t="s">
        <v>45</v>
      </c>
      <c r="AP2" s="16" t="s">
        <v>46</v>
      </c>
      <c r="AQ2" s="16" t="s">
        <v>47</v>
      </c>
      <c r="AR2" s="16" t="s">
        <v>48</v>
      </c>
      <c r="AS2" s="16" t="s">
        <v>16</v>
      </c>
      <c r="AT2" s="16" t="s">
        <v>17</v>
      </c>
      <c r="AU2" s="16" t="s">
        <v>49</v>
      </c>
      <c r="AV2" s="16" t="s">
        <v>50</v>
      </c>
    </row>
    <row r="3" spans="1:48" ht="30" customHeight="1" x14ac:dyDescent="0.3">
      <c r="A3" s="14"/>
      <c r="B3" s="14"/>
      <c r="C3" s="14"/>
      <c r="D3" s="14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14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6"/>
      <c r="AS3" s="16"/>
      <c r="AT3" s="16"/>
      <c r="AU3" s="16"/>
      <c r="AV3" s="16"/>
    </row>
    <row r="4" spans="1:48" ht="30" customHeight="1" x14ac:dyDescent="0.3">
      <c r="A4" s="13" t="s">
        <v>56</v>
      </c>
      <c r="B4" s="13" t="s">
        <v>58</v>
      </c>
      <c r="C4" s="11"/>
      <c r="D4" s="11"/>
      <c r="E4" s="12"/>
      <c r="F4" s="12"/>
      <c r="G4" s="12"/>
      <c r="H4" s="12"/>
      <c r="I4" s="12"/>
      <c r="J4" s="12"/>
      <c r="K4" s="12"/>
      <c r="L4" s="12"/>
      <c r="M4" s="11"/>
      <c r="Q4" s="1" t="s">
        <v>57</v>
      </c>
    </row>
    <row r="5" spans="1:48" ht="30" customHeight="1" x14ac:dyDescent="0.3">
      <c r="A5" s="13" t="s">
        <v>59</v>
      </c>
      <c r="B5" s="13" t="s">
        <v>60</v>
      </c>
      <c r="C5" s="13" t="s">
        <v>61</v>
      </c>
      <c r="D5" s="11">
        <v>1</v>
      </c>
      <c r="E5" s="12"/>
      <c r="F5" s="12"/>
      <c r="G5" s="12"/>
      <c r="H5" s="12"/>
      <c r="I5" s="12"/>
      <c r="J5" s="12"/>
      <c r="K5" s="12"/>
      <c r="L5" s="12"/>
      <c r="M5" s="13"/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6</v>
      </c>
    </row>
    <row r="6" spans="1:48" ht="30" customHeight="1" x14ac:dyDescent="0.3">
      <c r="A6" s="13" t="s">
        <v>66</v>
      </c>
      <c r="B6" s="13" t="s">
        <v>67</v>
      </c>
      <c r="C6" s="13" t="s">
        <v>68</v>
      </c>
      <c r="D6" s="11">
        <v>1369</v>
      </c>
      <c r="E6" s="12"/>
      <c r="F6" s="12"/>
      <c r="G6" s="12"/>
      <c r="H6" s="12"/>
      <c r="I6" s="12"/>
      <c r="J6" s="12"/>
      <c r="K6" s="12"/>
      <c r="L6" s="12"/>
      <c r="M6" s="13"/>
      <c r="N6" s="1" t="s">
        <v>69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70</v>
      </c>
      <c r="AV6">
        <v>4</v>
      </c>
    </row>
    <row r="7" spans="1:48" ht="30" customHeight="1" x14ac:dyDescent="0.3">
      <c r="A7" s="13" t="s">
        <v>66</v>
      </c>
      <c r="B7" s="13" t="s">
        <v>71</v>
      </c>
      <c r="C7" s="13" t="s">
        <v>68</v>
      </c>
      <c r="D7" s="11">
        <v>934</v>
      </c>
      <c r="E7" s="12"/>
      <c r="F7" s="12"/>
      <c r="G7" s="12"/>
      <c r="H7" s="12"/>
      <c r="I7" s="12"/>
      <c r="J7" s="12"/>
      <c r="K7" s="12"/>
      <c r="L7" s="12"/>
      <c r="M7" s="13"/>
      <c r="N7" s="1" t="s">
        <v>72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73</v>
      </c>
      <c r="AV7">
        <v>5</v>
      </c>
    </row>
    <row r="8" spans="1:48" ht="30" customHeight="1" x14ac:dyDescent="0.3">
      <c r="A8" s="13" t="s">
        <v>74</v>
      </c>
      <c r="B8" s="13" t="s">
        <v>75</v>
      </c>
      <c r="C8" s="13" t="s">
        <v>68</v>
      </c>
      <c r="D8" s="11">
        <v>370</v>
      </c>
      <c r="E8" s="12"/>
      <c r="F8" s="12"/>
      <c r="G8" s="12"/>
      <c r="H8" s="12"/>
      <c r="I8" s="12"/>
      <c r="J8" s="12"/>
      <c r="K8" s="12"/>
      <c r="L8" s="12"/>
      <c r="M8" s="13"/>
      <c r="N8" s="1" t="s">
        <v>76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77</v>
      </c>
      <c r="AV8">
        <v>7</v>
      </c>
    </row>
    <row r="9" spans="1:48" ht="30" customHeight="1" x14ac:dyDescent="0.3">
      <c r="A9" s="11"/>
      <c r="B9" s="11"/>
      <c r="C9" s="11"/>
      <c r="D9" s="11"/>
      <c r="E9" s="12"/>
      <c r="F9" s="12"/>
      <c r="G9" s="12"/>
      <c r="H9" s="12"/>
      <c r="I9" s="12"/>
      <c r="J9" s="12"/>
      <c r="K9" s="12"/>
      <c r="L9" s="12"/>
      <c r="M9" s="11"/>
      <c r="Q9" s="1" t="s">
        <v>57</v>
      </c>
    </row>
    <row r="10" spans="1:48" ht="30" customHeight="1" x14ac:dyDescent="0.3">
      <c r="A10" s="11"/>
      <c r="B10" s="11"/>
      <c r="C10" s="11"/>
      <c r="D10" s="11"/>
      <c r="E10" s="12"/>
      <c r="F10" s="12"/>
      <c r="G10" s="12"/>
      <c r="H10" s="12"/>
      <c r="I10" s="12"/>
      <c r="J10" s="12"/>
      <c r="K10" s="12"/>
      <c r="L10" s="12"/>
      <c r="M10" s="11"/>
      <c r="Q10" s="1" t="s">
        <v>57</v>
      </c>
    </row>
    <row r="11" spans="1:48" ht="30" customHeight="1" x14ac:dyDescent="0.3">
      <c r="A11" s="11"/>
      <c r="B11" s="11"/>
      <c r="C11" s="11"/>
      <c r="D11" s="11"/>
      <c r="E11" s="12"/>
      <c r="F11" s="12"/>
      <c r="G11" s="12"/>
      <c r="H11" s="12"/>
      <c r="I11" s="12"/>
      <c r="J11" s="12"/>
      <c r="K11" s="12"/>
      <c r="L11" s="12"/>
      <c r="M11" s="11"/>
      <c r="Q11" s="1" t="s">
        <v>57</v>
      </c>
    </row>
    <row r="12" spans="1:48" ht="30" customHeight="1" x14ac:dyDescent="0.3">
      <c r="A12" s="11"/>
      <c r="B12" s="11"/>
      <c r="C12" s="11"/>
      <c r="D12" s="11"/>
      <c r="E12" s="12"/>
      <c r="F12" s="12"/>
      <c r="G12" s="12"/>
      <c r="H12" s="12"/>
      <c r="I12" s="12"/>
      <c r="J12" s="12"/>
      <c r="K12" s="12"/>
      <c r="L12" s="12"/>
      <c r="M12" s="11"/>
      <c r="Q12" s="1" t="s">
        <v>57</v>
      </c>
    </row>
    <row r="13" spans="1:48" ht="30" customHeight="1" x14ac:dyDescent="0.3">
      <c r="A13" s="11"/>
      <c r="B13" s="11"/>
      <c r="C13" s="11"/>
      <c r="D13" s="11"/>
      <c r="E13" s="12"/>
      <c r="F13" s="12"/>
      <c r="G13" s="12"/>
      <c r="H13" s="12"/>
      <c r="I13" s="12"/>
      <c r="J13" s="12"/>
      <c r="K13" s="12"/>
      <c r="L13" s="12"/>
      <c r="M13" s="11"/>
      <c r="Q13" s="1" t="s">
        <v>57</v>
      </c>
    </row>
    <row r="14" spans="1:48" ht="30" customHeight="1" x14ac:dyDescent="0.3">
      <c r="A14" s="11"/>
      <c r="B14" s="11"/>
      <c r="C14" s="11"/>
      <c r="D14" s="11"/>
      <c r="E14" s="12"/>
      <c r="F14" s="12"/>
      <c r="G14" s="12"/>
      <c r="H14" s="12"/>
      <c r="I14" s="12"/>
      <c r="J14" s="12"/>
      <c r="K14" s="12"/>
      <c r="L14" s="12"/>
      <c r="M14" s="11"/>
      <c r="Q14" s="1" t="s">
        <v>57</v>
      </c>
    </row>
    <row r="15" spans="1:48" ht="30" customHeight="1" x14ac:dyDescent="0.3">
      <c r="A15" s="11"/>
      <c r="B15" s="11"/>
      <c r="C15" s="11"/>
      <c r="D15" s="11"/>
      <c r="E15" s="12"/>
      <c r="F15" s="12"/>
      <c r="G15" s="12"/>
      <c r="H15" s="12"/>
      <c r="I15" s="12"/>
      <c r="J15" s="12"/>
      <c r="K15" s="12"/>
      <c r="L15" s="12"/>
      <c r="M15" s="11"/>
      <c r="Q15" s="1" t="s">
        <v>57</v>
      </c>
    </row>
    <row r="16" spans="1:48" ht="30" customHeight="1" x14ac:dyDescent="0.3">
      <c r="A16" s="11"/>
      <c r="B16" s="11"/>
      <c r="C16" s="11"/>
      <c r="D16" s="11"/>
      <c r="E16" s="12"/>
      <c r="F16" s="12"/>
      <c r="G16" s="12"/>
      <c r="H16" s="12"/>
      <c r="I16" s="12"/>
      <c r="J16" s="12"/>
      <c r="K16" s="12"/>
      <c r="L16" s="12"/>
      <c r="M16" s="11"/>
      <c r="Q16" s="1" t="s">
        <v>57</v>
      </c>
    </row>
    <row r="17" spans="1:48" ht="30" customHeight="1" x14ac:dyDescent="0.3">
      <c r="A17" s="11"/>
      <c r="B17" s="11"/>
      <c r="C17" s="11"/>
      <c r="D17" s="11"/>
      <c r="E17" s="12"/>
      <c r="F17" s="12"/>
      <c r="G17" s="12"/>
      <c r="H17" s="12"/>
      <c r="I17" s="12"/>
      <c r="J17" s="12"/>
      <c r="K17" s="12"/>
      <c r="L17" s="12"/>
      <c r="M17" s="11"/>
      <c r="Q17" s="1" t="s">
        <v>57</v>
      </c>
    </row>
    <row r="18" spans="1:48" ht="30" customHeight="1" x14ac:dyDescent="0.3">
      <c r="A18" s="11"/>
      <c r="B18" s="11"/>
      <c r="C18" s="11"/>
      <c r="D18" s="11"/>
      <c r="E18" s="12"/>
      <c r="F18" s="12"/>
      <c r="G18" s="12"/>
      <c r="H18" s="12"/>
      <c r="I18" s="12"/>
      <c r="J18" s="12"/>
      <c r="K18" s="12"/>
      <c r="L18" s="12"/>
      <c r="M18" s="11"/>
      <c r="Q18" s="1" t="s">
        <v>57</v>
      </c>
    </row>
    <row r="19" spans="1:48" ht="30" customHeight="1" x14ac:dyDescent="0.3">
      <c r="A19" s="11"/>
      <c r="B19" s="11"/>
      <c r="C19" s="11"/>
      <c r="D19" s="11"/>
      <c r="E19" s="12"/>
      <c r="F19" s="12"/>
      <c r="G19" s="12"/>
      <c r="H19" s="12"/>
      <c r="I19" s="12"/>
      <c r="J19" s="12"/>
      <c r="K19" s="12"/>
      <c r="L19" s="12"/>
      <c r="M19" s="11"/>
      <c r="Q19" s="1" t="s">
        <v>57</v>
      </c>
    </row>
    <row r="20" spans="1:48" ht="30" customHeight="1" x14ac:dyDescent="0.3">
      <c r="A20" s="11"/>
      <c r="B20" s="11"/>
      <c r="C20" s="11"/>
      <c r="D20" s="11"/>
      <c r="E20" s="12"/>
      <c r="F20" s="12"/>
      <c r="G20" s="12"/>
      <c r="H20" s="12"/>
      <c r="I20" s="12"/>
      <c r="J20" s="12"/>
      <c r="K20" s="12"/>
      <c r="L20" s="12"/>
      <c r="M20" s="11"/>
      <c r="Q20" s="1" t="s">
        <v>57</v>
      </c>
    </row>
    <row r="21" spans="1:48" ht="30" customHeight="1" x14ac:dyDescent="0.3">
      <c r="A21" s="11"/>
      <c r="B21" s="11"/>
      <c r="C21" s="11"/>
      <c r="D21" s="11"/>
      <c r="E21" s="12"/>
      <c r="F21" s="12"/>
      <c r="G21" s="12"/>
      <c r="H21" s="12"/>
      <c r="I21" s="12"/>
      <c r="J21" s="12"/>
      <c r="K21" s="12"/>
      <c r="L21" s="12"/>
      <c r="M21" s="11"/>
      <c r="Q21" s="1" t="s">
        <v>57</v>
      </c>
    </row>
    <row r="22" spans="1:48" ht="30" customHeight="1" x14ac:dyDescent="0.3">
      <c r="A22" s="11"/>
      <c r="B22" s="11"/>
      <c r="C22" s="11"/>
      <c r="D22" s="11"/>
      <c r="E22" s="12"/>
      <c r="F22" s="12"/>
      <c r="G22" s="12"/>
      <c r="H22" s="12"/>
      <c r="I22" s="12"/>
      <c r="J22" s="12"/>
      <c r="K22" s="12"/>
      <c r="L22" s="12"/>
      <c r="M22" s="11"/>
      <c r="Q22" s="1" t="s">
        <v>57</v>
      </c>
    </row>
    <row r="23" spans="1:48" ht="30" customHeight="1" x14ac:dyDescent="0.3">
      <c r="A23" s="11"/>
      <c r="B23" s="11"/>
      <c r="C23" s="11"/>
      <c r="D23" s="11"/>
      <c r="E23" s="12"/>
      <c r="F23" s="12"/>
      <c r="G23" s="12"/>
      <c r="H23" s="12"/>
      <c r="I23" s="12"/>
      <c r="J23" s="12"/>
      <c r="K23" s="12"/>
      <c r="L23" s="12"/>
      <c r="M23" s="11"/>
      <c r="Q23" s="1" t="s">
        <v>57</v>
      </c>
    </row>
    <row r="24" spans="1:48" ht="30" customHeight="1" x14ac:dyDescent="0.3">
      <c r="A24" s="11"/>
      <c r="B24" s="11"/>
      <c r="C24" s="11"/>
      <c r="D24" s="11"/>
      <c r="E24" s="12"/>
      <c r="F24" s="12"/>
      <c r="G24" s="12"/>
      <c r="H24" s="12"/>
      <c r="I24" s="12"/>
      <c r="J24" s="12"/>
      <c r="K24" s="12"/>
      <c r="L24" s="12"/>
      <c r="M24" s="11"/>
      <c r="Q24" s="1" t="s">
        <v>57</v>
      </c>
    </row>
    <row r="25" spans="1:48" ht="30" customHeight="1" x14ac:dyDescent="0.3">
      <c r="A25" s="11"/>
      <c r="B25" s="11"/>
      <c r="C25" s="11"/>
      <c r="D25" s="11"/>
      <c r="E25" s="12"/>
      <c r="F25" s="12"/>
      <c r="G25" s="12"/>
      <c r="H25" s="12"/>
      <c r="I25" s="12"/>
      <c r="J25" s="12"/>
      <c r="K25" s="12"/>
      <c r="L25" s="12"/>
      <c r="M25" s="11"/>
      <c r="Q25" s="1" t="s">
        <v>57</v>
      </c>
    </row>
    <row r="26" spans="1:48" ht="30" customHeight="1" x14ac:dyDescent="0.3">
      <c r="A26" s="11"/>
      <c r="B26" s="11"/>
      <c r="C26" s="11"/>
      <c r="D26" s="11"/>
      <c r="E26" s="12"/>
      <c r="F26" s="12"/>
      <c r="G26" s="12"/>
      <c r="H26" s="12"/>
      <c r="I26" s="12"/>
      <c r="J26" s="12"/>
      <c r="K26" s="12"/>
      <c r="L26" s="12"/>
      <c r="M26" s="11"/>
      <c r="Q26" s="1" t="s">
        <v>57</v>
      </c>
    </row>
    <row r="27" spans="1:48" ht="30" customHeight="1" x14ac:dyDescent="0.3">
      <c r="A27" s="13" t="s">
        <v>78</v>
      </c>
      <c r="B27" s="11"/>
      <c r="C27" s="11"/>
      <c r="D27" s="11"/>
      <c r="E27" s="12"/>
      <c r="F27" s="12">
        <f>SUMIF(Q5:Q26,"010101",F5:F26)</f>
        <v>0</v>
      </c>
      <c r="G27" s="12"/>
      <c r="H27" s="12">
        <f>SUMIF(Q5:Q26,"010101",H5:H26)</f>
        <v>0</v>
      </c>
      <c r="I27" s="12"/>
      <c r="J27" s="12">
        <f>SUMIF(Q5:Q26,"010101",J5:J26)</f>
        <v>0</v>
      </c>
      <c r="K27" s="12"/>
      <c r="L27" s="12">
        <f>SUMIF(Q5:Q26,"010101",L5:L26)</f>
        <v>0</v>
      </c>
      <c r="M27" s="11"/>
      <c r="N27" t="s">
        <v>79</v>
      </c>
    </row>
    <row r="28" spans="1:48" ht="30" customHeight="1" x14ac:dyDescent="0.3">
      <c r="A28" s="13" t="s">
        <v>80</v>
      </c>
      <c r="B28" s="13" t="s">
        <v>58</v>
      </c>
      <c r="C28" s="11"/>
      <c r="D28" s="11"/>
      <c r="E28" s="12"/>
      <c r="F28" s="12"/>
      <c r="G28" s="12"/>
      <c r="H28" s="12"/>
      <c r="I28" s="12"/>
      <c r="J28" s="12"/>
      <c r="K28" s="12"/>
      <c r="L28" s="12"/>
      <c r="M28" s="11"/>
      <c r="Q28" s="1" t="s">
        <v>81</v>
      </c>
    </row>
    <row r="29" spans="1:48" ht="30" customHeight="1" x14ac:dyDescent="0.3">
      <c r="A29" s="13" t="s">
        <v>82</v>
      </c>
      <c r="B29" s="13" t="s">
        <v>83</v>
      </c>
      <c r="C29" s="13" t="s">
        <v>68</v>
      </c>
      <c r="D29" s="11">
        <v>716</v>
      </c>
      <c r="E29" s="12"/>
      <c r="F29" s="12">
        <f t="shared" ref="F29:F35" si="0">TRUNC(E29*D29, 0)</f>
        <v>0</v>
      </c>
      <c r="G29" s="12"/>
      <c r="H29" s="12">
        <f t="shared" ref="H29:H35" si="1">TRUNC(G29*D29, 0)</f>
        <v>0</v>
      </c>
      <c r="I29" s="12"/>
      <c r="J29" s="12">
        <f t="shared" ref="J29:J35" si="2">TRUNC(I29*D29, 0)</f>
        <v>0</v>
      </c>
      <c r="K29" s="12">
        <f t="shared" ref="K29:L35" si="3">TRUNC(E29+G29+I29, 0)</f>
        <v>0</v>
      </c>
      <c r="L29" s="12">
        <f t="shared" si="3"/>
        <v>0</v>
      </c>
      <c r="M29" s="13"/>
      <c r="N29" s="1" t="s">
        <v>84</v>
      </c>
      <c r="O29" s="1" t="s">
        <v>52</v>
      </c>
      <c r="P29" s="1" t="s">
        <v>52</v>
      </c>
      <c r="Q29" s="1" t="s">
        <v>81</v>
      </c>
      <c r="R29" s="1" t="s">
        <v>63</v>
      </c>
      <c r="S29" s="1" t="s">
        <v>64</v>
      </c>
      <c r="T29" s="1" t="s">
        <v>64</v>
      </c>
      <c r="AR29" s="1" t="s">
        <v>52</v>
      </c>
      <c r="AS29" s="1" t="s">
        <v>52</v>
      </c>
      <c r="AU29" s="1" t="s">
        <v>85</v>
      </c>
      <c r="AV29">
        <v>11</v>
      </c>
    </row>
    <row r="30" spans="1:48" ht="30" customHeight="1" x14ac:dyDescent="0.3">
      <c r="A30" s="13" t="s">
        <v>86</v>
      </c>
      <c r="B30" s="13" t="s">
        <v>87</v>
      </c>
      <c r="C30" s="13" t="s">
        <v>88</v>
      </c>
      <c r="D30" s="11">
        <v>48</v>
      </c>
      <c r="E30" s="12"/>
      <c r="F30" s="12">
        <f t="shared" si="0"/>
        <v>0</v>
      </c>
      <c r="G30" s="12"/>
      <c r="H30" s="12">
        <f t="shared" si="1"/>
        <v>0</v>
      </c>
      <c r="I30" s="12"/>
      <c r="J30" s="12">
        <f t="shared" si="2"/>
        <v>0</v>
      </c>
      <c r="K30" s="12">
        <f t="shared" si="3"/>
        <v>0</v>
      </c>
      <c r="L30" s="12">
        <f t="shared" si="3"/>
        <v>0</v>
      </c>
      <c r="M30" s="13"/>
      <c r="N30" s="1" t="s">
        <v>89</v>
      </c>
      <c r="O30" s="1" t="s">
        <v>52</v>
      </c>
      <c r="P30" s="1" t="s">
        <v>52</v>
      </c>
      <c r="Q30" s="1" t="s">
        <v>81</v>
      </c>
      <c r="R30" s="1" t="s">
        <v>63</v>
      </c>
      <c r="S30" s="1" t="s">
        <v>64</v>
      </c>
      <c r="T30" s="1" t="s">
        <v>64</v>
      </c>
      <c r="AR30" s="1" t="s">
        <v>52</v>
      </c>
      <c r="AS30" s="1" t="s">
        <v>52</v>
      </c>
      <c r="AU30" s="1" t="s">
        <v>90</v>
      </c>
      <c r="AV30">
        <v>12</v>
      </c>
    </row>
    <row r="31" spans="1:48" ht="30" customHeight="1" x14ac:dyDescent="0.3">
      <c r="A31" s="13" t="s">
        <v>91</v>
      </c>
      <c r="B31" s="13" t="s">
        <v>92</v>
      </c>
      <c r="C31" s="13" t="s">
        <v>88</v>
      </c>
      <c r="D31" s="11">
        <v>239</v>
      </c>
      <c r="E31" s="12"/>
      <c r="F31" s="12">
        <f t="shared" si="0"/>
        <v>0</v>
      </c>
      <c r="G31" s="12"/>
      <c r="H31" s="12">
        <f t="shared" si="1"/>
        <v>0</v>
      </c>
      <c r="I31" s="12"/>
      <c r="J31" s="12">
        <f t="shared" si="2"/>
        <v>0</v>
      </c>
      <c r="K31" s="12">
        <f t="shared" si="3"/>
        <v>0</v>
      </c>
      <c r="L31" s="12">
        <f t="shared" si="3"/>
        <v>0</v>
      </c>
      <c r="M31" s="13"/>
      <c r="N31" s="1" t="s">
        <v>93</v>
      </c>
      <c r="O31" s="1" t="s">
        <v>52</v>
      </c>
      <c r="P31" s="1" t="s">
        <v>52</v>
      </c>
      <c r="Q31" s="1" t="s">
        <v>81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94</v>
      </c>
      <c r="AV31">
        <v>13</v>
      </c>
    </row>
    <row r="32" spans="1:48" ht="30" customHeight="1" x14ac:dyDescent="0.3">
      <c r="A32" s="13" t="s">
        <v>95</v>
      </c>
      <c r="B32" s="13" t="s">
        <v>92</v>
      </c>
      <c r="C32" s="13" t="s">
        <v>88</v>
      </c>
      <c r="D32" s="11">
        <v>377</v>
      </c>
      <c r="E32" s="12"/>
      <c r="F32" s="12">
        <f t="shared" si="0"/>
        <v>0</v>
      </c>
      <c r="G32" s="12"/>
      <c r="H32" s="12">
        <f t="shared" si="1"/>
        <v>0</v>
      </c>
      <c r="I32" s="12"/>
      <c r="J32" s="12">
        <f t="shared" si="2"/>
        <v>0</v>
      </c>
      <c r="K32" s="12">
        <f t="shared" si="3"/>
        <v>0</v>
      </c>
      <c r="L32" s="12">
        <f t="shared" si="3"/>
        <v>0</v>
      </c>
      <c r="M32" s="13"/>
      <c r="N32" s="1" t="s">
        <v>96</v>
      </c>
      <c r="O32" s="1" t="s">
        <v>52</v>
      </c>
      <c r="P32" s="1" t="s">
        <v>52</v>
      </c>
      <c r="Q32" s="1" t="s">
        <v>81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97</v>
      </c>
      <c r="AV32">
        <v>14</v>
      </c>
    </row>
    <row r="33" spans="1:48" ht="30" customHeight="1" x14ac:dyDescent="0.3">
      <c r="A33" s="13" t="s">
        <v>98</v>
      </c>
      <c r="B33" s="13" t="s">
        <v>99</v>
      </c>
      <c r="C33" s="13" t="s">
        <v>88</v>
      </c>
      <c r="D33" s="11">
        <v>34</v>
      </c>
      <c r="E33" s="12"/>
      <c r="F33" s="12">
        <f t="shared" si="0"/>
        <v>0</v>
      </c>
      <c r="G33" s="12"/>
      <c r="H33" s="12">
        <f t="shared" si="1"/>
        <v>0</v>
      </c>
      <c r="I33" s="12"/>
      <c r="J33" s="12">
        <f t="shared" si="2"/>
        <v>0</v>
      </c>
      <c r="K33" s="12">
        <f t="shared" si="3"/>
        <v>0</v>
      </c>
      <c r="L33" s="12">
        <f t="shared" si="3"/>
        <v>0</v>
      </c>
      <c r="M33" s="13"/>
      <c r="N33" s="1" t="s">
        <v>100</v>
      </c>
      <c r="O33" s="1" t="s">
        <v>52</v>
      </c>
      <c r="P33" s="1" t="s">
        <v>52</v>
      </c>
      <c r="Q33" s="1" t="s">
        <v>81</v>
      </c>
      <c r="R33" s="1" t="s">
        <v>63</v>
      </c>
      <c r="S33" s="1" t="s">
        <v>64</v>
      </c>
      <c r="T33" s="1" t="s">
        <v>64</v>
      </c>
      <c r="AR33" s="1" t="s">
        <v>52</v>
      </c>
      <c r="AS33" s="1" t="s">
        <v>52</v>
      </c>
      <c r="AU33" s="1" t="s">
        <v>101</v>
      </c>
      <c r="AV33">
        <v>86</v>
      </c>
    </row>
    <row r="34" spans="1:48" ht="30" customHeight="1" x14ac:dyDescent="0.3">
      <c r="A34" s="13" t="s">
        <v>102</v>
      </c>
      <c r="B34" s="13" t="s">
        <v>103</v>
      </c>
      <c r="C34" s="13" t="s">
        <v>68</v>
      </c>
      <c r="D34" s="11">
        <v>41</v>
      </c>
      <c r="E34" s="12"/>
      <c r="F34" s="12">
        <f t="shared" si="0"/>
        <v>0</v>
      </c>
      <c r="G34" s="12"/>
      <c r="H34" s="12">
        <f t="shared" si="1"/>
        <v>0</v>
      </c>
      <c r="I34" s="12"/>
      <c r="J34" s="12">
        <f t="shared" si="2"/>
        <v>0</v>
      </c>
      <c r="K34" s="12">
        <f t="shared" si="3"/>
        <v>0</v>
      </c>
      <c r="L34" s="12">
        <f t="shared" si="3"/>
        <v>0</v>
      </c>
      <c r="M34" s="13"/>
      <c r="N34" s="1" t="s">
        <v>104</v>
      </c>
      <c r="O34" s="1" t="s">
        <v>52</v>
      </c>
      <c r="P34" s="1" t="s">
        <v>52</v>
      </c>
      <c r="Q34" s="1" t="s">
        <v>81</v>
      </c>
      <c r="R34" s="1" t="s">
        <v>64</v>
      </c>
      <c r="S34" s="1" t="s">
        <v>64</v>
      </c>
      <c r="T34" s="1" t="s">
        <v>63</v>
      </c>
      <c r="AR34" s="1" t="s">
        <v>52</v>
      </c>
      <c r="AS34" s="1" t="s">
        <v>52</v>
      </c>
      <c r="AU34" s="1" t="s">
        <v>105</v>
      </c>
      <c r="AV34">
        <v>75</v>
      </c>
    </row>
    <row r="35" spans="1:48" ht="30" customHeight="1" x14ac:dyDescent="0.3">
      <c r="A35" s="13" t="s">
        <v>106</v>
      </c>
      <c r="B35" s="13" t="s">
        <v>107</v>
      </c>
      <c r="C35" s="13" t="s">
        <v>88</v>
      </c>
      <c r="D35" s="11">
        <v>176</v>
      </c>
      <c r="E35" s="12"/>
      <c r="F35" s="12">
        <f t="shared" si="0"/>
        <v>0</v>
      </c>
      <c r="G35" s="12"/>
      <c r="H35" s="12">
        <f t="shared" si="1"/>
        <v>0</v>
      </c>
      <c r="I35" s="12"/>
      <c r="J35" s="12">
        <f t="shared" si="2"/>
        <v>0</v>
      </c>
      <c r="K35" s="12">
        <f t="shared" si="3"/>
        <v>0</v>
      </c>
      <c r="L35" s="12">
        <f t="shared" si="3"/>
        <v>0</v>
      </c>
      <c r="M35" s="13"/>
      <c r="N35" s="1" t="s">
        <v>108</v>
      </c>
      <c r="O35" s="1" t="s">
        <v>52</v>
      </c>
      <c r="P35" s="1" t="s">
        <v>52</v>
      </c>
      <c r="Q35" s="1" t="s">
        <v>81</v>
      </c>
      <c r="R35" s="1" t="s">
        <v>63</v>
      </c>
      <c r="S35" s="1" t="s">
        <v>64</v>
      </c>
      <c r="T35" s="1" t="s">
        <v>64</v>
      </c>
      <c r="AR35" s="1" t="s">
        <v>52</v>
      </c>
      <c r="AS35" s="1" t="s">
        <v>52</v>
      </c>
      <c r="AU35" s="1" t="s">
        <v>109</v>
      </c>
      <c r="AV35">
        <v>21</v>
      </c>
    </row>
    <row r="36" spans="1:48" ht="30" customHeight="1" x14ac:dyDescent="0.3">
      <c r="A36" s="11"/>
      <c r="B36" s="11"/>
      <c r="C36" s="11"/>
      <c r="D36" s="11"/>
      <c r="E36" s="12"/>
      <c r="F36" s="12"/>
      <c r="G36" s="12"/>
      <c r="H36" s="12"/>
      <c r="I36" s="12"/>
      <c r="J36" s="12"/>
      <c r="K36" s="12"/>
      <c r="L36" s="12"/>
      <c r="M36" s="11"/>
      <c r="Q36" s="1" t="s">
        <v>81</v>
      </c>
    </row>
    <row r="37" spans="1:48" ht="30" customHeight="1" x14ac:dyDescent="0.3">
      <c r="A37" s="11"/>
      <c r="B37" s="11"/>
      <c r="C37" s="11"/>
      <c r="D37" s="11"/>
      <c r="E37" s="12"/>
      <c r="F37" s="12"/>
      <c r="G37" s="12"/>
      <c r="H37" s="12"/>
      <c r="I37" s="12"/>
      <c r="J37" s="12"/>
      <c r="K37" s="12"/>
      <c r="L37" s="12"/>
      <c r="M37" s="11"/>
      <c r="Q37" s="1" t="s">
        <v>81</v>
      </c>
    </row>
    <row r="38" spans="1:48" ht="30" customHeight="1" x14ac:dyDescent="0.3">
      <c r="A38" s="11"/>
      <c r="B38" s="11"/>
      <c r="C38" s="11"/>
      <c r="D38" s="11"/>
      <c r="E38" s="12"/>
      <c r="F38" s="12"/>
      <c r="G38" s="12"/>
      <c r="H38" s="12"/>
      <c r="I38" s="12"/>
      <c r="J38" s="12"/>
      <c r="K38" s="12"/>
      <c r="L38" s="12"/>
      <c r="M38" s="11"/>
      <c r="Q38" s="1" t="s">
        <v>81</v>
      </c>
    </row>
    <row r="39" spans="1:48" ht="30" customHeight="1" x14ac:dyDescent="0.3">
      <c r="A39" s="11"/>
      <c r="B39" s="11"/>
      <c r="C39" s="11"/>
      <c r="D39" s="11"/>
      <c r="E39" s="12"/>
      <c r="F39" s="12"/>
      <c r="G39" s="12"/>
      <c r="H39" s="12"/>
      <c r="I39" s="12"/>
      <c r="J39" s="12"/>
      <c r="K39" s="12"/>
      <c r="L39" s="12"/>
      <c r="M39" s="11"/>
      <c r="Q39" s="1" t="s">
        <v>81</v>
      </c>
    </row>
    <row r="40" spans="1:48" ht="30" customHeight="1" x14ac:dyDescent="0.3">
      <c r="A40" s="11"/>
      <c r="B40" s="11"/>
      <c r="C40" s="11"/>
      <c r="D40" s="11"/>
      <c r="E40" s="12"/>
      <c r="F40" s="12"/>
      <c r="G40" s="12"/>
      <c r="H40" s="12"/>
      <c r="I40" s="12"/>
      <c r="J40" s="12"/>
      <c r="K40" s="12"/>
      <c r="L40" s="12"/>
      <c r="M40" s="11"/>
      <c r="Q40" s="1" t="s">
        <v>81</v>
      </c>
    </row>
    <row r="41" spans="1:48" ht="30" customHeight="1" x14ac:dyDescent="0.3">
      <c r="A41" s="11"/>
      <c r="B41" s="11"/>
      <c r="C41" s="11"/>
      <c r="D41" s="11"/>
      <c r="E41" s="12"/>
      <c r="F41" s="12"/>
      <c r="G41" s="12"/>
      <c r="H41" s="12"/>
      <c r="I41" s="12"/>
      <c r="J41" s="12"/>
      <c r="K41" s="12"/>
      <c r="L41" s="12"/>
      <c r="M41" s="11"/>
      <c r="Q41" s="1" t="s">
        <v>81</v>
      </c>
    </row>
    <row r="42" spans="1:48" ht="30" customHeight="1" x14ac:dyDescent="0.3">
      <c r="A42" s="11"/>
      <c r="B42" s="11"/>
      <c r="C42" s="11"/>
      <c r="D42" s="11"/>
      <c r="E42" s="12"/>
      <c r="F42" s="12"/>
      <c r="G42" s="12"/>
      <c r="H42" s="12"/>
      <c r="I42" s="12"/>
      <c r="J42" s="12"/>
      <c r="K42" s="12"/>
      <c r="L42" s="12"/>
      <c r="M42" s="11"/>
      <c r="Q42" s="1" t="s">
        <v>81</v>
      </c>
    </row>
    <row r="43" spans="1:48" ht="30" customHeight="1" x14ac:dyDescent="0.3">
      <c r="A43" s="11"/>
      <c r="B43" s="11"/>
      <c r="C43" s="11"/>
      <c r="D43" s="11"/>
      <c r="E43" s="12"/>
      <c r="F43" s="12"/>
      <c r="G43" s="12"/>
      <c r="H43" s="12"/>
      <c r="I43" s="12"/>
      <c r="J43" s="12"/>
      <c r="K43" s="12"/>
      <c r="L43" s="12"/>
      <c r="M43" s="11"/>
      <c r="Q43" s="1" t="s">
        <v>81</v>
      </c>
    </row>
    <row r="44" spans="1:48" ht="30" customHeight="1" x14ac:dyDescent="0.3">
      <c r="A44" s="11"/>
      <c r="B44" s="11"/>
      <c r="C44" s="11"/>
      <c r="D44" s="11"/>
      <c r="E44" s="12"/>
      <c r="F44" s="12"/>
      <c r="G44" s="12"/>
      <c r="H44" s="12"/>
      <c r="I44" s="12"/>
      <c r="J44" s="12"/>
      <c r="K44" s="12"/>
      <c r="L44" s="12"/>
      <c r="M44" s="11"/>
      <c r="Q44" s="1" t="s">
        <v>81</v>
      </c>
    </row>
    <row r="45" spans="1:48" ht="30" customHeight="1" x14ac:dyDescent="0.3">
      <c r="A45" s="11"/>
      <c r="B45" s="11"/>
      <c r="C45" s="11"/>
      <c r="D45" s="11"/>
      <c r="E45" s="12"/>
      <c r="F45" s="12"/>
      <c r="G45" s="12"/>
      <c r="H45" s="12"/>
      <c r="I45" s="12"/>
      <c r="J45" s="12"/>
      <c r="K45" s="12"/>
      <c r="L45" s="12"/>
      <c r="M45" s="11"/>
      <c r="Q45" s="1" t="s">
        <v>81</v>
      </c>
    </row>
    <row r="46" spans="1:48" ht="30" customHeight="1" x14ac:dyDescent="0.3">
      <c r="A46" s="11"/>
      <c r="B46" s="11"/>
      <c r="C46" s="11"/>
      <c r="D46" s="11"/>
      <c r="E46" s="12"/>
      <c r="F46" s="12"/>
      <c r="G46" s="12"/>
      <c r="H46" s="12"/>
      <c r="I46" s="12"/>
      <c r="J46" s="12"/>
      <c r="K46" s="12"/>
      <c r="L46" s="12"/>
      <c r="M46" s="11"/>
      <c r="Q46" s="1" t="s">
        <v>81</v>
      </c>
    </row>
    <row r="47" spans="1:48" ht="30" customHeight="1" x14ac:dyDescent="0.3">
      <c r="A47" s="11"/>
      <c r="B47" s="11"/>
      <c r="C47" s="11"/>
      <c r="D47" s="11"/>
      <c r="E47" s="12"/>
      <c r="F47" s="12"/>
      <c r="G47" s="12"/>
      <c r="H47" s="12"/>
      <c r="I47" s="12"/>
      <c r="J47" s="12"/>
      <c r="K47" s="12"/>
      <c r="L47" s="12"/>
      <c r="M47" s="11"/>
      <c r="Q47" s="1" t="s">
        <v>81</v>
      </c>
    </row>
    <row r="48" spans="1:48" ht="30" customHeight="1" x14ac:dyDescent="0.3">
      <c r="A48" s="11"/>
      <c r="B48" s="11"/>
      <c r="C48" s="11"/>
      <c r="D48" s="11"/>
      <c r="E48" s="12"/>
      <c r="F48" s="12"/>
      <c r="G48" s="12"/>
      <c r="H48" s="12"/>
      <c r="I48" s="12"/>
      <c r="J48" s="12"/>
      <c r="K48" s="12"/>
      <c r="L48" s="12"/>
      <c r="M48" s="11"/>
      <c r="Q48" s="1" t="s">
        <v>81</v>
      </c>
    </row>
    <row r="49" spans="1:48" ht="30" customHeight="1" x14ac:dyDescent="0.3">
      <c r="A49" s="11"/>
      <c r="B49" s="11"/>
      <c r="C49" s="11"/>
      <c r="D49" s="11"/>
      <c r="E49" s="12"/>
      <c r="F49" s="12"/>
      <c r="G49" s="12"/>
      <c r="H49" s="12"/>
      <c r="I49" s="12"/>
      <c r="J49" s="12"/>
      <c r="K49" s="12"/>
      <c r="L49" s="12"/>
      <c r="M49" s="11"/>
      <c r="Q49" s="1" t="s">
        <v>81</v>
      </c>
    </row>
    <row r="50" spans="1:48" ht="30" customHeight="1" x14ac:dyDescent="0.3">
      <c r="A50" s="11"/>
      <c r="B50" s="11"/>
      <c r="C50" s="11"/>
      <c r="D50" s="11"/>
      <c r="E50" s="12"/>
      <c r="F50" s="12"/>
      <c r="G50" s="12"/>
      <c r="H50" s="12"/>
      <c r="I50" s="12"/>
      <c r="J50" s="12"/>
      <c r="K50" s="12"/>
      <c r="L50" s="12"/>
      <c r="M50" s="11"/>
      <c r="Q50" s="1" t="s">
        <v>81</v>
      </c>
    </row>
    <row r="51" spans="1:48" ht="30" customHeight="1" x14ac:dyDescent="0.3">
      <c r="A51" s="13" t="s">
        <v>78</v>
      </c>
      <c r="B51" s="11"/>
      <c r="C51" s="11"/>
      <c r="D51" s="11"/>
      <c r="E51" s="12"/>
      <c r="F51" s="12">
        <f>SUMIF(Q29:Q50,"010102",F29:F50)</f>
        <v>0</v>
      </c>
      <c r="G51" s="12"/>
      <c r="H51" s="12">
        <f>SUMIF(Q29:Q50,"010102",H29:H50)</f>
        <v>0</v>
      </c>
      <c r="I51" s="12"/>
      <c r="J51" s="12">
        <f>SUMIF(Q29:Q50,"010102",J29:J50)</f>
        <v>0</v>
      </c>
      <c r="K51" s="12"/>
      <c r="L51" s="12">
        <f>SUMIF(Q29:Q50,"010102",L29:L50)</f>
        <v>0</v>
      </c>
      <c r="M51" s="11"/>
      <c r="N51" t="s">
        <v>79</v>
      </c>
    </row>
    <row r="52" spans="1:48" ht="30" customHeight="1" x14ac:dyDescent="0.3">
      <c r="A52" s="13" t="s">
        <v>110</v>
      </c>
      <c r="B52" s="13" t="s">
        <v>58</v>
      </c>
      <c r="C52" s="11"/>
      <c r="D52" s="11"/>
      <c r="E52" s="12"/>
      <c r="F52" s="12"/>
      <c r="G52" s="12"/>
      <c r="H52" s="12"/>
      <c r="I52" s="12"/>
      <c r="J52" s="12"/>
      <c r="K52" s="12"/>
      <c r="L52" s="12"/>
      <c r="M52" s="11"/>
      <c r="Q52" s="1" t="s">
        <v>111</v>
      </c>
    </row>
    <row r="53" spans="1:48" ht="30" customHeight="1" x14ac:dyDescent="0.3">
      <c r="A53" s="13" t="s">
        <v>112</v>
      </c>
      <c r="B53" s="13" t="s">
        <v>113</v>
      </c>
      <c r="C53" s="13" t="s">
        <v>88</v>
      </c>
      <c r="D53" s="11">
        <v>158</v>
      </c>
      <c r="E53" s="12"/>
      <c r="F53" s="12">
        <f>TRUNC(E53*D53, 0)</f>
        <v>0</v>
      </c>
      <c r="G53" s="12"/>
      <c r="H53" s="12">
        <f>TRUNC(G53*D53, 0)</f>
        <v>0</v>
      </c>
      <c r="I53" s="12"/>
      <c r="J53" s="12">
        <f>TRUNC(I53*D53, 0)</f>
        <v>0</v>
      </c>
      <c r="K53" s="12">
        <f t="shared" ref="K53:L56" si="4">TRUNC(E53+G53+I53, 0)</f>
        <v>0</v>
      </c>
      <c r="L53" s="12">
        <f t="shared" si="4"/>
        <v>0</v>
      </c>
      <c r="M53" s="13"/>
      <c r="N53" s="1" t="s">
        <v>114</v>
      </c>
      <c r="O53" s="1" t="s">
        <v>52</v>
      </c>
      <c r="P53" s="1" t="s">
        <v>52</v>
      </c>
      <c r="Q53" s="1" t="s">
        <v>111</v>
      </c>
      <c r="R53" s="1" t="s">
        <v>63</v>
      </c>
      <c r="S53" s="1" t="s">
        <v>64</v>
      </c>
      <c r="T53" s="1" t="s">
        <v>64</v>
      </c>
      <c r="AR53" s="1" t="s">
        <v>52</v>
      </c>
      <c r="AS53" s="1" t="s">
        <v>52</v>
      </c>
      <c r="AU53" s="1" t="s">
        <v>115</v>
      </c>
      <c r="AV53">
        <v>16</v>
      </c>
    </row>
    <row r="54" spans="1:48" ht="30" customHeight="1" x14ac:dyDescent="0.3">
      <c r="A54" s="13" t="s">
        <v>116</v>
      </c>
      <c r="B54" s="13" t="s">
        <v>117</v>
      </c>
      <c r="C54" s="13" t="s">
        <v>118</v>
      </c>
      <c r="D54" s="11">
        <v>14</v>
      </c>
      <c r="E54" s="12"/>
      <c r="F54" s="12">
        <f>TRUNC(E54*D54, 0)</f>
        <v>0</v>
      </c>
      <c r="G54" s="12"/>
      <c r="H54" s="12">
        <f>TRUNC(G54*D54, 0)</f>
        <v>0</v>
      </c>
      <c r="I54" s="12"/>
      <c r="J54" s="12">
        <f>TRUNC(I54*D54, 0)</f>
        <v>0</v>
      </c>
      <c r="K54" s="12">
        <f t="shared" si="4"/>
        <v>0</v>
      </c>
      <c r="L54" s="12">
        <f t="shared" si="4"/>
        <v>0</v>
      </c>
      <c r="M54" s="13"/>
      <c r="N54" s="1" t="s">
        <v>119</v>
      </c>
      <c r="O54" s="1" t="s">
        <v>52</v>
      </c>
      <c r="P54" s="1" t="s">
        <v>52</v>
      </c>
      <c r="Q54" s="1" t="s">
        <v>111</v>
      </c>
      <c r="R54" s="1" t="s">
        <v>63</v>
      </c>
      <c r="S54" s="1" t="s">
        <v>64</v>
      </c>
      <c r="T54" s="1" t="s">
        <v>64</v>
      </c>
      <c r="AR54" s="1" t="s">
        <v>52</v>
      </c>
      <c r="AS54" s="1" t="s">
        <v>52</v>
      </c>
      <c r="AU54" s="1" t="s">
        <v>120</v>
      </c>
      <c r="AV54">
        <v>17</v>
      </c>
    </row>
    <row r="55" spans="1:48" ht="30" customHeight="1" x14ac:dyDescent="0.3">
      <c r="A55" s="13" t="s">
        <v>121</v>
      </c>
      <c r="B55" s="13" t="s">
        <v>122</v>
      </c>
      <c r="C55" s="13" t="s">
        <v>61</v>
      </c>
      <c r="D55" s="11">
        <v>1</v>
      </c>
      <c r="E55" s="12"/>
      <c r="F55" s="12">
        <f>TRUNC(E55*D55, 0)</f>
        <v>0</v>
      </c>
      <c r="G55" s="12"/>
      <c r="H55" s="12">
        <f>TRUNC(G55*D55, 0)</f>
        <v>0</v>
      </c>
      <c r="I55" s="12"/>
      <c r="J55" s="12">
        <f>TRUNC(I55*D55, 0)</f>
        <v>0</v>
      </c>
      <c r="K55" s="12">
        <f t="shared" si="4"/>
        <v>0</v>
      </c>
      <c r="L55" s="12">
        <f t="shared" si="4"/>
        <v>0</v>
      </c>
      <c r="M55" s="13"/>
      <c r="N55" s="1" t="s">
        <v>123</v>
      </c>
      <c r="O55" s="1" t="s">
        <v>52</v>
      </c>
      <c r="P55" s="1" t="s">
        <v>52</v>
      </c>
      <c r="Q55" s="1" t="s">
        <v>111</v>
      </c>
      <c r="R55" s="1" t="s">
        <v>63</v>
      </c>
      <c r="S55" s="1" t="s">
        <v>64</v>
      </c>
      <c r="T55" s="1" t="s">
        <v>64</v>
      </c>
      <c r="AR55" s="1" t="s">
        <v>52</v>
      </c>
      <c r="AS55" s="1" t="s">
        <v>52</v>
      </c>
      <c r="AU55" s="1" t="s">
        <v>124</v>
      </c>
      <c r="AV55">
        <v>18</v>
      </c>
    </row>
    <row r="56" spans="1:48" ht="30" customHeight="1" x14ac:dyDescent="0.3">
      <c r="A56" s="13" t="s">
        <v>125</v>
      </c>
      <c r="B56" s="13" t="s">
        <v>126</v>
      </c>
      <c r="C56" s="13" t="s">
        <v>68</v>
      </c>
      <c r="D56" s="11">
        <v>18</v>
      </c>
      <c r="E56" s="12"/>
      <c r="F56" s="12">
        <f>TRUNC(E56*D56, 0)</f>
        <v>0</v>
      </c>
      <c r="G56" s="12"/>
      <c r="H56" s="12">
        <f>TRUNC(G56*D56, 0)</f>
        <v>0</v>
      </c>
      <c r="I56" s="12"/>
      <c r="J56" s="12">
        <f>TRUNC(I56*D56, 0)</f>
        <v>0</v>
      </c>
      <c r="K56" s="12">
        <f t="shared" si="4"/>
        <v>0</v>
      </c>
      <c r="L56" s="12">
        <f t="shared" si="4"/>
        <v>0</v>
      </c>
      <c r="M56" s="13"/>
      <c r="N56" s="1" t="s">
        <v>127</v>
      </c>
      <c r="O56" s="1" t="s">
        <v>52</v>
      </c>
      <c r="P56" s="1" t="s">
        <v>52</v>
      </c>
      <c r="Q56" s="1" t="s">
        <v>111</v>
      </c>
      <c r="R56" s="1" t="s">
        <v>63</v>
      </c>
      <c r="S56" s="1" t="s">
        <v>64</v>
      </c>
      <c r="T56" s="1" t="s">
        <v>64</v>
      </c>
      <c r="AR56" s="1" t="s">
        <v>52</v>
      </c>
      <c r="AS56" s="1" t="s">
        <v>52</v>
      </c>
      <c r="AU56" s="1" t="s">
        <v>128</v>
      </c>
      <c r="AV56">
        <v>19</v>
      </c>
    </row>
    <row r="57" spans="1:48" ht="30" customHeight="1" x14ac:dyDescent="0.3">
      <c r="A57" s="11"/>
      <c r="B57" s="11"/>
      <c r="C57" s="11"/>
      <c r="D57" s="11"/>
      <c r="E57" s="12"/>
      <c r="F57" s="12"/>
      <c r="G57" s="12"/>
      <c r="H57" s="12"/>
      <c r="I57" s="12"/>
      <c r="J57" s="12"/>
      <c r="K57" s="12"/>
      <c r="L57" s="12"/>
      <c r="M57" s="11"/>
      <c r="Q57" s="1" t="s">
        <v>111</v>
      </c>
    </row>
    <row r="58" spans="1:48" ht="30" customHeight="1" x14ac:dyDescent="0.3">
      <c r="A58" s="11"/>
      <c r="B58" s="11"/>
      <c r="C58" s="11"/>
      <c r="D58" s="11"/>
      <c r="E58" s="12"/>
      <c r="F58" s="12"/>
      <c r="G58" s="12"/>
      <c r="H58" s="12"/>
      <c r="I58" s="12"/>
      <c r="J58" s="12"/>
      <c r="K58" s="12"/>
      <c r="L58" s="12"/>
      <c r="M58" s="11"/>
      <c r="Q58" s="1" t="s">
        <v>111</v>
      </c>
    </row>
    <row r="59" spans="1:48" ht="30" customHeight="1" x14ac:dyDescent="0.3">
      <c r="A59" s="11"/>
      <c r="B59" s="11"/>
      <c r="C59" s="11"/>
      <c r="D59" s="11"/>
      <c r="E59" s="12"/>
      <c r="F59" s="12"/>
      <c r="G59" s="12"/>
      <c r="H59" s="12"/>
      <c r="I59" s="12"/>
      <c r="J59" s="12"/>
      <c r="K59" s="12"/>
      <c r="L59" s="12"/>
      <c r="M59" s="11"/>
      <c r="Q59" s="1" t="s">
        <v>111</v>
      </c>
    </row>
    <row r="60" spans="1:48" ht="30" customHeight="1" x14ac:dyDescent="0.3">
      <c r="A60" s="11"/>
      <c r="B60" s="11"/>
      <c r="C60" s="11"/>
      <c r="D60" s="11"/>
      <c r="E60" s="12"/>
      <c r="F60" s="12"/>
      <c r="G60" s="12"/>
      <c r="H60" s="12"/>
      <c r="I60" s="12"/>
      <c r="J60" s="12"/>
      <c r="K60" s="12"/>
      <c r="L60" s="12"/>
      <c r="M60" s="11"/>
      <c r="Q60" s="1" t="s">
        <v>111</v>
      </c>
    </row>
    <row r="61" spans="1:48" ht="30" customHeight="1" x14ac:dyDescent="0.3">
      <c r="A61" s="11"/>
      <c r="B61" s="11"/>
      <c r="C61" s="11"/>
      <c r="D61" s="11"/>
      <c r="E61" s="12"/>
      <c r="F61" s="12"/>
      <c r="G61" s="12"/>
      <c r="H61" s="12"/>
      <c r="I61" s="12"/>
      <c r="J61" s="12"/>
      <c r="K61" s="12"/>
      <c r="L61" s="12"/>
      <c r="M61" s="11"/>
      <c r="Q61" s="1" t="s">
        <v>111</v>
      </c>
    </row>
    <row r="62" spans="1:48" ht="30" customHeight="1" x14ac:dyDescent="0.3">
      <c r="A62" s="11"/>
      <c r="B62" s="11"/>
      <c r="C62" s="11"/>
      <c r="D62" s="11"/>
      <c r="E62" s="12"/>
      <c r="F62" s="12"/>
      <c r="G62" s="12"/>
      <c r="H62" s="12"/>
      <c r="I62" s="12"/>
      <c r="J62" s="12"/>
      <c r="K62" s="12"/>
      <c r="L62" s="12"/>
      <c r="M62" s="11"/>
      <c r="Q62" s="1" t="s">
        <v>111</v>
      </c>
    </row>
    <row r="63" spans="1:48" ht="30" customHeight="1" x14ac:dyDescent="0.3">
      <c r="A63" s="11"/>
      <c r="B63" s="11"/>
      <c r="C63" s="11"/>
      <c r="D63" s="11"/>
      <c r="E63" s="12"/>
      <c r="F63" s="12"/>
      <c r="G63" s="12"/>
      <c r="H63" s="12"/>
      <c r="I63" s="12"/>
      <c r="J63" s="12"/>
      <c r="K63" s="12"/>
      <c r="L63" s="12"/>
      <c r="M63" s="11"/>
      <c r="Q63" s="1" t="s">
        <v>111</v>
      </c>
    </row>
    <row r="64" spans="1:48" ht="30" customHeight="1" x14ac:dyDescent="0.3">
      <c r="A64" s="11"/>
      <c r="B64" s="11"/>
      <c r="C64" s="11"/>
      <c r="D64" s="11"/>
      <c r="E64" s="12"/>
      <c r="F64" s="12"/>
      <c r="G64" s="12"/>
      <c r="H64" s="12"/>
      <c r="I64" s="12"/>
      <c r="J64" s="12"/>
      <c r="K64" s="12"/>
      <c r="L64" s="12"/>
      <c r="M64" s="11"/>
      <c r="Q64" s="1" t="s">
        <v>111</v>
      </c>
    </row>
    <row r="65" spans="1:48" ht="30" customHeight="1" x14ac:dyDescent="0.3">
      <c r="A65" s="11"/>
      <c r="B65" s="11"/>
      <c r="C65" s="11"/>
      <c r="D65" s="11"/>
      <c r="E65" s="12"/>
      <c r="F65" s="12"/>
      <c r="G65" s="12"/>
      <c r="H65" s="12"/>
      <c r="I65" s="12"/>
      <c r="J65" s="12"/>
      <c r="K65" s="12"/>
      <c r="L65" s="12"/>
      <c r="M65" s="11"/>
      <c r="Q65" s="1" t="s">
        <v>111</v>
      </c>
    </row>
    <row r="66" spans="1:48" ht="30" customHeight="1" x14ac:dyDescent="0.3">
      <c r="A66" s="11"/>
      <c r="B66" s="11"/>
      <c r="C66" s="11"/>
      <c r="D66" s="11"/>
      <c r="E66" s="12"/>
      <c r="F66" s="12"/>
      <c r="G66" s="12"/>
      <c r="H66" s="12"/>
      <c r="I66" s="12"/>
      <c r="J66" s="12"/>
      <c r="K66" s="12"/>
      <c r="L66" s="12"/>
      <c r="M66" s="11"/>
      <c r="Q66" s="1" t="s">
        <v>111</v>
      </c>
    </row>
    <row r="67" spans="1:48" ht="30" customHeight="1" x14ac:dyDescent="0.3">
      <c r="A67" s="11"/>
      <c r="B67" s="11"/>
      <c r="C67" s="11"/>
      <c r="D67" s="11"/>
      <c r="E67" s="12"/>
      <c r="F67" s="12"/>
      <c r="G67" s="12"/>
      <c r="H67" s="12"/>
      <c r="I67" s="12"/>
      <c r="J67" s="12"/>
      <c r="K67" s="12"/>
      <c r="L67" s="12"/>
      <c r="M67" s="11"/>
      <c r="Q67" s="1" t="s">
        <v>111</v>
      </c>
    </row>
    <row r="68" spans="1:48" ht="30" customHeight="1" x14ac:dyDescent="0.3">
      <c r="A68" s="11"/>
      <c r="B68" s="11"/>
      <c r="C68" s="11"/>
      <c r="D68" s="11"/>
      <c r="E68" s="12"/>
      <c r="F68" s="12"/>
      <c r="G68" s="12"/>
      <c r="H68" s="12"/>
      <c r="I68" s="12"/>
      <c r="J68" s="12"/>
      <c r="K68" s="12"/>
      <c r="L68" s="12"/>
      <c r="M68" s="11"/>
      <c r="Q68" s="1" t="s">
        <v>111</v>
      </c>
    </row>
    <row r="69" spans="1:48" ht="30" customHeight="1" x14ac:dyDescent="0.3">
      <c r="A69" s="11"/>
      <c r="B69" s="11"/>
      <c r="C69" s="11"/>
      <c r="D69" s="11"/>
      <c r="E69" s="12"/>
      <c r="F69" s="12"/>
      <c r="G69" s="12"/>
      <c r="H69" s="12"/>
      <c r="I69" s="12"/>
      <c r="J69" s="12"/>
      <c r="K69" s="12"/>
      <c r="L69" s="12"/>
      <c r="M69" s="11"/>
      <c r="Q69" s="1" t="s">
        <v>111</v>
      </c>
    </row>
    <row r="70" spans="1:48" ht="30" customHeight="1" x14ac:dyDescent="0.3">
      <c r="A70" s="11"/>
      <c r="B70" s="11"/>
      <c r="C70" s="11"/>
      <c r="D70" s="11"/>
      <c r="E70" s="12"/>
      <c r="F70" s="12"/>
      <c r="G70" s="12"/>
      <c r="H70" s="12"/>
      <c r="I70" s="12"/>
      <c r="J70" s="12"/>
      <c r="K70" s="12"/>
      <c r="L70" s="12"/>
      <c r="M70" s="11"/>
      <c r="Q70" s="1" t="s">
        <v>111</v>
      </c>
    </row>
    <row r="71" spans="1:48" ht="30" customHeight="1" x14ac:dyDescent="0.3">
      <c r="A71" s="11"/>
      <c r="B71" s="11"/>
      <c r="C71" s="11"/>
      <c r="D71" s="11"/>
      <c r="E71" s="12"/>
      <c r="F71" s="12"/>
      <c r="G71" s="12"/>
      <c r="H71" s="12"/>
      <c r="I71" s="12"/>
      <c r="J71" s="12"/>
      <c r="K71" s="12"/>
      <c r="L71" s="12"/>
      <c r="M71" s="11"/>
      <c r="Q71" s="1" t="s">
        <v>111</v>
      </c>
    </row>
    <row r="72" spans="1:48" ht="30" customHeight="1" x14ac:dyDescent="0.3">
      <c r="A72" s="11"/>
      <c r="B72" s="11"/>
      <c r="C72" s="11"/>
      <c r="D72" s="11"/>
      <c r="E72" s="12"/>
      <c r="F72" s="12"/>
      <c r="G72" s="12"/>
      <c r="H72" s="12"/>
      <c r="I72" s="12"/>
      <c r="J72" s="12"/>
      <c r="K72" s="12"/>
      <c r="L72" s="12"/>
      <c r="M72" s="11"/>
      <c r="Q72" s="1" t="s">
        <v>111</v>
      </c>
    </row>
    <row r="73" spans="1:48" ht="30" customHeight="1" x14ac:dyDescent="0.3">
      <c r="A73" s="11"/>
      <c r="B73" s="11"/>
      <c r="C73" s="11"/>
      <c r="D73" s="11"/>
      <c r="E73" s="12"/>
      <c r="F73" s="12"/>
      <c r="G73" s="12"/>
      <c r="H73" s="12"/>
      <c r="I73" s="12"/>
      <c r="J73" s="12"/>
      <c r="K73" s="12"/>
      <c r="L73" s="12"/>
      <c r="M73" s="11"/>
      <c r="Q73" s="1" t="s">
        <v>111</v>
      </c>
    </row>
    <row r="74" spans="1:48" ht="30" customHeight="1" x14ac:dyDescent="0.3">
      <c r="A74" s="11"/>
      <c r="B74" s="11"/>
      <c r="C74" s="11"/>
      <c r="D74" s="11"/>
      <c r="E74" s="12"/>
      <c r="F74" s="12"/>
      <c r="G74" s="12"/>
      <c r="H74" s="12"/>
      <c r="I74" s="12"/>
      <c r="J74" s="12"/>
      <c r="K74" s="12"/>
      <c r="L74" s="12"/>
      <c r="M74" s="11"/>
      <c r="Q74" s="1" t="s">
        <v>111</v>
      </c>
    </row>
    <row r="75" spans="1:48" ht="30" customHeight="1" x14ac:dyDescent="0.3">
      <c r="A75" s="13" t="s">
        <v>78</v>
      </c>
      <c r="B75" s="11"/>
      <c r="C75" s="11"/>
      <c r="D75" s="11"/>
      <c r="E75" s="12"/>
      <c r="F75" s="12">
        <f>SUMIF(Q53:Q74,"010103",F53:F74)</f>
        <v>0</v>
      </c>
      <c r="G75" s="12"/>
      <c r="H75" s="12">
        <f>SUMIF(Q53:Q74,"010103",H53:H74)</f>
        <v>0</v>
      </c>
      <c r="I75" s="12"/>
      <c r="J75" s="12">
        <f>SUMIF(Q53:Q74,"010103",J53:J74)</f>
        <v>0</v>
      </c>
      <c r="K75" s="12"/>
      <c r="L75" s="12">
        <f>SUMIF(Q53:Q74,"010103",L53:L74)</f>
        <v>0</v>
      </c>
      <c r="M75" s="11"/>
      <c r="N75" t="s">
        <v>79</v>
      </c>
    </row>
    <row r="76" spans="1:48" ht="30" customHeight="1" x14ac:dyDescent="0.3">
      <c r="A76" s="13" t="s">
        <v>129</v>
      </c>
      <c r="B76" s="13" t="s">
        <v>58</v>
      </c>
      <c r="C76" s="11"/>
      <c r="D76" s="11"/>
      <c r="E76" s="12"/>
      <c r="F76" s="12"/>
      <c r="G76" s="12"/>
      <c r="H76" s="12"/>
      <c r="I76" s="12"/>
      <c r="J76" s="12"/>
      <c r="K76" s="12"/>
      <c r="L76" s="12"/>
      <c r="M76" s="11"/>
      <c r="Q76" s="1" t="s">
        <v>130</v>
      </c>
    </row>
    <row r="77" spans="1:48" ht="30" customHeight="1" x14ac:dyDescent="0.3">
      <c r="A77" s="13" t="s">
        <v>131</v>
      </c>
      <c r="B77" s="13" t="s">
        <v>52</v>
      </c>
      <c r="C77" s="13" t="s">
        <v>132</v>
      </c>
      <c r="D77" s="11">
        <v>1</v>
      </c>
      <c r="E77" s="12"/>
      <c r="F77" s="12"/>
      <c r="G77" s="12"/>
      <c r="H77" s="12"/>
      <c r="I77" s="12"/>
      <c r="J77" s="12"/>
      <c r="K77" s="12"/>
      <c r="L77" s="12"/>
      <c r="M77" s="13" t="s">
        <v>133</v>
      </c>
      <c r="N77" s="1" t="s">
        <v>134</v>
      </c>
      <c r="O77" s="1" t="s">
        <v>52</v>
      </c>
      <c r="P77" s="1" t="s">
        <v>52</v>
      </c>
      <c r="Q77" s="1" t="s">
        <v>130</v>
      </c>
      <c r="R77" s="1" t="s">
        <v>64</v>
      </c>
      <c r="S77" s="1" t="s">
        <v>64</v>
      </c>
      <c r="T77" s="1" t="s">
        <v>63</v>
      </c>
      <c r="AR77" s="1" t="s">
        <v>52</v>
      </c>
      <c r="AS77" s="1" t="s">
        <v>52</v>
      </c>
      <c r="AU77" s="1" t="s">
        <v>135</v>
      </c>
      <c r="AV77">
        <v>82</v>
      </c>
    </row>
    <row r="78" spans="1:48" ht="30" customHeight="1" x14ac:dyDescent="0.3">
      <c r="A78" s="11"/>
      <c r="B78" s="11"/>
      <c r="C78" s="11"/>
      <c r="D78" s="11"/>
      <c r="E78" s="12"/>
      <c r="F78" s="12"/>
      <c r="G78" s="12"/>
      <c r="H78" s="12"/>
      <c r="I78" s="12"/>
      <c r="J78" s="12"/>
      <c r="K78" s="12"/>
      <c r="L78" s="12"/>
      <c r="M78" s="11"/>
      <c r="Q78" s="1" t="s">
        <v>130</v>
      </c>
    </row>
    <row r="79" spans="1:48" ht="30" customHeight="1" x14ac:dyDescent="0.3">
      <c r="A79" s="11"/>
      <c r="B79" s="11"/>
      <c r="C79" s="11"/>
      <c r="D79" s="11"/>
      <c r="E79" s="12"/>
      <c r="F79" s="12"/>
      <c r="G79" s="12"/>
      <c r="H79" s="12"/>
      <c r="I79" s="12"/>
      <c r="J79" s="12"/>
      <c r="K79" s="12"/>
      <c r="L79" s="12"/>
      <c r="M79" s="11"/>
      <c r="Q79" s="1" t="s">
        <v>130</v>
      </c>
    </row>
    <row r="80" spans="1:48" ht="30" customHeight="1" x14ac:dyDescent="0.3">
      <c r="A80" s="11"/>
      <c r="B80" s="11"/>
      <c r="C80" s="11"/>
      <c r="D80" s="11"/>
      <c r="E80" s="12"/>
      <c r="F80" s="12"/>
      <c r="G80" s="12"/>
      <c r="H80" s="12"/>
      <c r="I80" s="12"/>
      <c r="J80" s="12"/>
      <c r="K80" s="12"/>
      <c r="L80" s="12"/>
      <c r="M80" s="11"/>
      <c r="Q80" s="1" t="s">
        <v>130</v>
      </c>
    </row>
    <row r="81" spans="1:17" ht="30" customHeight="1" x14ac:dyDescent="0.3">
      <c r="A81" s="11"/>
      <c r="B81" s="11"/>
      <c r="C81" s="11"/>
      <c r="D81" s="11"/>
      <c r="E81" s="12"/>
      <c r="F81" s="12"/>
      <c r="G81" s="12"/>
      <c r="H81" s="12"/>
      <c r="I81" s="12"/>
      <c r="J81" s="12"/>
      <c r="K81" s="12"/>
      <c r="L81" s="12"/>
      <c r="M81" s="11"/>
      <c r="Q81" s="1" t="s">
        <v>130</v>
      </c>
    </row>
    <row r="82" spans="1:17" ht="30" customHeight="1" x14ac:dyDescent="0.3">
      <c r="A82" s="11"/>
      <c r="B82" s="11"/>
      <c r="C82" s="11"/>
      <c r="D82" s="11"/>
      <c r="E82" s="12"/>
      <c r="F82" s="12"/>
      <c r="G82" s="12"/>
      <c r="H82" s="12"/>
      <c r="I82" s="12"/>
      <c r="J82" s="12"/>
      <c r="K82" s="12"/>
      <c r="L82" s="12"/>
      <c r="M82" s="11"/>
      <c r="Q82" s="1" t="s">
        <v>130</v>
      </c>
    </row>
    <row r="83" spans="1:17" ht="30" customHeight="1" x14ac:dyDescent="0.3">
      <c r="A83" s="11"/>
      <c r="B83" s="11"/>
      <c r="C83" s="11"/>
      <c r="D83" s="11"/>
      <c r="E83" s="12"/>
      <c r="F83" s="12"/>
      <c r="G83" s="12"/>
      <c r="H83" s="12"/>
      <c r="I83" s="12"/>
      <c r="J83" s="12"/>
      <c r="K83" s="12"/>
      <c r="L83" s="12"/>
      <c r="M83" s="11"/>
      <c r="Q83" s="1" t="s">
        <v>130</v>
      </c>
    </row>
    <row r="84" spans="1:17" ht="30" customHeight="1" x14ac:dyDescent="0.3">
      <c r="A84" s="11"/>
      <c r="B84" s="11"/>
      <c r="C84" s="11"/>
      <c r="D84" s="11"/>
      <c r="E84" s="12"/>
      <c r="F84" s="12"/>
      <c r="G84" s="12"/>
      <c r="H84" s="12"/>
      <c r="I84" s="12"/>
      <c r="J84" s="12"/>
      <c r="K84" s="12"/>
      <c r="L84" s="12"/>
      <c r="M84" s="11"/>
      <c r="Q84" s="1" t="s">
        <v>130</v>
      </c>
    </row>
    <row r="85" spans="1:17" ht="30" customHeight="1" x14ac:dyDescent="0.3">
      <c r="A85" s="11"/>
      <c r="B85" s="11"/>
      <c r="C85" s="11"/>
      <c r="D85" s="11"/>
      <c r="E85" s="12"/>
      <c r="F85" s="12"/>
      <c r="G85" s="12"/>
      <c r="H85" s="12"/>
      <c r="I85" s="12"/>
      <c r="J85" s="12"/>
      <c r="K85" s="12"/>
      <c r="L85" s="12"/>
      <c r="M85" s="11"/>
      <c r="Q85" s="1" t="s">
        <v>130</v>
      </c>
    </row>
    <row r="86" spans="1:17" ht="30" customHeight="1" x14ac:dyDescent="0.3">
      <c r="A86" s="11"/>
      <c r="B86" s="11"/>
      <c r="C86" s="11"/>
      <c r="D86" s="11"/>
      <c r="E86" s="12"/>
      <c r="F86" s="12"/>
      <c r="G86" s="12"/>
      <c r="H86" s="12"/>
      <c r="I86" s="12"/>
      <c r="J86" s="12"/>
      <c r="K86" s="12"/>
      <c r="L86" s="12"/>
      <c r="M86" s="11"/>
      <c r="Q86" s="1" t="s">
        <v>130</v>
      </c>
    </row>
    <row r="87" spans="1:17" ht="30" customHeight="1" x14ac:dyDescent="0.3">
      <c r="A87" s="11"/>
      <c r="B87" s="11"/>
      <c r="C87" s="11"/>
      <c r="D87" s="11"/>
      <c r="E87" s="12"/>
      <c r="F87" s="12"/>
      <c r="G87" s="12"/>
      <c r="H87" s="12"/>
      <c r="I87" s="12"/>
      <c r="J87" s="12"/>
      <c r="K87" s="12"/>
      <c r="L87" s="12"/>
      <c r="M87" s="11"/>
      <c r="Q87" s="1" t="s">
        <v>130</v>
      </c>
    </row>
    <row r="88" spans="1:17" ht="30" customHeight="1" x14ac:dyDescent="0.3">
      <c r="A88" s="11"/>
      <c r="B88" s="11"/>
      <c r="C88" s="11"/>
      <c r="D88" s="11"/>
      <c r="E88" s="12"/>
      <c r="F88" s="12"/>
      <c r="G88" s="12"/>
      <c r="H88" s="12"/>
      <c r="I88" s="12"/>
      <c r="J88" s="12"/>
      <c r="K88" s="12"/>
      <c r="L88" s="12"/>
      <c r="M88" s="11"/>
      <c r="Q88" s="1" t="s">
        <v>130</v>
      </c>
    </row>
    <row r="89" spans="1:17" ht="30" customHeight="1" x14ac:dyDescent="0.3">
      <c r="A89" s="11"/>
      <c r="B89" s="11"/>
      <c r="C89" s="11"/>
      <c r="D89" s="11"/>
      <c r="E89" s="12"/>
      <c r="F89" s="12"/>
      <c r="G89" s="12"/>
      <c r="H89" s="12"/>
      <c r="I89" s="12"/>
      <c r="J89" s="12"/>
      <c r="K89" s="12"/>
      <c r="L89" s="12"/>
      <c r="M89" s="11"/>
      <c r="Q89" s="1" t="s">
        <v>130</v>
      </c>
    </row>
    <row r="90" spans="1:17" ht="30" customHeight="1" x14ac:dyDescent="0.3">
      <c r="A90" s="11"/>
      <c r="B90" s="11"/>
      <c r="C90" s="11"/>
      <c r="D90" s="11"/>
      <c r="E90" s="12"/>
      <c r="F90" s="12"/>
      <c r="G90" s="12"/>
      <c r="H90" s="12"/>
      <c r="I90" s="12"/>
      <c r="J90" s="12"/>
      <c r="K90" s="12"/>
      <c r="L90" s="12"/>
      <c r="M90" s="11"/>
      <c r="Q90" s="1" t="s">
        <v>130</v>
      </c>
    </row>
    <row r="91" spans="1:17" ht="30" customHeight="1" x14ac:dyDescent="0.3">
      <c r="A91" s="11"/>
      <c r="B91" s="11"/>
      <c r="C91" s="11"/>
      <c r="D91" s="11"/>
      <c r="E91" s="12"/>
      <c r="F91" s="12"/>
      <c r="G91" s="12"/>
      <c r="H91" s="12"/>
      <c r="I91" s="12"/>
      <c r="J91" s="12"/>
      <c r="K91" s="12"/>
      <c r="L91" s="12"/>
      <c r="M91" s="11"/>
      <c r="Q91" s="1" t="s">
        <v>130</v>
      </c>
    </row>
    <row r="92" spans="1:17" ht="30" customHeight="1" x14ac:dyDescent="0.3">
      <c r="A92" s="11"/>
      <c r="B92" s="11"/>
      <c r="C92" s="11"/>
      <c r="D92" s="11"/>
      <c r="E92" s="12"/>
      <c r="F92" s="12"/>
      <c r="G92" s="12"/>
      <c r="H92" s="12"/>
      <c r="I92" s="12"/>
      <c r="J92" s="12"/>
      <c r="K92" s="12"/>
      <c r="L92" s="12"/>
      <c r="M92" s="11"/>
      <c r="Q92" s="1" t="s">
        <v>130</v>
      </c>
    </row>
    <row r="93" spans="1:17" ht="30" customHeight="1" x14ac:dyDescent="0.3">
      <c r="A93" s="11"/>
      <c r="B93" s="11"/>
      <c r="C93" s="11"/>
      <c r="D93" s="11"/>
      <c r="E93" s="12"/>
      <c r="F93" s="12"/>
      <c r="G93" s="12"/>
      <c r="H93" s="12"/>
      <c r="I93" s="12"/>
      <c r="J93" s="12"/>
      <c r="K93" s="12"/>
      <c r="L93" s="12"/>
      <c r="M93" s="11"/>
      <c r="Q93" s="1" t="s">
        <v>130</v>
      </c>
    </row>
    <row r="94" spans="1:17" ht="30" customHeight="1" x14ac:dyDescent="0.3">
      <c r="A94" s="11"/>
      <c r="B94" s="11"/>
      <c r="C94" s="11"/>
      <c r="D94" s="11"/>
      <c r="E94" s="12"/>
      <c r="F94" s="12"/>
      <c r="G94" s="12"/>
      <c r="H94" s="12"/>
      <c r="I94" s="12"/>
      <c r="J94" s="12"/>
      <c r="K94" s="12"/>
      <c r="L94" s="12"/>
      <c r="M94" s="11"/>
      <c r="Q94" s="1" t="s">
        <v>130</v>
      </c>
    </row>
    <row r="95" spans="1:17" ht="30" customHeight="1" x14ac:dyDescent="0.3">
      <c r="A95" s="11"/>
      <c r="B95" s="11"/>
      <c r="C95" s="11"/>
      <c r="D95" s="11"/>
      <c r="E95" s="12"/>
      <c r="F95" s="12"/>
      <c r="G95" s="12"/>
      <c r="H95" s="12"/>
      <c r="I95" s="12"/>
      <c r="J95" s="12"/>
      <c r="K95" s="12"/>
      <c r="L95" s="12"/>
      <c r="M95" s="11"/>
      <c r="Q95" s="1" t="s">
        <v>130</v>
      </c>
    </row>
    <row r="96" spans="1:17" ht="30" customHeight="1" x14ac:dyDescent="0.3">
      <c r="A96" s="11"/>
      <c r="B96" s="11"/>
      <c r="C96" s="11"/>
      <c r="D96" s="11"/>
      <c r="E96" s="12"/>
      <c r="F96" s="12"/>
      <c r="G96" s="12"/>
      <c r="H96" s="12"/>
      <c r="I96" s="12"/>
      <c r="J96" s="12"/>
      <c r="K96" s="12"/>
      <c r="L96" s="12"/>
      <c r="M96" s="11"/>
      <c r="Q96" s="1" t="s">
        <v>130</v>
      </c>
    </row>
    <row r="97" spans="1:48" ht="30" customHeight="1" x14ac:dyDescent="0.3">
      <c r="A97" s="11"/>
      <c r="B97" s="11"/>
      <c r="C97" s="11"/>
      <c r="D97" s="11"/>
      <c r="E97" s="12"/>
      <c r="F97" s="12"/>
      <c r="G97" s="12"/>
      <c r="H97" s="12"/>
      <c r="I97" s="12"/>
      <c r="J97" s="12"/>
      <c r="K97" s="12"/>
      <c r="L97" s="12"/>
      <c r="M97" s="11"/>
      <c r="Q97" s="1" t="s">
        <v>130</v>
      </c>
    </row>
    <row r="98" spans="1:48" ht="30" customHeight="1" x14ac:dyDescent="0.3">
      <c r="A98" s="11"/>
      <c r="B98" s="11"/>
      <c r="C98" s="11"/>
      <c r="D98" s="11"/>
      <c r="E98" s="12"/>
      <c r="F98" s="12"/>
      <c r="G98" s="12"/>
      <c r="H98" s="12"/>
      <c r="I98" s="12"/>
      <c r="J98" s="12"/>
      <c r="K98" s="12"/>
      <c r="L98" s="12"/>
      <c r="M98" s="11"/>
      <c r="Q98" s="1" t="s">
        <v>130</v>
      </c>
    </row>
    <row r="99" spans="1:48" ht="30" customHeight="1" x14ac:dyDescent="0.3">
      <c r="A99" s="13" t="s">
        <v>78</v>
      </c>
      <c r="B99" s="11"/>
      <c r="C99" s="11"/>
      <c r="D99" s="11"/>
      <c r="E99" s="12"/>
      <c r="F99" s="12">
        <f>SUMIF(Q77:Q98,"010104",F77:F98)</f>
        <v>0</v>
      </c>
      <c r="G99" s="12"/>
      <c r="H99" s="12">
        <f>SUMIF(Q77:Q98,"010104",H77:H98)</f>
        <v>0</v>
      </c>
      <c r="I99" s="12"/>
      <c r="J99" s="12">
        <f>SUMIF(Q77:Q98,"010104",J77:J98)</f>
        <v>0</v>
      </c>
      <c r="K99" s="12"/>
      <c r="L99" s="12">
        <f>SUMIF(Q77:Q98,"010104",L77:L98)</f>
        <v>0</v>
      </c>
      <c r="M99" s="11"/>
      <c r="N99" t="s">
        <v>79</v>
      </c>
    </row>
    <row r="100" spans="1:48" ht="30" customHeight="1" x14ac:dyDescent="0.3">
      <c r="A100" s="13" t="s">
        <v>136</v>
      </c>
      <c r="B100" s="13" t="s">
        <v>58</v>
      </c>
      <c r="C100" s="11"/>
      <c r="D100" s="11"/>
      <c r="E100" s="12"/>
      <c r="F100" s="12"/>
      <c r="G100" s="12"/>
      <c r="H100" s="12"/>
      <c r="I100" s="12"/>
      <c r="J100" s="12"/>
      <c r="K100" s="12"/>
      <c r="L100" s="12"/>
      <c r="M100" s="11"/>
      <c r="Q100" s="1" t="s">
        <v>137</v>
      </c>
    </row>
    <row r="101" spans="1:48" ht="30" customHeight="1" x14ac:dyDescent="0.3">
      <c r="A101" s="13" t="s">
        <v>138</v>
      </c>
      <c r="B101" s="13" t="s">
        <v>52</v>
      </c>
      <c r="C101" s="13" t="s">
        <v>68</v>
      </c>
      <c r="D101" s="11">
        <v>72</v>
      </c>
      <c r="E101" s="12"/>
      <c r="F101" s="12"/>
      <c r="G101" s="12"/>
      <c r="H101" s="12">
        <f t="shared" ref="H101:H115" si="5">TRUNC(G101*D101, 0)</f>
        <v>0</v>
      </c>
      <c r="I101" s="12"/>
      <c r="J101" s="12"/>
      <c r="K101" s="12"/>
      <c r="L101" s="12">
        <f t="shared" ref="L101:L115" si="6">TRUNC(F101+H101+J101, 0)</f>
        <v>0</v>
      </c>
      <c r="M101" s="13"/>
      <c r="N101" s="1" t="s">
        <v>139</v>
      </c>
      <c r="O101" s="1" t="s">
        <v>52</v>
      </c>
      <c r="P101" s="1" t="s">
        <v>52</v>
      </c>
      <c r="Q101" s="1" t="s">
        <v>137</v>
      </c>
      <c r="R101" s="1" t="s">
        <v>63</v>
      </c>
      <c r="S101" s="1" t="s">
        <v>64</v>
      </c>
      <c r="T101" s="1" t="s">
        <v>64</v>
      </c>
      <c r="AR101" s="1" t="s">
        <v>52</v>
      </c>
      <c r="AS101" s="1" t="s">
        <v>52</v>
      </c>
      <c r="AU101" s="1" t="s">
        <v>140</v>
      </c>
      <c r="AV101">
        <v>25</v>
      </c>
    </row>
    <row r="102" spans="1:48" ht="30" customHeight="1" x14ac:dyDescent="0.3">
      <c r="A102" s="13" t="s">
        <v>141</v>
      </c>
      <c r="B102" s="13" t="s">
        <v>52</v>
      </c>
      <c r="C102" s="13" t="s">
        <v>68</v>
      </c>
      <c r="D102" s="11">
        <v>72</v>
      </c>
      <c r="E102" s="12"/>
      <c r="F102" s="12"/>
      <c r="G102" s="12"/>
      <c r="H102" s="12">
        <f t="shared" si="5"/>
        <v>0</v>
      </c>
      <c r="I102" s="12"/>
      <c r="J102" s="12"/>
      <c r="K102" s="12"/>
      <c r="L102" s="12">
        <f t="shared" si="6"/>
        <v>0</v>
      </c>
      <c r="M102" s="13"/>
      <c r="N102" s="1" t="s">
        <v>142</v>
      </c>
      <c r="O102" s="1" t="s">
        <v>52</v>
      </c>
      <c r="P102" s="1" t="s">
        <v>52</v>
      </c>
      <c r="Q102" s="1" t="s">
        <v>137</v>
      </c>
      <c r="R102" s="1" t="s">
        <v>64</v>
      </c>
      <c r="S102" s="1" t="s">
        <v>64</v>
      </c>
      <c r="T102" s="1" t="s">
        <v>63</v>
      </c>
      <c r="AR102" s="1" t="s">
        <v>52</v>
      </c>
      <c r="AS102" s="1" t="s">
        <v>52</v>
      </c>
      <c r="AU102" s="1" t="s">
        <v>143</v>
      </c>
      <c r="AV102">
        <v>76</v>
      </c>
    </row>
    <row r="103" spans="1:48" ht="30" customHeight="1" x14ac:dyDescent="0.3">
      <c r="A103" s="13" t="s">
        <v>144</v>
      </c>
      <c r="B103" s="13" t="s">
        <v>145</v>
      </c>
      <c r="C103" s="13" t="s">
        <v>68</v>
      </c>
      <c r="D103" s="11">
        <v>717</v>
      </c>
      <c r="E103" s="12"/>
      <c r="F103" s="12"/>
      <c r="G103" s="12"/>
      <c r="H103" s="12">
        <f t="shared" si="5"/>
        <v>0</v>
      </c>
      <c r="I103" s="12"/>
      <c r="J103" s="12"/>
      <c r="K103" s="12"/>
      <c r="L103" s="12">
        <f t="shared" si="6"/>
        <v>0</v>
      </c>
      <c r="M103" s="13"/>
      <c r="N103" s="1" t="s">
        <v>146</v>
      </c>
      <c r="O103" s="1" t="s">
        <v>52</v>
      </c>
      <c r="P103" s="1" t="s">
        <v>52</v>
      </c>
      <c r="Q103" s="1" t="s">
        <v>137</v>
      </c>
      <c r="R103" s="1" t="s">
        <v>63</v>
      </c>
      <c r="S103" s="1" t="s">
        <v>64</v>
      </c>
      <c r="T103" s="1" t="s">
        <v>64</v>
      </c>
      <c r="AR103" s="1" t="s">
        <v>52</v>
      </c>
      <c r="AS103" s="1" t="s">
        <v>52</v>
      </c>
      <c r="AU103" s="1" t="s">
        <v>147</v>
      </c>
      <c r="AV103">
        <v>27</v>
      </c>
    </row>
    <row r="104" spans="1:48" ht="30" customHeight="1" x14ac:dyDescent="0.3">
      <c r="A104" s="13" t="s">
        <v>148</v>
      </c>
      <c r="B104" s="13" t="s">
        <v>52</v>
      </c>
      <c r="C104" s="13" t="s">
        <v>118</v>
      </c>
      <c r="D104" s="11">
        <v>13</v>
      </c>
      <c r="E104" s="12"/>
      <c r="F104" s="12"/>
      <c r="G104" s="12"/>
      <c r="H104" s="12">
        <f t="shared" si="5"/>
        <v>0</v>
      </c>
      <c r="I104" s="12"/>
      <c r="J104" s="12"/>
      <c r="K104" s="12"/>
      <c r="L104" s="12">
        <f t="shared" si="6"/>
        <v>0</v>
      </c>
      <c r="M104" s="13"/>
      <c r="N104" s="1" t="s">
        <v>149</v>
      </c>
      <c r="O104" s="1" t="s">
        <v>52</v>
      </c>
      <c r="P104" s="1" t="s">
        <v>52</v>
      </c>
      <c r="Q104" s="1" t="s">
        <v>137</v>
      </c>
      <c r="R104" s="1" t="s">
        <v>63</v>
      </c>
      <c r="S104" s="1" t="s">
        <v>64</v>
      </c>
      <c r="T104" s="1" t="s">
        <v>64</v>
      </c>
      <c r="AR104" s="1" t="s">
        <v>52</v>
      </c>
      <c r="AS104" s="1" t="s">
        <v>52</v>
      </c>
      <c r="AU104" s="1" t="s">
        <v>150</v>
      </c>
      <c r="AV104">
        <v>29</v>
      </c>
    </row>
    <row r="105" spans="1:48" ht="30" customHeight="1" x14ac:dyDescent="0.3">
      <c r="A105" s="13" t="s">
        <v>151</v>
      </c>
      <c r="B105" s="13" t="s">
        <v>52</v>
      </c>
      <c r="C105" s="13" t="s">
        <v>88</v>
      </c>
      <c r="D105" s="11">
        <v>26</v>
      </c>
      <c r="E105" s="12"/>
      <c r="F105" s="12"/>
      <c r="G105" s="12"/>
      <c r="H105" s="12">
        <f t="shared" si="5"/>
        <v>0</v>
      </c>
      <c r="I105" s="12"/>
      <c r="J105" s="12"/>
      <c r="K105" s="12"/>
      <c r="L105" s="12">
        <f t="shared" si="6"/>
        <v>0</v>
      </c>
      <c r="M105" s="13"/>
      <c r="N105" s="1" t="s">
        <v>152</v>
      </c>
      <c r="O105" s="1" t="s">
        <v>52</v>
      </c>
      <c r="P105" s="1" t="s">
        <v>52</v>
      </c>
      <c r="Q105" s="1" t="s">
        <v>137</v>
      </c>
      <c r="R105" s="1" t="s">
        <v>63</v>
      </c>
      <c r="S105" s="1" t="s">
        <v>64</v>
      </c>
      <c r="T105" s="1" t="s">
        <v>64</v>
      </c>
      <c r="AR105" s="1" t="s">
        <v>52</v>
      </c>
      <c r="AS105" s="1" t="s">
        <v>52</v>
      </c>
      <c r="AU105" s="1" t="s">
        <v>153</v>
      </c>
      <c r="AV105">
        <v>30</v>
      </c>
    </row>
    <row r="106" spans="1:48" ht="30" customHeight="1" x14ac:dyDescent="0.3">
      <c r="A106" s="13" t="s">
        <v>154</v>
      </c>
      <c r="B106" s="13" t="s">
        <v>52</v>
      </c>
      <c r="C106" s="13" t="s">
        <v>88</v>
      </c>
      <c r="D106" s="11">
        <v>112</v>
      </c>
      <c r="E106" s="12"/>
      <c r="F106" s="12"/>
      <c r="G106" s="12"/>
      <c r="H106" s="12">
        <f t="shared" si="5"/>
        <v>0</v>
      </c>
      <c r="I106" s="12"/>
      <c r="J106" s="12"/>
      <c r="K106" s="12"/>
      <c r="L106" s="12">
        <f t="shared" si="6"/>
        <v>0</v>
      </c>
      <c r="M106" s="13"/>
      <c r="N106" s="1" t="s">
        <v>155</v>
      </c>
      <c r="O106" s="1" t="s">
        <v>52</v>
      </c>
      <c r="P106" s="1" t="s">
        <v>52</v>
      </c>
      <c r="Q106" s="1" t="s">
        <v>137</v>
      </c>
      <c r="R106" s="1" t="s">
        <v>63</v>
      </c>
      <c r="S106" s="1" t="s">
        <v>64</v>
      </c>
      <c r="T106" s="1" t="s">
        <v>64</v>
      </c>
      <c r="AR106" s="1" t="s">
        <v>52</v>
      </c>
      <c r="AS106" s="1" t="s">
        <v>52</v>
      </c>
      <c r="AU106" s="1" t="s">
        <v>156</v>
      </c>
      <c r="AV106">
        <v>31</v>
      </c>
    </row>
    <row r="107" spans="1:48" ht="30" customHeight="1" x14ac:dyDescent="0.3">
      <c r="A107" s="13" t="s">
        <v>157</v>
      </c>
      <c r="B107" s="13" t="s">
        <v>52</v>
      </c>
      <c r="C107" s="13" t="s">
        <v>88</v>
      </c>
      <c r="D107" s="11">
        <v>7</v>
      </c>
      <c r="E107" s="12"/>
      <c r="F107" s="12"/>
      <c r="G107" s="12"/>
      <c r="H107" s="12">
        <f t="shared" si="5"/>
        <v>0</v>
      </c>
      <c r="I107" s="12"/>
      <c r="J107" s="12"/>
      <c r="K107" s="12"/>
      <c r="L107" s="12">
        <f t="shared" si="6"/>
        <v>0</v>
      </c>
      <c r="M107" s="13"/>
      <c r="N107" s="1" t="s">
        <v>158</v>
      </c>
      <c r="O107" s="1" t="s">
        <v>52</v>
      </c>
      <c r="P107" s="1" t="s">
        <v>52</v>
      </c>
      <c r="Q107" s="1" t="s">
        <v>137</v>
      </c>
      <c r="R107" s="1" t="s">
        <v>63</v>
      </c>
      <c r="S107" s="1" t="s">
        <v>64</v>
      </c>
      <c r="T107" s="1" t="s">
        <v>64</v>
      </c>
      <c r="AR107" s="1" t="s">
        <v>52</v>
      </c>
      <c r="AS107" s="1" t="s">
        <v>52</v>
      </c>
      <c r="AU107" s="1" t="s">
        <v>159</v>
      </c>
      <c r="AV107">
        <v>89</v>
      </c>
    </row>
    <row r="108" spans="1:48" ht="30" customHeight="1" x14ac:dyDescent="0.3">
      <c r="A108" s="13" t="s">
        <v>160</v>
      </c>
      <c r="B108" s="13" t="s">
        <v>52</v>
      </c>
      <c r="C108" s="13" t="s">
        <v>88</v>
      </c>
      <c r="D108" s="11">
        <v>14</v>
      </c>
      <c r="E108" s="12"/>
      <c r="F108" s="12"/>
      <c r="G108" s="12"/>
      <c r="H108" s="12">
        <f t="shared" si="5"/>
        <v>0</v>
      </c>
      <c r="I108" s="12"/>
      <c r="J108" s="12"/>
      <c r="K108" s="12"/>
      <c r="L108" s="12">
        <f t="shared" si="6"/>
        <v>0</v>
      </c>
      <c r="M108" s="13"/>
      <c r="N108" s="1" t="s">
        <v>161</v>
      </c>
      <c r="O108" s="1" t="s">
        <v>52</v>
      </c>
      <c r="P108" s="1" t="s">
        <v>52</v>
      </c>
      <c r="Q108" s="1" t="s">
        <v>137</v>
      </c>
      <c r="R108" s="1" t="s">
        <v>63</v>
      </c>
      <c r="S108" s="1" t="s">
        <v>64</v>
      </c>
      <c r="T108" s="1" t="s">
        <v>64</v>
      </c>
      <c r="AR108" s="1" t="s">
        <v>52</v>
      </c>
      <c r="AS108" s="1" t="s">
        <v>52</v>
      </c>
      <c r="AU108" s="1" t="s">
        <v>162</v>
      </c>
      <c r="AV108">
        <v>32</v>
      </c>
    </row>
    <row r="109" spans="1:48" ht="30" customHeight="1" x14ac:dyDescent="0.3">
      <c r="A109" s="13" t="s">
        <v>163</v>
      </c>
      <c r="B109" s="13" t="s">
        <v>52</v>
      </c>
      <c r="C109" s="13" t="s">
        <v>68</v>
      </c>
      <c r="D109" s="11">
        <v>93</v>
      </c>
      <c r="E109" s="12"/>
      <c r="F109" s="12"/>
      <c r="G109" s="12"/>
      <c r="H109" s="12">
        <f t="shared" si="5"/>
        <v>0</v>
      </c>
      <c r="I109" s="12"/>
      <c r="J109" s="12"/>
      <c r="K109" s="12"/>
      <c r="L109" s="12">
        <f t="shared" si="6"/>
        <v>0</v>
      </c>
      <c r="M109" s="13"/>
      <c r="N109" s="1" t="s">
        <v>164</v>
      </c>
      <c r="O109" s="1" t="s">
        <v>52</v>
      </c>
      <c r="P109" s="1" t="s">
        <v>52</v>
      </c>
      <c r="Q109" s="1" t="s">
        <v>137</v>
      </c>
      <c r="R109" s="1" t="s">
        <v>63</v>
      </c>
      <c r="S109" s="1" t="s">
        <v>64</v>
      </c>
      <c r="T109" s="1" t="s">
        <v>64</v>
      </c>
      <c r="AR109" s="1" t="s">
        <v>52</v>
      </c>
      <c r="AS109" s="1" t="s">
        <v>52</v>
      </c>
      <c r="AU109" s="1" t="s">
        <v>165</v>
      </c>
      <c r="AV109">
        <v>33</v>
      </c>
    </row>
    <row r="110" spans="1:48" ht="30" customHeight="1" x14ac:dyDescent="0.3">
      <c r="A110" s="13" t="s">
        <v>166</v>
      </c>
      <c r="B110" s="13" t="s">
        <v>52</v>
      </c>
      <c r="C110" s="13" t="s">
        <v>68</v>
      </c>
      <c r="D110" s="11">
        <v>18</v>
      </c>
      <c r="E110" s="12"/>
      <c r="F110" s="12"/>
      <c r="G110" s="12"/>
      <c r="H110" s="12">
        <f t="shared" si="5"/>
        <v>0</v>
      </c>
      <c r="I110" s="12"/>
      <c r="J110" s="12"/>
      <c r="K110" s="12"/>
      <c r="L110" s="12">
        <f t="shared" si="6"/>
        <v>0</v>
      </c>
      <c r="M110" s="13"/>
      <c r="N110" s="1" t="s">
        <v>167</v>
      </c>
      <c r="O110" s="1" t="s">
        <v>52</v>
      </c>
      <c r="P110" s="1" t="s">
        <v>52</v>
      </c>
      <c r="Q110" s="1" t="s">
        <v>137</v>
      </c>
      <c r="R110" s="1" t="s">
        <v>63</v>
      </c>
      <c r="S110" s="1" t="s">
        <v>64</v>
      </c>
      <c r="T110" s="1" t="s">
        <v>64</v>
      </c>
      <c r="AR110" s="1" t="s">
        <v>52</v>
      </c>
      <c r="AS110" s="1" t="s">
        <v>52</v>
      </c>
      <c r="AU110" s="1" t="s">
        <v>168</v>
      </c>
      <c r="AV110">
        <v>34</v>
      </c>
    </row>
    <row r="111" spans="1:48" ht="30" customHeight="1" x14ac:dyDescent="0.3">
      <c r="A111" s="13" t="s">
        <v>169</v>
      </c>
      <c r="B111" s="13" t="s">
        <v>52</v>
      </c>
      <c r="C111" s="13" t="s">
        <v>118</v>
      </c>
      <c r="D111" s="11">
        <v>15</v>
      </c>
      <c r="E111" s="12"/>
      <c r="F111" s="12"/>
      <c r="G111" s="12"/>
      <c r="H111" s="12">
        <f t="shared" si="5"/>
        <v>0</v>
      </c>
      <c r="I111" s="12"/>
      <c r="J111" s="12"/>
      <c r="K111" s="12"/>
      <c r="L111" s="12">
        <f t="shared" si="6"/>
        <v>0</v>
      </c>
      <c r="M111" s="13"/>
      <c r="N111" s="1" t="s">
        <v>170</v>
      </c>
      <c r="O111" s="1" t="s">
        <v>52</v>
      </c>
      <c r="P111" s="1" t="s">
        <v>52</v>
      </c>
      <c r="Q111" s="1" t="s">
        <v>137</v>
      </c>
      <c r="R111" s="1" t="s">
        <v>63</v>
      </c>
      <c r="S111" s="1" t="s">
        <v>64</v>
      </c>
      <c r="T111" s="1" t="s">
        <v>64</v>
      </c>
      <c r="AR111" s="1" t="s">
        <v>52</v>
      </c>
      <c r="AS111" s="1" t="s">
        <v>52</v>
      </c>
      <c r="AU111" s="1" t="s">
        <v>171</v>
      </c>
      <c r="AV111">
        <v>35</v>
      </c>
    </row>
    <row r="112" spans="1:48" ht="30" customHeight="1" x14ac:dyDescent="0.3">
      <c r="A112" s="13" t="s">
        <v>172</v>
      </c>
      <c r="B112" s="13" t="s">
        <v>52</v>
      </c>
      <c r="C112" s="13" t="s">
        <v>88</v>
      </c>
      <c r="D112" s="11">
        <v>240</v>
      </c>
      <c r="E112" s="12"/>
      <c r="F112" s="12"/>
      <c r="G112" s="12"/>
      <c r="H112" s="12">
        <f t="shared" si="5"/>
        <v>0</v>
      </c>
      <c r="I112" s="12"/>
      <c r="J112" s="12"/>
      <c r="K112" s="12"/>
      <c r="L112" s="12">
        <f t="shared" si="6"/>
        <v>0</v>
      </c>
      <c r="M112" s="13"/>
      <c r="N112" s="1" t="s">
        <v>173</v>
      </c>
      <c r="O112" s="1" t="s">
        <v>52</v>
      </c>
      <c r="P112" s="1" t="s">
        <v>52</v>
      </c>
      <c r="Q112" s="1" t="s">
        <v>137</v>
      </c>
      <c r="R112" s="1" t="s">
        <v>63</v>
      </c>
      <c r="S112" s="1" t="s">
        <v>64</v>
      </c>
      <c r="T112" s="1" t="s">
        <v>64</v>
      </c>
      <c r="AR112" s="1" t="s">
        <v>52</v>
      </c>
      <c r="AS112" s="1" t="s">
        <v>52</v>
      </c>
      <c r="AU112" s="1" t="s">
        <v>174</v>
      </c>
      <c r="AV112">
        <v>36</v>
      </c>
    </row>
    <row r="113" spans="1:48" ht="30" customHeight="1" x14ac:dyDescent="0.3">
      <c r="A113" s="13" t="s">
        <v>175</v>
      </c>
      <c r="B113" s="13" t="s">
        <v>52</v>
      </c>
      <c r="C113" s="13" t="s">
        <v>118</v>
      </c>
      <c r="D113" s="11">
        <v>5</v>
      </c>
      <c r="E113" s="12"/>
      <c r="F113" s="12"/>
      <c r="G113" s="12"/>
      <c r="H113" s="12">
        <f t="shared" si="5"/>
        <v>0</v>
      </c>
      <c r="I113" s="12"/>
      <c r="J113" s="12"/>
      <c r="K113" s="12"/>
      <c r="L113" s="12">
        <f t="shared" si="6"/>
        <v>0</v>
      </c>
      <c r="M113" s="13"/>
      <c r="N113" s="1" t="s">
        <v>176</v>
      </c>
      <c r="O113" s="1" t="s">
        <v>52</v>
      </c>
      <c r="P113" s="1" t="s">
        <v>52</v>
      </c>
      <c r="Q113" s="1" t="s">
        <v>137</v>
      </c>
      <c r="R113" s="1" t="s">
        <v>63</v>
      </c>
      <c r="S113" s="1" t="s">
        <v>64</v>
      </c>
      <c r="T113" s="1" t="s">
        <v>64</v>
      </c>
      <c r="AR113" s="1" t="s">
        <v>52</v>
      </c>
      <c r="AS113" s="1" t="s">
        <v>52</v>
      </c>
      <c r="AU113" s="1" t="s">
        <v>177</v>
      </c>
      <c r="AV113">
        <v>37</v>
      </c>
    </row>
    <row r="114" spans="1:48" ht="30" customHeight="1" x14ac:dyDescent="0.3">
      <c r="A114" s="13" t="s">
        <v>178</v>
      </c>
      <c r="B114" s="13" t="s">
        <v>52</v>
      </c>
      <c r="C114" s="13" t="s">
        <v>88</v>
      </c>
      <c r="D114" s="11">
        <v>11</v>
      </c>
      <c r="E114" s="12"/>
      <c r="F114" s="12"/>
      <c r="G114" s="12"/>
      <c r="H114" s="12">
        <f t="shared" si="5"/>
        <v>0</v>
      </c>
      <c r="I114" s="12"/>
      <c r="J114" s="12"/>
      <c r="K114" s="12"/>
      <c r="L114" s="12">
        <f t="shared" si="6"/>
        <v>0</v>
      </c>
      <c r="M114" s="13"/>
      <c r="N114" s="1" t="s">
        <v>179</v>
      </c>
      <c r="O114" s="1" t="s">
        <v>52</v>
      </c>
      <c r="P114" s="1" t="s">
        <v>52</v>
      </c>
      <c r="Q114" s="1" t="s">
        <v>137</v>
      </c>
      <c r="R114" s="1" t="s">
        <v>63</v>
      </c>
      <c r="S114" s="1" t="s">
        <v>64</v>
      </c>
      <c r="T114" s="1" t="s">
        <v>64</v>
      </c>
      <c r="AR114" s="1" t="s">
        <v>52</v>
      </c>
      <c r="AS114" s="1" t="s">
        <v>52</v>
      </c>
      <c r="AU114" s="1" t="s">
        <v>180</v>
      </c>
      <c r="AV114">
        <v>38</v>
      </c>
    </row>
    <row r="115" spans="1:48" ht="30" customHeight="1" x14ac:dyDescent="0.3">
      <c r="A115" s="13" t="s">
        <v>181</v>
      </c>
      <c r="B115" s="13" t="s">
        <v>52</v>
      </c>
      <c r="C115" s="13" t="s">
        <v>118</v>
      </c>
      <c r="D115" s="11">
        <v>1</v>
      </c>
      <c r="E115" s="12"/>
      <c r="F115" s="12"/>
      <c r="G115" s="12"/>
      <c r="H115" s="12">
        <f t="shared" si="5"/>
        <v>0</v>
      </c>
      <c r="I115" s="12"/>
      <c r="J115" s="12"/>
      <c r="K115" s="12"/>
      <c r="L115" s="12">
        <f t="shared" si="6"/>
        <v>0</v>
      </c>
      <c r="M115" s="13"/>
      <c r="N115" s="1" t="s">
        <v>182</v>
      </c>
      <c r="O115" s="1" t="s">
        <v>52</v>
      </c>
      <c r="P115" s="1" t="s">
        <v>52</v>
      </c>
      <c r="Q115" s="1" t="s">
        <v>137</v>
      </c>
      <c r="R115" s="1" t="s">
        <v>63</v>
      </c>
      <c r="S115" s="1" t="s">
        <v>64</v>
      </c>
      <c r="T115" s="1" t="s">
        <v>64</v>
      </c>
      <c r="AR115" s="1" t="s">
        <v>52</v>
      </c>
      <c r="AS115" s="1" t="s">
        <v>52</v>
      </c>
      <c r="AU115" s="1" t="s">
        <v>183</v>
      </c>
      <c r="AV115">
        <v>39</v>
      </c>
    </row>
    <row r="116" spans="1:48" ht="30" customHeight="1" x14ac:dyDescent="0.3">
      <c r="A116" s="11"/>
      <c r="B116" s="11"/>
      <c r="C116" s="11"/>
      <c r="D116" s="11"/>
      <c r="E116" s="12"/>
      <c r="F116" s="12"/>
      <c r="G116" s="12"/>
      <c r="H116" s="12"/>
      <c r="I116" s="12"/>
      <c r="J116" s="12"/>
      <c r="K116" s="12"/>
      <c r="L116" s="12"/>
      <c r="M116" s="11"/>
      <c r="Q116" s="1" t="s">
        <v>137</v>
      </c>
    </row>
    <row r="117" spans="1:48" ht="30" customHeight="1" x14ac:dyDescent="0.3">
      <c r="A117" s="11"/>
      <c r="B117" s="11"/>
      <c r="C117" s="11"/>
      <c r="D117" s="11"/>
      <c r="E117" s="12"/>
      <c r="F117" s="12"/>
      <c r="G117" s="12"/>
      <c r="H117" s="12"/>
      <c r="I117" s="12"/>
      <c r="J117" s="12"/>
      <c r="K117" s="12"/>
      <c r="L117" s="12"/>
      <c r="M117" s="11"/>
      <c r="Q117" s="1" t="s">
        <v>137</v>
      </c>
    </row>
    <row r="118" spans="1:48" ht="30" customHeight="1" x14ac:dyDescent="0.3">
      <c r="A118" s="11"/>
      <c r="B118" s="11"/>
      <c r="C118" s="11"/>
      <c r="D118" s="11"/>
      <c r="E118" s="12"/>
      <c r="F118" s="12"/>
      <c r="G118" s="12"/>
      <c r="H118" s="12"/>
      <c r="I118" s="12"/>
      <c r="J118" s="12"/>
      <c r="K118" s="12"/>
      <c r="L118" s="12"/>
      <c r="M118" s="11"/>
      <c r="Q118" s="1" t="s">
        <v>137</v>
      </c>
    </row>
    <row r="119" spans="1:48" ht="30" customHeight="1" x14ac:dyDescent="0.3">
      <c r="A119" s="11"/>
      <c r="B119" s="11"/>
      <c r="C119" s="11"/>
      <c r="D119" s="11"/>
      <c r="E119" s="12"/>
      <c r="F119" s="12"/>
      <c r="G119" s="12"/>
      <c r="H119" s="12"/>
      <c r="I119" s="12"/>
      <c r="J119" s="12"/>
      <c r="K119" s="12"/>
      <c r="L119" s="12"/>
      <c r="M119" s="11"/>
      <c r="Q119" s="1" t="s">
        <v>137</v>
      </c>
    </row>
    <row r="120" spans="1:48" ht="30" customHeight="1" x14ac:dyDescent="0.3">
      <c r="A120" s="11"/>
      <c r="B120" s="11"/>
      <c r="C120" s="11"/>
      <c r="D120" s="11"/>
      <c r="E120" s="12"/>
      <c r="F120" s="12"/>
      <c r="G120" s="12"/>
      <c r="H120" s="12"/>
      <c r="I120" s="12"/>
      <c r="J120" s="12"/>
      <c r="K120" s="12"/>
      <c r="L120" s="12"/>
      <c r="M120" s="11"/>
      <c r="Q120" s="1" t="s">
        <v>137</v>
      </c>
    </row>
    <row r="121" spans="1:48" ht="30" customHeight="1" x14ac:dyDescent="0.3">
      <c r="A121" s="11"/>
      <c r="B121" s="11"/>
      <c r="C121" s="11"/>
      <c r="D121" s="11"/>
      <c r="E121" s="12"/>
      <c r="F121" s="12"/>
      <c r="G121" s="12"/>
      <c r="H121" s="12"/>
      <c r="I121" s="12"/>
      <c r="J121" s="12"/>
      <c r="K121" s="12"/>
      <c r="L121" s="12"/>
      <c r="M121" s="11"/>
      <c r="Q121" s="1" t="s">
        <v>137</v>
      </c>
    </row>
    <row r="122" spans="1:48" ht="30" customHeight="1" x14ac:dyDescent="0.3">
      <c r="A122" s="11"/>
      <c r="B122" s="11"/>
      <c r="C122" s="11"/>
      <c r="D122" s="11"/>
      <c r="E122" s="12"/>
      <c r="F122" s="12"/>
      <c r="G122" s="12"/>
      <c r="H122" s="12"/>
      <c r="I122" s="12"/>
      <c r="J122" s="12"/>
      <c r="K122" s="12"/>
      <c r="L122" s="12"/>
      <c r="M122" s="11"/>
      <c r="Q122" s="1" t="s">
        <v>137</v>
      </c>
    </row>
    <row r="123" spans="1:48" ht="30" customHeight="1" x14ac:dyDescent="0.3">
      <c r="A123" s="13" t="s">
        <v>78</v>
      </c>
      <c r="B123" s="11"/>
      <c r="C123" s="11"/>
      <c r="D123" s="11"/>
      <c r="E123" s="12"/>
      <c r="F123" s="12">
        <f>SUMIF(Q101:Q122,"010105",F101:F122)</f>
        <v>0</v>
      </c>
      <c r="G123" s="12"/>
      <c r="H123" s="12">
        <f>SUMIF(Q101:Q122,"010105",H101:H122)</f>
        <v>0</v>
      </c>
      <c r="I123" s="12"/>
      <c r="J123" s="12">
        <f>SUMIF(Q101:Q122,"010105",J101:J122)</f>
        <v>0</v>
      </c>
      <c r="K123" s="12"/>
      <c r="L123" s="12">
        <f>SUMIF(Q101:Q122,"010105",L101:L122)</f>
        <v>0</v>
      </c>
      <c r="M123" s="11"/>
      <c r="N123" t="s">
        <v>79</v>
      </c>
    </row>
    <row r="124" spans="1:48" ht="30" customHeight="1" x14ac:dyDescent="0.3">
      <c r="A124" s="13" t="s">
        <v>56</v>
      </c>
      <c r="B124" s="13" t="s">
        <v>187</v>
      </c>
      <c r="C124" s="11"/>
      <c r="D124" s="11"/>
      <c r="E124" s="12"/>
      <c r="F124" s="12"/>
      <c r="G124" s="12"/>
      <c r="H124" s="12"/>
      <c r="I124" s="12"/>
      <c r="J124" s="12"/>
      <c r="K124" s="12"/>
      <c r="L124" s="12"/>
      <c r="M124" s="11"/>
      <c r="Q124" s="1" t="s">
        <v>186</v>
      </c>
    </row>
    <row r="125" spans="1:48" ht="30" customHeight="1" x14ac:dyDescent="0.3">
      <c r="A125" s="13" t="s">
        <v>66</v>
      </c>
      <c r="B125" s="13" t="s">
        <v>67</v>
      </c>
      <c r="C125" s="13" t="s">
        <v>68</v>
      </c>
      <c r="D125" s="11">
        <v>249</v>
      </c>
      <c r="E125" s="12"/>
      <c r="F125" s="12"/>
      <c r="G125" s="12"/>
      <c r="H125" s="12"/>
      <c r="I125" s="12"/>
      <c r="J125" s="12"/>
      <c r="K125" s="12"/>
      <c r="L125" s="12">
        <f t="shared" ref="L125:L127" si="7">TRUNC(F125+H125+J125, 0)</f>
        <v>0</v>
      </c>
      <c r="M125" s="13"/>
      <c r="N125" s="1" t="s">
        <v>69</v>
      </c>
      <c r="O125" s="1" t="s">
        <v>52</v>
      </c>
      <c r="P125" s="1" t="s">
        <v>52</v>
      </c>
      <c r="Q125" s="1" t="s">
        <v>186</v>
      </c>
      <c r="R125" s="1" t="s">
        <v>63</v>
      </c>
      <c r="S125" s="1" t="s">
        <v>64</v>
      </c>
      <c r="T125" s="1" t="s">
        <v>64</v>
      </c>
      <c r="AR125" s="1" t="s">
        <v>52</v>
      </c>
      <c r="AS125" s="1" t="s">
        <v>52</v>
      </c>
      <c r="AU125" s="1" t="s">
        <v>188</v>
      </c>
      <c r="AV125">
        <v>46</v>
      </c>
    </row>
    <row r="126" spans="1:48" ht="30" customHeight="1" x14ac:dyDescent="0.3">
      <c r="A126" s="13" t="s">
        <v>66</v>
      </c>
      <c r="B126" s="13" t="s">
        <v>71</v>
      </c>
      <c r="C126" s="13" t="s">
        <v>68</v>
      </c>
      <c r="D126" s="11">
        <v>131</v>
      </c>
      <c r="E126" s="12"/>
      <c r="F126" s="12"/>
      <c r="G126" s="12"/>
      <c r="H126" s="12"/>
      <c r="I126" s="12"/>
      <c r="J126" s="12"/>
      <c r="K126" s="12"/>
      <c r="L126" s="12">
        <f t="shared" si="7"/>
        <v>0</v>
      </c>
      <c r="M126" s="13"/>
      <c r="N126" s="1" t="s">
        <v>72</v>
      </c>
      <c r="O126" s="1" t="s">
        <v>52</v>
      </c>
      <c r="P126" s="1" t="s">
        <v>52</v>
      </c>
      <c r="Q126" s="1" t="s">
        <v>186</v>
      </c>
      <c r="R126" s="1" t="s">
        <v>63</v>
      </c>
      <c r="S126" s="1" t="s">
        <v>64</v>
      </c>
      <c r="T126" s="1" t="s">
        <v>64</v>
      </c>
      <c r="AR126" s="1" t="s">
        <v>52</v>
      </c>
      <c r="AS126" s="1" t="s">
        <v>52</v>
      </c>
      <c r="AU126" s="1" t="s">
        <v>189</v>
      </c>
      <c r="AV126">
        <v>47</v>
      </c>
    </row>
    <row r="127" spans="1:48" ht="30" customHeight="1" x14ac:dyDescent="0.3">
      <c r="A127" s="13" t="s">
        <v>74</v>
      </c>
      <c r="B127" s="13" t="s">
        <v>75</v>
      </c>
      <c r="C127" s="13" t="s">
        <v>68</v>
      </c>
      <c r="D127" s="11">
        <v>77</v>
      </c>
      <c r="E127" s="12"/>
      <c r="F127" s="12"/>
      <c r="G127" s="12"/>
      <c r="H127" s="12"/>
      <c r="I127" s="12"/>
      <c r="J127" s="12"/>
      <c r="K127" s="12"/>
      <c r="L127" s="12">
        <f t="shared" si="7"/>
        <v>0</v>
      </c>
      <c r="M127" s="13"/>
      <c r="N127" s="1" t="s">
        <v>76</v>
      </c>
      <c r="O127" s="1" t="s">
        <v>52</v>
      </c>
      <c r="P127" s="1" t="s">
        <v>52</v>
      </c>
      <c r="Q127" s="1" t="s">
        <v>186</v>
      </c>
      <c r="R127" s="1" t="s">
        <v>63</v>
      </c>
      <c r="S127" s="1" t="s">
        <v>64</v>
      </c>
      <c r="T127" s="1" t="s">
        <v>64</v>
      </c>
      <c r="AR127" s="1" t="s">
        <v>52</v>
      </c>
      <c r="AS127" s="1" t="s">
        <v>52</v>
      </c>
      <c r="AU127" s="1" t="s">
        <v>190</v>
      </c>
      <c r="AV127">
        <v>48</v>
      </c>
    </row>
    <row r="128" spans="1:48" ht="30" customHeight="1" x14ac:dyDescent="0.3">
      <c r="A128" s="11"/>
      <c r="B128" s="11"/>
      <c r="C128" s="11"/>
      <c r="D128" s="11"/>
      <c r="E128" s="12"/>
      <c r="F128" s="12"/>
      <c r="G128" s="12"/>
      <c r="H128" s="12"/>
      <c r="I128" s="12"/>
      <c r="J128" s="12"/>
      <c r="K128" s="12"/>
      <c r="L128" s="12"/>
      <c r="M128" s="11"/>
      <c r="Q128" s="1" t="s">
        <v>186</v>
      </c>
    </row>
    <row r="129" spans="1:17" ht="30" customHeight="1" x14ac:dyDescent="0.3">
      <c r="A129" s="11"/>
      <c r="B129" s="11"/>
      <c r="C129" s="11"/>
      <c r="D129" s="11"/>
      <c r="E129" s="12"/>
      <c r="F129" s="12"/>
      <c r="G129" s="12"/>
      <c r="H129" s="12"/>
      <c r="I129" s="12"/>
      <c r="J129" s="12"/>
      <c r="K129" s="12"/>
      <c r="L129" s="12"/>
      <c r="M129" s="11"/>
      <c r="Q129" s="1" t="s">
        <v>186</v>
      </c>
    </row>
    <row r="130" spans="1:17" ht="30" customHeight="1" x14ac:dyDescent="0.3">
      <c r="A130" s="11"/>
      <c r="B130" s="11"/>
      <c r="C130" s="11"/>
      <c r="D130" s="11"/>
      <c r="E130" s="12"/>
      <c r="F130" s="12"/>
      <c r="G130" s="12"/>
      <c r="H130" s="12"/>
      <c r="I130" s="12"/>
      <c r="J130" s="12"/>
      <c r="K130" s="12"/>
      <c r="L130" s="12"/>
      <c r="M130" s="11"/>
      <c r="Q130" s="1" t="s">
        <v>186</v>
      </c>
    </row>
    <row r="131" spans="1:17" ht="30" customHeight="1" x14ac:dyDescent="0.3">
      <c r="A131" s="11"/>
      <c r="B131" s="11"/>
      <c r="C131" s="11"/>
      <c r="D131" s="11"/>
      <c r="E131" s="12"/>
      <c r="F131" s="12"/>
      <c r="G131" s="12"/>
      <c r="H131" s="12"/>
      <c r="I131" s="12"/>
      <c r="J131" s="12"/>
      <c r="K131" s="12"/>
      <c r="L131" s="12"/>
      <c r="M131" s="11"/>
      <c r="Q131" s="1" t="s">
        <v>186</v>
      </c>
    </row>
    <row r="132" spans="1:17" ht="30" customHeight="1" x14ac:dyDescent="0.3">
      <c r="A132" s="11"/>
      <c r="B132" s="11"/>
      <c r="C132" s="11"/>
      <c r="D132" s="11"/>
      <c r="E132" s="12"/>
      <c r="F132" s="12"/>
      <c r="G132" s="12"/>
      <c r="H132" s="12"/>
      <c r="I132" s="12"/>
      <c r="J132" s="12"/>
      <c r="K132" s="12"/>
      <c r="L132" s="12"/>
      <c r="M132" s="11"/>
      <c r="Q132" s="1" t="s">
        <v>186</v>
      </c>
    </row>
    <row r="133" spans="1:17" ht="30" customHeight="1" x14ac:dyDescent="0.3">
      <c r="A133" s="11"/>
      <c r="B133" s="11"/>
      <c r="C133" s="11"/>
      <c r="D133" s="11"/>
      <c r="E133" s="12"/>
      <c r="F133" s="12"/>
      <c r="G133" s="12"/>
      <c r="H133" s="12"/>
      <c r="I133" s="12"/>
      <c r="J133" s="12"/>
      <c r="K133" s="12"/>
      <c r="L133" s="12"/>
      <c r="M133" s="11"/>
      <c r="Q133" s="1" t="s">
        <v>186</v>
      </c>
    </row>
    <row r="134" spans="1:17" ht="30" customHeight="1" x14ac:dyDescent="0.3">
      <c r="A134" s="11"/>
      <c r="B134" s="11"/>
      <c r="C134" s="11"/>
      <c r="D134" s="11"/>
      <c r="E134" s="12"/>
      <c r="F134" s="12"/>
      <c r="G134" s="12"/>
      <c r="H134" s="12"/>
      <c r="I134" s="12"/>
      <c r="J134" s="12"/>
      <c r="K134" s="12"/>
      <c r="L134" s="12"/>
      <c r="M134" s="11"/>
      <c r="Q134" s="1" t="s">
        <v>186</v>
      </c>
    </row>
    <row r="135" spans="1:17" ht="30" customHeight="1" x14ac:dyDescent="0.3">
      <c r="A135" s="11"/>
      <c r="B135" s="11"/>
      <c r="C135" s="11"/>
      <c r="D135" s="11"/>
      <c r="E135" s="12"/>
      <c r="F135" s="12"/>
      <c r="G135" s="12"/>
      <c r="H135" s="12"/>
      <c r="I135" s="12"/>
      <c r="J135" s="12"/>
      <c r="K135" s="12"/>
      <c r="L135" s="12"/>
      <c r="M135" s="11"/>
      <c r="Q135" s="1" t="s">
        <v>186</v>
      </c>
    </row>
    <row r="136" spans="1:17" ht="30" customHeight="1" x14ac:dyDescent="0.3">
      <c r="A136" s="11"/>
      <c r="B136" s="11"/>
      <c r="C136" s="11"/>
      <c r="D136" s="11"/>
      <c r="E136" s="12"/>
      <c r="F136" s="12"/>
      <c r="G136" s="12"/>
      <c r="H136" s="12"/>
      <c r="I136" s="12"/>
      <c r="J136" s="12"/>
      <c r="K136" s="12"/>
      <c r="L136" s="12"/>
      <c r="M136" s="11"/>
      <c r="Q136" s="1" t="s">
        <v>186</v>
      </c>
    </row>
    <row r="137" spans="1:17" ht="30" customHeight="1" x14ac:dyDescent="0.3">
      <c r="A137" s="11"/>
      <c r="B137" s="11"/>
      <c r="C137" s="11"/>
      <c r="D137" s="11"/>
      <c r="E137" s="12"/>
      <c r="F137" s="12"/>
      <c r="G137" s="12"/>
      <c r="H137" s="12"/>
      <c r="I137" s="12"/>
      <c r="J137" s="12"/>
      <c r="K137" s="12"/>
      <c r="L137" s="12"/>
      <c r="M137" s="11"/>
      <c r="Q137" s="1" t="s">
        <v>186</v>
      </c>
    </row>
    <row r="138" spans="1:17" ht="30" customHeight="1" x14ac:dyDescent="0.3">
      <c r="A138" s="11"/>
      <c r="B138" s="11"/>
      <c r="C138" s="11"/>
      <c r="D138" s="11"/>
      <c r="E138" s="12"/>
      <c r="F138" s="12"/>
      <c r="G138" s="12"/>
      <c r="H138" s="12"/>
      <c r="I138" s="12"/>
      <c r="J138" s="12"/>
      <c r="K138" s="12"/>
      <c r="L138" s="12"/>
      <c r="M138" s="11"/>
      <c r="Q138" s="1" t="s">
        <v>186</v>
      </c>
    </row>
    <row r="139" spans="1:17" ht="30" customHeight="1" x14ac:dyDescent="0.3">
      <c r="A139" s="11"/>
      <c r="B139" s="11"/>
      <c r="C139" s="11"/>
      <c r="D139" s="11"/>
      <c r="E139" s="12"/>
      <c r="F139" s="12"/>
      <c r="G139" s="12"/>
      <c r="H139" s="12"/>
      <c r="I139" s="12"/>
      <c r="J139" s="12"/>
      <c r="K139" s="12"/>
      <c r="L139" s="12"/>
      <c r="M139" s="11"/>
      <c r="Q139" s="1" t="s">
        <v>186</v>
      </c>
    </row>
    <row r="140" spans="1:17" ht="30" customHeight="1" x14ac:dyDescent="0.3">
      <c r="A140" s="11"/>
      <c r="B140" s="11"/>
      <c r="C140" s="11"/>
      <c r="D140" s="11"/>
      <c r="E140" s="12"/>
      <c r="F140" s="12"/>
      <c r="G140" s="12"/>
      <c r="H140" s="12"/>
      <c r="I140" s="12"/>
      <c r="J140" s="12"/>
      <c r="K140" s="12"/>
      <c r="L140" s="12"/>
      <c r="M140" s="11"/>
      <c r="Q140" s="1" t="s">
        <v>186</v>
      </c>
    </row>
    <row r="141" spans="1:17" ht="30" customHeight="1" x14ac:dyDescent="0.3">
      <c r="A141" s="11"/>
      <c r="B141" s="11"/>
      <c r="C141" s="11"/>
      <c r="D141" s="11"/>
      <c r="E141" s="12"/>
      <c r="F141" s="12"/>
      <c r="G141" s="12"/>
      <c r="H141" s="12"/>
      <c r="I141" s="12"/>
      <c r="J141" s="12"/>
      <c r="K141" s="12"/>
      <c r="L141" s="12"/>
      <c r="M141" s="11"/>
      <c r="Q141" s="1" t="s">
        <v>186</v>
      </c>
    </row>
    <row r="142" spans="1:17" ht="30" customHeight="1" x14ac:dyDescent="0.3">
      <c r="A142" s="11"/>
      <c r="B142" s="11"/>
      <c r="C142" s="11"/>
      <c r="D142" s="11"/>
      <c r="E142" s="12"/>
      <c r="F142" s="12"/>
      <c r="G142" s="12"/>
      <c r="H142" s="12"/>
      <c r="I142" s="12"/>
      <c r="J142" s="12"/>
      <c r="K142" s="12"/>
      <c r="L142" s="12"/>
      <c r="M142" s="11"/>
      <c r="Q142" s="1" t="s">
        <v>186</v>
      </c>
    </row>
    <row r="143" spans="1:17" ht="30" customHeight="1" x14ac:dyDescent="0.3">
      <c r="A143" s="11"/>
      <c r="B143" s="11"/>
      <c r="C143" s="11"/>
      <c r="D143" s="11"/>
      <c r="E143" s="12"/>
      <c r="F143" s="12"/>
      <c r="G143" s="12"/>
      <c r="H143" s="12"/>
      <c r="I143" s="12"/>
      <c r="J143" s="12"/>
      <c r="K143" s="12"/>
      <c r="L143" s="12"/>
      <c r="M143" s="11"/>
      <c r="Q143" s="1" t="s">
        <v>186</v>
      </c>
    </row>
    <row r="144" spans="1:17" ht="30" customHeight="1" x14ac:dyDescent="0.3">
      <c r="A144" s="11"/>
      <c r="B144" s="11"/>
      <c r="C144" s="11"/>
      <c r="D144" s="11"/>
      <c r="E144" s="12"/>
      <c r="F144" s="12"/>
      <c r="G144" s="12"/>
      <c r="H144" s="12"/>
      <c r="I144" s="12"/>
      <c r="J144" s="12"/>
      <c r="K144" s="12"/>
      <c r="L144" s="12"/>
      <c r="M144" s="11"/>
      <c r="Q144" s="1" t="s">
        <v>186</v>
      </c>
    </row>
    <row r="145" spans="1:48" ht="30" customHeight="1" x14ac:dyDescent="0.3">
      <c r="A145" s="11"/>
      <c r="B145" s="11"/>
      <c r="C145" s="11"/>
      <c r="D145" s="11"/>
      <c r="E145" s="12"/>
      <c r="F145" s="12"/>
      <c r="G145" s="12"/>
      <c r="H145" s="12"/>
      <c r="I145" s="12"/>
      <c r="J145" s="12"/>
      <c r="K145" s="12"/>
      <c r="L145" s="12"/>
      <c r="M145" s="11"/>
      <c r="Q145" s="1" t="s">
        <v>186</v>
      </c>
    </row>
    <row r="146" spans="1:48" ht="30" customHeight="1" x14ac:dyDescent="0.3">
      <c r="A146" s="11"/>
      <c r="B146" s="11"/>
      <c r="C146" s="11"/>
      <c r="D146" s="11"/>
      <c r="E146" s="12"/>
      <c r="F146" s="12"/>
      <c r="G146" s="12"/>
      <c r="H146" s="12"/>
      <c r="I146" s="12"/>
      <c r="J146" s="12"/>
      <c r="K146" s="12"/>
      <c r="L146" s="12"/>
      <c r="M146" s="11"/>
      <c r="Q146" s="1" t="s">
        <v>186</v>
      </c>
    </row>
    <row r="147" spans="1:48" ht="30" customHeight="1" x14ac:dyDescent="0.3">
      <c r="A147" s="13" t="s">
        <v>78</v>
      </c>
      <c r="B147" s="11"/>
      <c r="C147" s="11"/>
      <c r="D147" s="11"/>
      <c r="E147" s="12"/>
      <c r="F147" s="12">
        <f>SUMIF(Q125:Q146,"010201",F125:F146)</f>
        <v>0</v>
      </c>
      <c r="G147" s="12"/>
      <c r="H147" s="12">
        <f>SUMIF(Q125:Q146,"010201",H125:H146)</f>
        <v>0</v>
      </c>
      <c r="I147" s="12"/>
      <c r="J147" s="12">
        <f>SUMIF(Q125:Q146,"010201",J125:J146)</f>
        <v>0</v>
      </c>
      <c r="K147" s="12"/>
      <c r="L147" s="12">
        <f>SUMIF(Q125:Q146,"010201",L125:L146)</f>
        <v>0</v>
      </c>
      <c r="M147" s="11"/>
      <c r="N147" t="s">
        <v>79</v>
      </c>
    </row>
    <row r="148" spans="1:48" ht="30" customHeight="1" x14ac:dyDescent="0.3">
      <c r="A148" s="13" t="s">
        <v>80</v>
      </c>
      <c r="B148" s="13" t="s">
        <v>187</v>
      </c>
      <c r="C148" s="11"/>
      <c r="D148" s="11"/>
      <c r="E148" s="12"/>
      <c r="F148" s="12"/>
      <c r="G148" s="12"/>
      <c r="H148" s="12"/>
      <c r="I148" s="12"/>
      <c r="J148" s="12"/>
      <c r="K148" s="12"/>
      <c r="L148" s="12"/>
      <c r="M148" s="11"/>
      <c r="Q148" s="1" t="s">
        <v>191</v>
      </c>
    </row>
    <row r="149" spans="1:48" ht="30" customHeight="1" x14ac:dyDescent="0.3">
      <c r="A149" s="13" t="s">
        <v>192</v>
      </c>
      <c r="B149" s="13" t="s">
        <v>193</v>
      </c>
      <c r="C149" s="13" t="s">
        <v>68</v>
      </c>
      <c r="D149" s="11">
        <v>228</v>
      </c>
      <c r="E149" s="12"/>
      <c r="F149" s="12"/>
      <c r="G149" s="12"/>
      <c r="H149" s="12"/>
      <c r="I149" s="12"/>
      <c r="J149" s="12"/>
      <c r="K149" s="12"/>
      <c r="L149" s="12">
        <f>TRUNC(F149+H149+J149, 0)</f>
        <v>0</v>
      </c>
      <c r="M149" s="13"/>
      <c r="N149" s="1" t="s">
        <v>194</v>
      </c>
      <c r="O149" s="1" t="s">
        <v>52</v>
      </c>
      <c r="P149" s="1" t="s">
        <v>52</v>
      </c>
      <c r="Q149" s="1" t="s">
        <v>191</v>
      </c>
      <c r="R149" s="1" t="s">
        <v>63</v>
      </c>
      <c r="S149" s="1" t="s">
        <v>64</v>
      </c>
      <c r="T149" s="1" t="s">
        <v>64</v>
      </c>
      <c r="AR149" s="1" t="s">
        <v>52</v>
      </c>
      <c r="AS149" s="1" t="s">
        <v>52</v>
      </c>
      <c r="AU149" s="1" t="s">
        <v>195</v>
      </c>
      <c r="AV149">
        <v>85</v>
      </c>
    </row>
    <row r="150" spans="1:48" ht="30" customHeight="1" x14ac:dyDescent="0.3">
      <c r="A150" s="13" t="s">
        <v>196</v>
      </c>
      <c r="B150" s="13" t="s">
        <v>197</v>
      </c>
      <c r="C150" s="13" t="s">
        <v>68</v>
      </c>
      <c r="D150" s="11">
        <v>17</v>
      </c>
      <c r="E150" s="12"/>
      <c r="F150" s="12"/>
      <c r="G150" s="12"/>
      <c r="H150" s="12"/>
      <c r="I150" s="12"/>
      <c r="J150" s="12"/>
      <c r="K150" s="12"/>
      <c r="L150" s="12">
        <f>TRUNC(F150+H150+J150, 0)</f>
        <v>0</v>
      </c>
      <c r="M150" s="13"/>
      <c r="N150" s="1" t="s">
        <v>198</v>
      </c>
      <c r="O150" s="1" t="s">
        <v>52</v>
      </c>
      <c r="P150" s="1" t="s">
        <v>52</v>
      </c>
      <c r="Q150" s="1" t="s">
        <v>191</v>
      </c>
      <c r="R150" s="1" t="s">
        <v>63</v>
      </c>
      <c r="S150" s="1" t="s">
        <v>64</v>
      </c>
      <c r="T150" s="1" t="s">
        <v>64</v>
      </c>
      <c r="AR150" s="1" t="s">
        <v>52</v>
      </c>
      <c r="AS150" s="1" t="s">
        <v>52</v>
      </c>
      <c r="AU150" s="1" t="s">
        <v>199</v>
      </c>
      <c r="AV150">
        <v>92</v>
      </c>
    </row>
    <row r="151" spans="1:48" ht="30" customHeight="1" x14ac:dyDescent="0.3">
      <c r="A151" s="11"/>
      <c r="B151" s="11"/>
      <c r="C151" s="11"/>
      <c r="D151" s="11"/>
      <c r="E151" s="12"/>
      <c r="F151" s="12"/>
      <c r="G151" s="12"/>
      <c r="H151" s="12"/>
      <c r="I151" s="12"/>
      <c r="J151" s="12"/>
      <c r="K151" s="12"/>
      <c r="L151" s="12"/>
      <c r="M151" s="11"/>
      <c r="Q151" s="1" t="s">
        <v>191</v>
      </c>
    </row>
    <row r="152" spans="1:48" ht="30" customHeight="1" x14ac:dyDescent="0.3">
      <c r="A152" s="11"/>
      <c r="B152" s="11"/>
      <c r="C152" s="11"/>
      <c r="D152" s="11"/>
      <c r="E152" s="12"/>
      <c r="F152" s="12"/>
      <c r="G152" s="12"/>
      <c r="H152" s="12"/>
      <c r="I152" s="12"/>
      <c r="J152" s="12"/>
      <c r="K152" s="12"/>
      <c r="L152" s="12"/>
      <c r="M152" s="11"/>
      <c r="Q152" s="1" t="s">
        <v>191</v>
      </c>
    </row>
    <row r="153" spans="1:48" ht="30" customHeight="1" x14ac:dyDescent="0.3">
      <c r="A153" s="11"/>
      <c r="B153" s="11"/>
      <c r="C153" s="11"/>
      <c r="D153" s="11"/>
      <c r="E153" s="12"/>
      <c r="F153" s="12"/>
      <c r="G153" s="12"/>
      <c r="H153" s="12"/>
      <c r="I153" s="12"/>
      <c r="J153" s="12"/>
      <c r="K153" s="12"/>
      <c r="L153" s="12"/>
      <c r="M153" s="11"/>
      <c r="Q153" s="1" t="s">
        <v>191</v>
      </c>
    </row>
    <row r="154" spans="1:48" ht="30" customHeight="1" x14ac:dyDescent="0.3">
      <c r="A154" s="11"/>
      <c r="B154" s="11"/>
      <c r="C154" s="11"/>
      <c r="D154" s="11"/>
      <c r="E154" s="12"/>
      <c r="F154" s="12"/>
      <c r="G154" s="12"/>
      <c r="H154" s="12"/>
      <c r="I154" s="12"/>
      <c r="J154" s="12"/>
      <c r="K154" s="12"/>
      <c r="L154" s="12"/>
      <c r="M154" s="11"/>
      <c r="Q154" s="1" t="s">
        <v>191</v>
      </c>
    </row>
    <row r="155" spans="1:48" ht="30" customHeight="1" x14ac:dyDescent="0.3">
      <c r="A155" s="11"/>
      <c r="B155" s="11"/>
      <c r="C155" s="11"/>
      <c r="D155" s="11"/>
      <c r="E155" s="12"/>
      <c r="F155" s="12"/>
      <c r="G155" s="12"/>
      <c r="H155" s="12"/>
      <c r="I155" s="12"/>
      <c r="J155" s="12"/>
      <c r="K155" s="12"/>
      <c r="L155" s="12"/>
      <c r="M155" s="11"/>
      <c r="Q155" s="1" t="s">
        <v>191</v>
      </c>
    </row>
    <row r="156" spans="1:48" ht="30" customHeight="1" x14ac:dyDescent="0.3">
      <c r="A156" s="11"/>
      <c r="B156" s="11"/>
      <c r="C156" s="11"/>
      <c r="D156" s="11"/>
      <c r="E156" s="12"/>
      <c r="F156" s="12"/>
      <c r="G156" s="12"/>
      <c r="H156" s="12"/>
      <c r="I156" s="12"/>
      <c r="J156" s="12"/>
      <c r="K156" s="12"/>
      <c r="L156" s="12"/>
      <c r="M156" s="11"/>
      <c r="Q156" s="1" t="s">
        <v>191</v>
      </c>
    </row>
    <row r="157" spans="1:48" ht="30" customHeight="1" x14ac:dyDescent="0.3">
      <c r="A157" s="11"/>
      <c r="B157" s="11"/>
      <c r="C157" s="11"/>
      <c r="D157" s="11"/>
      <c r="E157" s="12"/>
      <c r="F157" s="12"/>
      <c r="G157" s="12"/>
      <c r="H157" s="12"/>
      <c r="I157" s="12"/>
      <c r="J157" s="12"/>
      <c r="K157" s="12"/>
      <c r="L157" s="12"/>
      <c r="M157" s="11"/>
      <c r="Q157" s="1" t="s">
        <v>191</v>
      </c>
    </row>
    <row r="158" spans="1:48" ht="30" customHeight="1" x14ac:dyDescent="0.3">
      <c r="A158" s="11"/>
      <c r="B158" s="11"/>
      <c r="C158" s="11"/>
      <c r="D158" s="11"/>
      <c r="E158" s="12"/>
      <c r="F158" s="12"/>
      <c r="G158" s="12"/>
      <c r="H158" s="12"/>
      <c r="I158" s="12"/>
      <c r="J158" s="12"/>
      <c r="K158" s="12"/>
      <c r="L158" s="12"/>
      <c r="M158" s="11"/>
      <c r="Q158" s="1" t="s">
        <v>191</v>
      </c>
    </row>
    <row r="159" spans="1:48" ht="30" customHeight="1" x14ac:dyDescent="0.3">
      <c r="A159" s="11"/>
      <c r="B159" s="11"/>
      <c r="C159" s="11"/>
      <c r="D159" s="11"/>
      <c r="E159" s="12"/>
      <c r="F159" s="12"/>
      <c r="G159" s="12"/>
      <c r="H159" s="12"/>
      <c r="I159" s="12"/>
      <c r="J159" s="12"/>
      <c r="K159" s="12"/>
      <c r="L159" s="12"/>
      <c r="M159" s="11"/>
      <c r="Q159" s="1" t="s">
        <v>191</v>
      </c>
    </row>
    <row r="160" spans="1:48" ht="30" customHeight="1" x14ac:dyDescent="0.3">
      <c r="A160" s="11"/>
      <c r="B160" s="11"/>
      <c r="C160" s="11"/>
      <c r="D160" s="11"/>
      <c r="E160" s="12"/>
      <c r="F160" s="12"/>
      <c r="G160" s="12"/>
      <c r="H160" s="12"/>
      <c r="I160" s="12"/>
      <c r="J160" s="12"/>
      <c r="K160" s="12"/>
      <c r="L160" s="12"/>
      <c r="M160" s="11"/>
      <c r="Q160" s="1" t="s">
        <v>191</v>
      </c>
    </row>
    <row r="161" spans="1:48" ht="30" customHeight="1" x14ac:dyDescent="0.3">
      <c r="A161" s="11"/>
      <c r="B161" s="11"/>
      <c r="C161" s="11"/>
      <c r="D161" s="11"/>
      <c r="E161" s="12"/>
      <c r="F161" s="12"/>
      <c r="G161" s="12"/>
      <c r="H161" s="12"/>
      <c r="I161" s="12"/>
      <c r="J161" s="12"/>
      <c r="K161" s="12"/>
      <c r="L161" s="12"/>
      <c r="M161" s="11"/>
      <c r="Q161" s="1" t="s">
        <v>191</v>
      </c>
    </row>
    <row r="162" spans="1:48" ht="30" customHeight="1" x14ac:dyDescent="0.3">
      <c r="A162" s="11"/>
      <c r="B162" s="11"/>
      <c r="C162" s="11"/>
      <c r="D162" s="11"/>
      <c r="E162" s="12"/>
      <c r="F162" s="12"/>
      <c r="G162" s="12"/>
      <c r="H162" s="12"/>
      <c r="I162" s="12"/>
      <c r="J162" s="12"/>
      <c r="K162" s="12"/>
      <c r="L162" s="12"/>
      <c r="M162" s="11"/>
      <c r="Q162" s="1" t="s">
        <v>191</v>
      </c>
    </row>
    <row r="163" spans="1:48" ht="30" customHeight="1" x14ac:dyDescent="0.3">
      <c r="A163" s="11"/>
      <c r="B163" s="11"/>
      <c r="C163" s="11"/>
      <c r="D163" s="11"/>
      <c r="E163" s="12"/>
      <c r="F163" s="12"/>
      <c r="G163" s="12"/>
      <c r="H163" s="12"/>
      <c r="I163" s="12"/>
      <c r="J163" s="12"/>
      <c r="K163" s="12"/>
      <c r="L163" s="12"/>
      <c r="M163" s="11"/>
      <c r="Q163" s="1" t="s">
        <v>191</v>
      </c>
    </row>
    <row r="164" spans="1:48" ht="30" customHeight="1" x14ac:dyDescent="0.3">
      <c r="A164" s="11"/>
      <c r="B164" s="11"/>
      <c r="C164" s="11"/>
      <c r="D164" s="11"/>
      <c r="E164" s="12"/>
      <c r="F164" s="12"/>
      <c r="G164" s="12"/>
      <c r="H164" s="12"/>
      <c r="I164" s="12"/>
      <c r="J164" s="12"/>
      <c r="K164" s="12"/>
      <c r="L164" s="12"/>
      <c r="M164" s="11"/>
      <c r="Q164" s="1" t="s">
        <v>191</v>
      </c>
    </row>
    <row r="165" spans="1:48" ht="30" customHeight="1" x14ac:dyDescent="0.3">
      <c r="A165" s="11"/>
      <c r="B165" s="11"/>
      <c r="C165" s="11"/>
      <c r="D165" s="11"/>
      <c r="E165" s="12"/>
      <c r="F165" s="12"/>
      <c r="G165" s="12"/>
      <c r="H165" s="12"/>
      <c r="I165" s="12"/>
      <c r="J165" s="12"/>
      <c r="K165" s="12"/>
      <c r="L165" s="12"/>
      <c r="M165" s="11"/>
      <c r="Q165" s="1" t="s">
        <v>191</v>
      </c>
    </row>
    <row r="166" spans="1:48" ht="30" customHeight="1" x14ac:dyDescent="0.3">
      <c r="A166" s="11"/>
      <c r="B166" s="11"/>
      <c r="C166" s="11"/>
      <c r="D166" s="11"/>
      <c r="E166" s="12"/>
      <c r="F166" s="12"/>
      <c r="G166" s="12"/>
      <c r="H166" s="12"/>
      <c r="I166" s="12"/>
      <c r="J166" s="12"/>
      <c r="K166" s="12"/>
      <c r="L166" s="12"/>
      <c r="M166" s="11"/>
      <c r="Q166" s="1" t="s">
        <v>191</v>
      </c>
    </row>
    <row r="167" spans="1:48" ht="30" customHeight="1" x14ac:dyDescent="0.3">
      <c r="A167" s="11"/>
      <c r="B167" s="11"/>
      <c r="C167" s="11"/>
      <c r="D167" s="11"/>
      <c r="E167" s="12"/>
      <c r="F167" s="12"/>
      <c r="G167" s="12"/>
      <c r="H167" s="12"/>
      <c r="I167" s="12"/>
      <c r="J167" s="12"/>
      <c r="K167" s="12"/>
      <c r="L167" s="12"/>
      <c r="M167" s="11"/>
      <c r="Q167" s="1" t="s">
        <v>191</v>
      </c>
    </row>
    <row r="168" spans="1:48" ht="30" customHeight="1" x14ac:dyDescent="0.3">
      <c r="A168" s="11"/>
      <c r="B168" s="11"/>
      <c r="C168" s="11"/>
      <c r="D168" s="11"/>
      <c r="E168" s="12"/>
      <c r="F168" s="12"/>
      <c r="G168" s="12"/>
      <c r="H168" s="12"/>
      <c r="I168" s="12"/>
      <c r="J168" s="12"/>
      <c r="K168" s="12"/>
      <c r="L168" s="12"/>
      <c r="M168" s="11"/>
      <c r="Q168" s="1" t="s">
        <v>191</v>
      </c>
    </row>
    <row r="169" spans="1:48" ht="30" customHeight="1" x14ac:dyDescent="0.3">
      <c r="A169" s="11"/>
      <c r="B169" s="11"/>
      <c r="C169" s="11"/>
      <c r="D169" s="11"/>
      <c r="E169" s="12"/>
      <c r="F169" s="12"/>
      <c r="G169" s="12"/>
      <c r="H169" s="12"/>
      <c r="I169" s="12"/>
      <c r="J169" s="12"/>
      <c r="K169" s="12"/>
      <c r="L169" s="12"/>
      <c r="M169" s="11"/>
      <c r="Q169" s="1" t="s">
        <v>191</v>
      </c>
    </row>
    <row r="170" spans="1:48" ht="30" customHeight="1" x14ac:dyDescent="0.3">
      <c r="A170" s="11"/>
      <c r="B170" s="11"/>
      <c r="C170" s="11"/>
      <c r="D170" s="11"/>
      <c r="E170" s="12"/>
      <c r="F170" s="12"/>
      <c r="G170" s="12"/>
      <c r="H170" s="12"/>
      <c r="I170" s="12"/>
      <c r="J170" s="12"/>
      <c r="K170" s="12"/>
      <c r="L170" s="12"/>
      <c r="M170" s="11"/>
      <c r="Q170" s="1" t="s">
        <v>191</v>
      </c>
    </row>
    <row r="171" spans="1:48" ht="30" customHeight="1" x14ac:dyDescent="0.3">
      <c r="A171" s="13" t="s">
        <v>78</v>
      </c>
      <c r="B171" s="11"/>
      <c r="C171" s="11"/>
      <c r="D171" s="11"/>
      <c r="E171" s="12"/>
      <c r="F171" s="12">
        <f>SUMIF(Q149:Q170,"010202",F149:F170)</f>
        <v>0</v>
      </c>
      <c r="G171" s="12"/>
      <c r="H171" s="12">
        <f>SUMIF(Q149:Q170,"010202",H149:H170)</f>
        <v>0</v>
      </c>
      <c r="I171" s="12"/>
      <c r="J171" s="12">
        <f>SUMIF(Q149:Q170,"010202",J149:J170)</f>
        <v>0</v>
      </c>
      <c r="K171" s="12"/>
      <c r="L171" s="12">
        <f>SUMIF(Q149:Q170,"010202",L149:L170)</f>
        <v>0</v>
      </c>
      <c r="M171" s="11"/>
      <c r="N171" t="s">
        <v>79</v>
      </c>
    </row>
    <row r="172" spans="1:48" ht="30" customHeight="1" x14ac:dyDescent="0.3">
      <c r="A172" s="13" t="s">
        <v>129</v>
      </c>
      <c r="B172" s="13" t="s">
        <v>187</v>
      </c>
      <c r="C172" s="11"/>
      <c r="D172" s="11"/>
      <c r="E172" s="12"/>
      <c r="F172" s="12"/>
      <c r="G172" s="12"/>
      <c r="H172" s="12"/>
      <c r="I172" s="12"/>
      <c r="J172" s="12"/>
      <c r="K172" s="12"/>
      <c r="L172" s="12"/>
      <c r="M172" s="11"/>
      <c r="Q172" s="1" t="s">
        <v>200</v>
      </c>
    </row>
    <row r="173" spans="1:48" ht="30" customHeight="1" x14ac:dyDescent="0.3">
      <c r="A173" s="13" t="s">
        <v>201</v>
      </c>
      <c r="B173" s="13" t="s">
        <v>52</v>
      </c>
      <c r="C173" s="13" t="s">
        <v>132</v>
      </c>
      <c r="D173" s="11">
        <v>1</v>
      </c>
      <c r="E173" s="12"/>
      <c r="F173" s="12"/>
      <c r="G173" s="12"/>
      <c r="H173" s="12"/>
      <c r="I173" s="12"/>
      <c r="J173" s="12"/>
      <c r="K173" s="12"/>
      <c r="L173" s="12">
        <f>TRUNC(F173+H173+J173, 0)</f>
        <v>0</v>
      </c>
      <c r="M173" s="13" t="s">
        <v>133</v>
      </c>
      <c r="N173" s="1" t="s">
        <v>202</v>
      </c>
      <c r="O173" s="1" t="s">
        <v>52</v>
      </c>
      <c r="P173" s="1" t="s">
        <v>52</v>
      </c>
      <c r="Q173" s="1" t="s">
        <v>200</v>
      </c>
      <c r="R173" s="1" t="s">
        <v>64</v>
      </c>
      <c r="S173" s="1" t="s">
        <v>64</v>
      </c>
      <c r="T173" s="1" t="s">
        <v>63</v>
      </c>
      <c r="AR173" s="1" t="s">
        <v>52</v>
      </c>
      <c r="AS173" s="1" t="s">
        <v>52</v>
      </c>
      <c r="AU173" s="1" t="s">
        <v>203</v>
      </c>
      <c r="AV173">
        <v>84</v>
      </c>
    </row>
    <row r="174" spans="1:48" ht="30" customHeight="1" x14ac:dyDescent="0.3">
      <c r="A174" s="11"/>
      <c r="B174" s="11"/>
      <c r="C174" s="11"/>
      <c r="D174" s="11"/>
      <c r="E174" s="12"/>
      <c r="F174" s="12"/>
      <c r="G174" s="12"/>
      <c r="H174" s="12"/>
      <c r="I174" s="12"/>
      <c r="J174" s="12"/>
      <c r="K174" s="12"/>
      <c r="L174" s="12"/>
      <c r="M174" s="11"/>
      <c r="Q174" s="1" t="s">
        <v>200</v>
      </c>
    </row>
    <row r="175" spans="1:48" ht="30" customHeight="1" x14ac:dyDescent="0.3">
      <c r="A175" s="11"/>
      <c r="B175" s="11"/>
      <c r="C175" s="11"/>
      <c r="D175" s="11"/>
      <c r="E175" s="12"/>
      <c r="F175" s="12"/>
      <c r="G175" s="12"/>
      <c r="H175" s="12"/>
      <c r="I175" s="12"/>
      <c r="J175" s="12"/>
      <c r="K175" s="12"/>
      <c r="L175" s="12"/>
      <c r="M175" s="11"/>
      <c r="Q175" s="1" t="s">
        <v>200</v>
      </c>
    </row>
    <row r="176" spans="1:48" ht="30" customHeight="1" x14ac:dyDescent="0.3">
      <c r="A176" s="11"/>
      <c r="B176" s="11"/>
      <c r="C176" s="11"/>
      <c r="D176" s="11"/>
      <c r="E176" s="12"/>
      <c r="F176" s="12"/>
      <c r="G176" s="12"/>
      <c r="H176" s="12"/>
      <c r="I176" s="12"/>
      <c r="J176" s="12"/>
      <c r="K176" s="12"/>
      <c r="L176" s="12"/>
      <c r="M176" s="11"/>
      <c r="Q176" s="1" t="s">
        <v>200</v>
      </c>
    </row>
    <row r="177" spans="1:17" ht="30" customHeight="1" x14ac:dyDescent="0.3">
      <c r="A177" s="11"/>
      <c r="B177" s="11"/>
      <c r="C177" s="11"/>
      <c r="D177" s="11"/>
      <c r="E177" s="12"/>
      <c r="F177" s="12"/>
      <c r="G177" s="12"/>
      <c r="H177" s="12"/>
      <c r="I177" s="12"/>
      <c r="J177" s="12"/>
      <c r="K177" s="12"/>
      <c r="L177" s="12"/>
      <c r="M177" s="11"/>
      <c r="Q177" s="1" t="s">
        <v>200</v>
      </c>
    </row>
    <row r="178" spans="1:17" ht="30" customHeight="1" x14ac:dyDescent="0.3">
      <c r="A178" s="11"/>
      <c r="B178" s="11"/>
      <c r="C178" s="11"/>
      <c r="D178" s="11"/>
      <c r="E178" s="12"/>
      <c r="F178" s="12"/>
      <c r="G178" s="12"/>
      <c r="H178" s="12"/>
      <c r="I178" s="12"/>
      <c r="J178" s="12"/>
      <c r="K178" s="12"/>
      <c r="L178" s="12"/>
      <c r="M178" s="11"/>
      <c r="Q178" s="1" t="s">
        <v>200</v>
      </c>
    </row>
    <row r="179" spans="1:17" ht="30" customHeight="1" x14ac:dyDescent="0.3">
      <c r="A179" s="11"/>
      <c r="B179" s="11"/>
      <c r="C179" s="11"/>
      <c r="D179" s="11"/>
      <c r="E179" s="12"/>
      <c r="F179" s="12"/>
      <c r="G179" s="12"/>
      <c r="H179" s="12"/>
      <c r="I179" s="12"/>
      <c r="J179" s="12"/>
      <c r="K179" s="12"/>
      <c r="L179" s="12"/>
      <c r="M179" s="11"/>
      <c r="Q179" s="1" t="s">
        <v>200</v>
      </c>
    </row>
    <row r="180" spans="1:17" ht="30" customHeight="1" x14ac:dyDescent="0.3">
      <c r="A180" s="11"/>
      <c r="B180" s="11"/>
      <c r="C180" s="11"/>
      <c r="D180" s="11"/>
      <c r="E180" s="12"/>
      <c r="F180" s="12"/>
      <c r="G180" s="12"/>
      <c r="H180" s="12"/>
      <c r="I180" s="12"/>
      <c r="J180" s="12"/>
      <c r="K180" s="12"/>
      <c r="L180" s="12"/>
      <c r="M180" s="11"/>
      <c r="Q180" s="1" t="s">
        <v>200</v>
      </c>
    </row>
    <row r="181" spans="1:17" ht="30" customHeight="1" x14ac:dyDescent="0.3">
      <c r="A181" s="11"/>
      <c r="B181" s="11"/>
      <c r="C181" s="11"/>
      <c r="D181" s="11"/>
      <c r="E181" s="12"/>
      <c r="F181" s="12"/>
      <c r="G181" s="12"/>
      <c r="H181" s="12"/>
      <c r="I181" s="12"/>
      <c r="J181" s="12"/>
      <c r="K181" s="12"/>
      <c r="L181" s="12"/>
      <c r="M181" s="11"/>
      <c r="Q181" s="1" t="s">
        <v>200</v>
      </c>
    </row>
    <row r="182" spans="1:17" ht="30" customHeight="1" x14ac:dyDescent="0.3">
      <c r="A182" s="11"/>
      <c r="B182" s="11"/>
      <c r="C182" s="11"/>
      <c r="D182" s="11"/>
      <c r="E182" s="12"/>
      <c r="F182" s="12"/>
      <c r="G182" s="12"/>
      <c r="H182" s="12"/>
      <c r="I182" s="12"/>
      <c r="J182" s="12"/>
      <c r="K182" s="12"/>
      <c r="L182" s="12"/>
      <c r="M182" s="11"/>
      <c r="Q182" s="1" t="s">
        <v>200</v>
      </c>
    </row>
    <row r="183" spans="1:17" ht="30" customHeight="1" x14ac:dyDescent="0.3">
      <c r="A183" s="11"/>
      <c r="B183" s="11"/>
      <c r="C183" s="11"/>
      <c r="D183" s="11"/>
      <c r="E183" s="12"/>
      <c r="F183" s="12"/>
      <c r="G183" s="12"/>
      <c r="H183" s="12"/>
      <c r="I183" s="12"/>
      <c r="J183" s="12"/>
      <c r="K183" s="12"/>
      <c r="L183" s="12"/>
      <c r="M183" s="11"/>
      <c r="Q183" s="1" t="s">
        <v>200</v>
      </c>
    </row>
    <row r="184" spans="1:17" ht="30" customHeight="1" x14ac:dyDescent="0.3">
      <c r="A184" s="11"/>
      <c r="B184" s="11"/>
      <c r="C184" s="11"/>
      <c r="D184" s="11"/>
      <c r="E184" s="12"/>
      <c r="F184" s="12"/>
      <c r="G184" s="12"/>
      <c r="H184" s="12"/>
      <c r="I184" s="12"/>
      <c r="J184" s="12"/>
      <c r="K184" s="12"/>
      <c r="L184" s="12"/>
      <c r="M184" s="11"/>
      <c r="Q184" s="1" t="s">
        <v>200</v>
      </c>
    </row>
    <row r="185" spans="1:17" ht="30" customHeight="1" x14ac:dyDescent="0.3">
      <c r="A185" s="11"/>
      <c r="B185" s="11"/>
      <c r="C185" s="11"/>
      <c r="D185" s="11"/>
      <c r="E185" s="12"/>
      <c r="F185" s="12"/>
      <c r="G185" s="12"/>
      <c r="H185" s="12"/>
      <c r="I185" s="12"/>
      <c r="J185" s="12"/>
      <c r="K185" s="12"/>
      <c r="L185" s="12"/>
      <c r="M185" s="11"/>
      <c r="Q185" s="1" t="s">
        <v>200</v>
      </c>
    </row>
    <row r="186" spans="1:17" ht="30" customHeight="1" x14ac:dyDescent="0.3">
      <c r="A186" s="11"/>
      <c r="B186" s="11"/>
      <c r="C186" s="11"/>
      <c r="D186" s="11"/>
      <c r="E186" s="12"/>
      <c r="F186" s="12"/>
      <c r="G186" s="12"/>
      <c r="H186" s="12"/>
      <c r="I186" s="12"/>
      <c r="J186" s="12"/>
      <c r="K186" s="12"/>
      <c r="L186" s="12"/>
      <c r="M186" s="11"/>
      <c r="Q186" s="1" t="s">
        <v>200</v>
      </c>
    </row>
    <row r="187" spans="1:17" ht="30" customHeight="1" x14ac:dyDescent="0.3">
      <c r="A187" s="11"/>
      <c r="B187" s="11"/>
      <c r="C187" s="11"/>
      <c r="D187" s="11"/>
      <c r="E187" s="12"/>
      <c r="F187" s="12"/>
      <c r="G187" s="12"/>
      <c r="H187" s="12"/>
      <c r="I187" s="12"/>
      <c r="J187" s="12"/>
      <c r="K187" s="12"/>
      <c r="L187" s="12"/>
      <c r="M187" s="11"/>
      <c r="Q187" s="1" t="s">
        <v>200</v>
      </c>
    </row>
    <row r="188" spans="1:17" ht="30" customHeight="1" x14ac:dyDescent="0.3">
      <c r="A188" s="11"/>
      <c r="B188" s="11"/>
      <c r="C188" s="11"/>
      <c r="D188" s="11"/>
      <c r="E188" s="12"/>
      <c r="F188" s="12"/>
      <c r="G188" s="12"/>
      <c r="H188" s="12"/>
      <c r="I188" s="12"/>
      <c r="J188" s="12"/>
      <c r="K188" s="12"/>
      <c r="L188" s="12"/>
      <c r="M188" s="11"/>
      <c r="Q188" s="1" t="s">
        <v>200</v>
      </c>
    </row>
    <row r="189" spans="1:17" ht="30" customHeight="1" x14ac:dyDescent="0.3">
      <c r="A189" s="11"/>
      <c r="B189" s="11"/>
      <c r="C189" s="11"/>
      <c r="D189" s="11"/>
      <c r="E189" s="12"/>
      <c r="F189" s="12"/>
      <c r="G189" s="12"/>
      <c r="H189" s="12"/>
      <c r="I189" s="12"/>
      <c r="J189" s="12"/>
      <c r="K189" s="12"/>
      <c r="L189" s="12"/>
      <c r="M189" s="11"/>
      <c r="Q189" s="1" t="s">
        <v>200</v>
      </c>
    </row>
    <row r="190" spans="1:17" ht="30" customHeight="1" x14ac:dyDescent="0.3">
      <c r="A190" s="11"/>
      <c r="B190" s="11"/>
      <c r="C190" s="11"/>
      <c r="D190" s="11"/>
      <c r="E190" s="12"/>
      <c r="F190" s="12"/>
      <c r="G190" s="12"/>
      <c r="H190" s="12"/>
      <c r="I190" s="12"/>
      <c r="J190" s="12"/>
      <c r="K190" s="12"/>
      <c r="L190" s="12"/>
      <c r="M190" s="11"/>
      <c r="Q190" s="1" t="s">
        <v>200</v>
      </c>
    </row>
    <row r="191" spans="1:17" ht="30" customHeight="1" x14ac:dyDescent="0.3">
      <c r="A191" s="11"/>
      <c r="B191" s="11"/>
      <c r="C191" s="11"/>
      <c r="D191" s="11"/>
      <c r="E191" s="12"/>
      <c r="F191" s="12"/>
      <c r="G191" s="12"/>
      <c r="H191" s="12"/>
      <c r="I191" s="12"/>
      <c r="J191" s="12"/>
      <c r="K191" s="12"/>
      <c r="L191" s="12"/>
      <c r="M191" s="11"/>
      <c r="Q191" s="1" t="s">
        <v>200</v>
      </c>
    </row>
    <row r="192" spans="1:17" ht="30" customHeight="1" x14ac:dyDescent="0.3">
      <c r="A192" s="11"/>
      <c r="B192" s="11"/>
      <c r="C192" s="11"/>
      <c r="D192" s="11"/>
      <c r="E192" s="12"/>
      <c r="F192" s="12"/>
      <c r="G192" s="12"/>
      <c r="H192" s="12"/>
      <c r="I192" s="12"/>
      <c r="J192" s="12"/>
      <c r="K192" s="12"/>
      <c r="L192" s="12"/>
      <c r="M192" s="11"/>
      <c r="Q192" s="1" t="s">
        <v>200</v>
      </c>
    </row>
    <row r="193" spans="1:48" ht="30" customHeight="1" x14ac:dyDescent="0.3">
      <c r="A193" s="11"/>
      <c r="B193" s="11"/>
      <c r="C193" s="11"/>
      <c r="D193" s="11"/>
      <c r="E193" s="12"/>
      <c r="F193" s="12"/>
      <c r="G193" s="12"/>
      <c r="H193" s="12"/>
      <c r="I193" s="12"/>
      <c r="J193" s="12"/>
      <c r="K193" s="12"/>
      <c r="L193" s="12"/>
      <c r="M193" s="11"/>
      <c r="Q193" s="1" t="s">
        <v>200</v>
      </c>
    </row>
    <row r="194" spans="1:48" ht="30" customHeight="1" x14ac:dyDescent="0.3">
      <c r="A194" s="11"/>
      <c r="B194" s="11"/>
      <c r="C194" s="11"/>
      <c r="D194" s="11"/>
      <c r="E194" s="12"/>
      <c r="F194" s="12"/>
      <c r="G194" s="12"/>
      <c r="H194" s="12"/>
      <c r="I194" s="12"/>
      <c r="J194" s="12"/>
      <c r="K194" s="12"/>
      <c r="L194" s="12"/>
      <c r="M194" s="11"/>
      <c r="Q194" s="1" t="s">
        <v>200</v>
      </c>
    </row>
    <row r="195" spans="1:48" ht="30" customHeight="1" x14ac:dyDescent="0.3">
      <c r="A195" s="13" t="s">
        <v>78</v>
      </c>
      <c r="B195" s="11"/>
      <c r="C195" s="11"/>
      <c r="D195" s="11"/>
      <c r="E195" s="12"/>
      <c r="F195" s="12">
        <f>SUMIF(Q173:Q194,"010203",F173:F194)</f>
        <v>0</v>
      </c>
      <c r="G195" s="12"/>
      <c r="H195" s="12">
        <f>SUMIF(Q173:Q194,"010203",H173:H194)</f>
        <v>0</v>
      </c>
      <c r="I195" s="12"/>
      <c r="J195" s="12">
        <f>SUMIF(Q173:Q194,"010203",J173:J194)</f>
        <v>0</v>
      </c>
      <c r="K195" s="12"/>
      <c r="L195" s="12">
        <f>SUMIF(Q173:Q194,"010203",L173:L194)</f>
        <v>0</v>
      </c>
      <c r="M195" s="11"/>
      <c r="N195" t="s">
        <v>79</v>
      </c>
    </row>
    <row r="196" spans="1:48" ht="30" customHeight="1" x14ac:dyDescent="0.3">
      <c r="A196" s="13" t="s">
        <v>136</v>
      </c>
      <c r="B196" s="13" t="s">
        <v>187</v>
      </c>
      <c r="C196" s="11"/>
      <c r="D196" s="11"/>
      <c r="E196" s="12"/>
      <c r="F196" s="12"/>
      <c r="G196" s="12"/>
      <c r="H196" s="12"/>
      <c r="I196" s="12"/>
      <c r="J196" s="12"/>
      <c r="K196" s="12"/>
      <c r="L196" s="12"/>
      <c r="M196" s="11"/>
      <c r="Q196" s="1" t="s">
        <v>204</v>
      </c>
    </row>
    <row r="197" spans="1:48" ht="30" customHeight="1" x14ac:dyDescent="0.3">
      <c r="A197" s="13" t="s">
        <v>144</v>
      </c>
      <c r="B197" s="13" t="s">
        <v>145</v>
      </c>
      <c r="C197" s="13" t="s">
        <v>68</v>
      </c>
      <c r="D197" s="11">
        <v>227</v>
      </c>
      <c r="E197" s="12"/>
      <c r="F197" s="12"/>
      <c r="G197" s="12"/>
      <c r="H197" s="12"/>
      <c r="I197" s="12"/>
      <c r="J197" s="12"/>
      <c r="K197" s="12"/>
      <c r="L197" s="12">
        <f t="shared" ref="L197:L203" si="8">TRUNC(F197+H197+J197, 0)</f>
        <v>0</v>
      </c>
      <c r="M197" s="13"/>
      <c r="N197" s="1" t="s">
        <v>146</v>
      </c>
      <c r="O197" s="1" t="s">
        <v>52</v>
      </c>
      <c r="P197" s="1" t="s">
        <v>52</v>
      </c>
      <c r="Q197" s="1" t="s">
        <v>204</v>
      </c>
      <c r="R197" s="1" t="s">
        <v>63</v>
      </c>
      <c r="S197" s="1" t="s">
        <v>64</v>
      </c>
      <c r="T197" s="1" t="s">
        <v>64</v>
      </c>
      <c r="AR197" s="1" t="s">
        <v>52</v>
      </c>
      <c r="AS197" s="1" t="s">
        <v>52</v>
      </c>
      <c r="AU197" s="1" t="s">
        <v>205</v>
      </c>
      <c r="AV197">
        <v>56</v>
      </c>
    </row>
    <row r="198" spans="1:48" ht="30" customHeight="1" x14ac:dyDescent="0.3">
      <c r="A198" s="13" t="s">
        <v>160</v>
      </c>
      <c r="B198" s="13" t="s">
        <v>52</v>
      </c>
      <c r="C198" s="13" t="s">
        <v>88</v>
      </c>
      <c r="D198" s="11">
        <v>24</v>
      </c>
      <c r="E198" s="12"/>
      <c r="F198" s="12"/>
      <c r="G198" s="12"/>
      <c r="H198" s="12"/>
      <c r="I198" s="12"/>
      <c r="J198" s="12"/>
      <c r="K198" s="12"/>
      <c r="L198" s="12">
        <f t="shared" si="8"/>
        <v>0</v>
      </c>
      <c r="M198" s="13"/>
      <c r="N198" s="1" t="s">
        <v>161</v>
      </c>
      <c r="O198" s="1" t="s">
        <v>52</v>
      </c>
      <c r="P198" s="1" t="s">
        <v>52</v>
      </c>
      <c r="Q198" s="1" t="s">
        <v>204</v>
      </c>
      <c r="R198" s="1" t="s">
        <v>63</v>
      </c>
      <c r="S198" s="1" t="s">
        <v>64</v>
      </c>
      <c r="T198" s="1" t="s">
        <v>64</v>
      </c>
      <c r="AR198" s="1" t="s">
        <v>52</v>
      </c>
      <c r="AS198" s="1" t="s">
        <v>52</v>
      </c>
      <c r="AU198" s="1" t="s">
        <v>206</v>
      </c>
      <c r="AV198">
        <v>58</v>
      </c>
    </row>
    <row r="199" spans="1:48" ht="30" customHeight="1" x14ac:dyDescent="0.3">
      <c r="A199" s="13" t="s">
        <v>207</v>
      </c>
      <c r="B199" s="13" t="s">
        <v>52</v>
      </c>
      <c r="C199" s="13" t="s">
        <v>118</v>
      </c>
      <c r="D199" s="11">
        <v>1</v>
      </c>
      <c r="E199" s="12"/>
      <c r="F199" s="12"/>
      <c r="G199" s="12"/>
      <c r="H199" s="12"/>
      <c r="I199" s="12"/>
      <c r="J199" s="12"/>
      <c r="K199" s="12"/>
      <c r="L199" s="12">
        <f t="shared" si="8"/>
        <v>0</v>
      </c>
      <c r="M199" s="13"/>
      <c r="N199" s="1" t="s">
        <v>208</v>
      </c>
      <c r="O199" s="1" t="s">
        <v>52</v>
      </c>
      <c r="P199" s="1" t="s">
        <v>52</v>
      </c>
      <c r="Q199" s="1" t="s">
        <v>204</v>
      </c>
      <c r="R199" s="1" t="s">
        <v>63</v>
      </c>
      <c r="S199" s="1" t="s">
        <v>64</v>
      </c>
      <c r="T199" s="1" t="s">
        <v>64</v>
      </c>
      <c r="AR199" s="1" t="s">
        <v>52</v>
      </c>
      <c r="AS199" s="1" t="s">
        <v>52</v>
      </c>
      <c r="AU199" s="1" t="s">
        <v>209</v>
      </c>
      <c r="AV199">
        <v>59</v>
      </c>
    </row>
    <row r="200" spans="1:48" ht="30" customHeight="1" x14ac:dyDescent="0.3">
      <c r="A200" s="13" t="s">
        <v>166</v>
      </c>
      <c r="B200" s="13" t="s">
        <v>52</v>
      </c>
      <c r="C200" s="13" t="s">
        <v>68</v>
      </c>
      <c r="D200" s="11">
        <v>17</v>
      </c>
      <c r="E200" s="12"/>
      <c r="F200" s="12"/>
      <c r="G200" s="12"/>
      <c r="H200" s="12"/>
      <c r="I200" s="12"/>
      <c r="J200" s="12"/>
      <c r="K200" s="12"/>
      <c r="L200" s="12">
        <f t="shared" si="8"/>
        <v>0</v>
      </c>
      <c r="M200" s="13"/>
      <c r="N200" s="1" t="s">
        <v>167</v>
      </c>
      <c r="O200" s="1" t="s">
        <v>52</v>
      </c>
      <c r="P200" s="1" t="s">
        <v>52</v>
      </c>
      <c r="Q200" s="1" t="s">
        <v>204</v>
      </c>
      <c r="R200" s="1" t="s">
        <v>63</v>
      </c>
      <c r="S200" s="1" t="s">
        <v>64</v>
      </c>
      <c r="T200" s="1" t="s">
        <v>64</v>
      </c>
      <c r="AR200" s="1" t="s">
        <v>52</v>
      </c>
      <c r="AS200" s="1" t="s">
        <v>52</v>
      </c>
      <c r="AU200" s="1" t="s">
        <v>210</v>
      </c>
      <c r="AV200">
        <v>93</v>
      </c>
    </row>
    <row r="201" spans="1:48" ht="30" customHeight="1" x14ac:dyDescent="0.3">
      <c r="A201" s="13" t="s">
        <v>169</v>
      </c>
      <c r="B201" s="13" t="s">
        <v>52</v>
      </c>
      <c r="C201" s="13" t="s">
        <v>118</v>
      </c>
      <c r="D201" s="11">
        <v>1</v>
      </c>
      <c r="E201" s="12"/>
      <c r="F201" s="12"/>
      <c r="G201" s="12"/>
      <c r="H201" s="12"/>
      <c r="I201" s="12"/>
      <c r="J201" s="12"/>
      <c r="K201" s="12"/>
      <c r="L201" s="12">
        <f t="shared" si="8"/>
        <v>0</v>
      </c>
      <c r="M201" s="13"/>
      <c r="N201" s="1" t="s">
        <v>170</v>
      </c>
      <c r="O201" s="1" t="s">
        <v>52</v>
      </c>
      <c r="P201" s="1" t="s">
        <v>52</v>
      </c>
      <c r="Q201" s="1" t="s">
        <v>204</v>
      </c>
      <c r="R201" s="1" t="s">
        <v>63</v>
      </c>
      <c r="S201" s="1" t="s">
        <v>64</v>
      </c>
      <c r="T201" s="1" t="s">
        <v>64</v>
      </c>
      <c r="AR201" s="1" t="s">
        <v>52</v>
      </c>
      <c r="AS201" s="1" t="s">
        <v>52</v>
      </c>
      <c r="AU201" s="1" t="s">
        <v>211</v>
      </c>
      <c r="AV201">
        <v>60</v>
      </c>
    </row>
    <row r="202" spans="1:48" ht="30" customHeight="1" x14ac:dyDescent="0.3">
      <c r="A202" s="13" t="s">
        <v>172</v>
      </c>
      <c r="B202" s="13" t="s">
        <v>52</v>
      </c>
      <c r="C202" s="13" t="s">
        <v>88</v>
      </c>
      <c r="D202" s="11">
        <v>15</v>
      </c>
      <c r="E202" s="12"/>
      <c r="F202" s="12"/>
      <c r="G202" s="12"/>
      <c r="H202" s="12"/>
      <c r="I202" s="12"/>
      <c r="J202" s="12"/>
      <c r="K202" s="12"/>
      <c r="L202" s="12">
        <f t="shared" si="8"/>
        <v>0</v>
      </c>
      <c r="M202" s="13"/>
      <c r="N202" s="1" t="s">
        <v>173</v>
      </c>
      <c r="O202" s="1" t="s">
        <v>52</v>
      </c>
      <c r="P202" s="1" t="s">
        <v>52</v>
      </c>
      <c r="Q202" s="1" t="s">
        <v>204</v>
      </c>
      <c r="R202" s="1" t="s">
        <v>63</v>
      </c>
      <c r="S202" s="1" t="s">
        <v>64</v>
      </c>
      <c r="T202" s="1" t="s">
        <v>64</v>
      </c>
      <c r="AR202" s="1" t="s">
        <v>52</v>
      </c>
      <c r="AS202" s="1" t="s">
        <v>52</v>
      </c>
      <c r="AU202" s="1" t="s">
        <v>212</v>
      </c>
      <c r="AV202">
        <v>61</v>
      </c>
    </row>
    <row r="203" spans="1:48" ht="30" customHeight="1" x14ac:dyDescent="0.3">
      <c r="A203" s="13" t="s">
        <v>213</v>
      </c>
      <c r="B203" s="13" t="s">
        <v>214</v>
      </c>
      <c r="C203" s="13" t="s">
        <v>88</v>
      </c>
      <c r="D203" s="11">
        <v>6</v>
      </c>
      <c r="E203" s="12"/>
      <c r="F203" s="12"/>
      <c r="G203" s="12"/>
      <c r="H203" s="12"/>
      <c r="I203" s="12"/>
      <c r="J203" s="12"/>
      <c r="K203" s="12"/>
      <c r="L203" s="12">
        <f t="shared" si="8"/>
        <v>0</v>
      </c>
      <c r="M203" s="13"/>
      <c r="N203" s="1" t="s">
        <v>215</v>
      </c>
      <c r="O203" s="1" t="s">
        <v>52</v>
      </c>
      <c r="P203" s="1" t="s">
        <v>52</v>
      </c>
      <c r="Q203" s="1" t="s">
        <v>204</v>
      </c>
      <c r="R203" s="1" t="s">
        <v>63</v>
      </c>
      <c r="S203" s="1" t="s">
        <v>64</v>
      </c>
      <c r="T203" s="1" t="s">
        <v>64</v>
      </c>
      <c r="AR203" s="1" t="s">
        <v>52</v>
      </c>
      <c r="AS203" s="1" t="s">
        <v>52</v>
      </c>
      <c r="AU203" s="1" t="s">
        <v>216</v>
      </c>
      <c r="AV203">
        <v>63</v>
      </c>
    </row>
    <row r="204" spans="1:48" ht="30" customHeight="1" x14ac:dyDescent="0.3">
      <c r="A204" s="11"/>
      <c r="B204" s="11"/>
      <c r="C204" s="11"/>
      <c r="D204" s="11"/>
      <c r="E204" s="12"/>
      <c r="F204" s="12"/>
      <c r="G204" s="12"/>
      <c r="H204" s="12"/>
      <c r="I204" s="12"/>
      <c r="J204" s="12"/>
      <c r="K204" s="12"/>
      <c r="L204" s="12"/>
      <c r="M204" s="11"/>
      <c r="Q204" s="1" t="s">
        <v>204</v>
      </c>
    </row>
    <row r="205" spans="1:48" ht="30" customHeight="1" x14ac:dyDescent="0.3">
      <c r="A205" s="11"/>
      <c r="B205" s="11"/>
      <c r="C205" s="11"/>
      <c r="D205" s="11"/>
      <c r="E205" s="12"/>
      <c r="F205" s="12"/>
      <c r="G205" s="12"/>
      <c r="H205" s="12"/>
      <c r="I205" s="12"/>
      <c r="J205" s="12"/>
      <c r="K205" s="12"/>
      <c r="L205" s="12"/>
      <c r="M205" s="11"/>
      <c r="Q205" s="1" t="s">
        <v>204</v>
      </c>
    </row>
    <row r="206" spans="1:48" ht="30" customHeight="1" x14ac:dyDescent="0.3">
      <c r="A206" s="11"/>
      <c r="B206" s="11"/>
      <c r="C206" s="11"/>
      <c r="D206" s="11"/>
      <c r="E206" s="12"/>
      <c r="F206" s="12"/>
      <c r="G206" s="12"/>
      <c r="H206" s="12"/>
      <c r="I206" s="12"/>
      <c r="J206" s="12"/>
      <c r="K206" s="12"/>
      <c r="L206" s="12"/>
      <c r="M206" s="11"/>
      <c r="Q206" s="1" t="s">
        <v>204</v>
      </c>
    </row>
    <row r="207" spans="1:48" ht="30" customHeight="1" x14ac:dyDescent="0.3">
      <c r="A207" s="11"/>
      <c r="B207" s="11"/>
      <c r="C207" s="11"/>
      <c r="D207" s="11"/>
      <c r="E207" s="12"/>
      <c r="F207" s="12"/>
      <c r="G207" s="12"/>
      <c r="H207" s="12"/>
      <c r="I207" s="12"/>
      <c r="J207" s="12"/>
      <c r="K207" s="12"/>
      <c r="L207" s="12"/>
      <c r="M207" s="11"/>
      <c r="Q207" s="1" t="s">
        <v>204</v>
      </c>
    </row>
    <row r="208" spans="1:48" ht="30" customHeight="1" x14ac:dyDescent="0.3">
      <c r="A208" s="11"/>
      <c r="B208" s="11"/>
      <c r="C208" s="11"/>
      <c r="D208" s="11"/>
      <c r="E208" s="12"/>
      <c r="F208" s="12"/>
      <c r="G208" s="12"/>
      <c r="H208" s="12"/>
      <c r="I208" s="12"/>
      <c r="J208" s="12"/>
      <c r="K208" s="12"/>
      <c r="L208" s="12"/>
      <c r="M208" s="11"/>
      <c r="Q208" s="1" t="s">
        <v>204</v>
      </c>
    </row>
    <row r="209" spans="1:48" ht="30" customHeight="1" x14ac:dyDescent="0.3">
      <c r="A209" s="11"/>
      <c r="B209" s="11"/>
      <c r="C209" s="11"/>
      <c r="D209" s="11"/>
      <c r="E209" s="12"/>
      <c r="F209" s="12"/>
      <c r="G209" s="12"/>
      <c r="H209" s="12"/>
      <c r="I209" s="12"/>
      <c r="J209" s="12"/>
      <c r="K209" s="12"/>
      <c r="L209" s="12"/>
      <c r="M209" s="11"/>
      <c r="Q209" s="1" t="s">
        <v>204</v>
      </c>
    </row>
    <row r="210" spans="1:48" ht="30" customHeight="1" x14ac:dyDescent="0.3">
      <c r="A210" s="11"/>
      <c r="B210" s="11"/>
      <c r="C210" s="11"/>
      <c r="D210" s="11"/>
      <c r="E210" s="12"/>
      <c r="F210" s="12"/>
      <c r="G210" s="12"/>
      <c r="H210" s="12"/>
      <c r="I210" s="12"/>
      <c r="J210" s="12"/>
      <c r="K210" s="12"/>
      <c r="L210" s="12"/>
      <c r="M210" s="11"/>
      <c r="Q210" s="1" t="s">
        <v>204</v>
      </c>
    </row>
    <row r="211" spans="1:48" ht="30" customHeight="1" x14ac:dyDescent="0.3">
      <c r="A211" s="11"/>
      <c r="B211" s="11"/>
      <c r="C211" s="11"/>
      <c r="D211" s="11"/>
      <c r="E211" s="12"/>
      <c r="F211" s="12"/>
      <c r="G211" s="12"/>
      <c r="H211" s="12"/>
      <c r="I211" s="12"/>
      <c r="J211" s="12"/>
      <c r="K211" s="12"/>
      <c r="L211" s="12"/>
      <c r="M211" s="11"/>
      <c r="Q211" s="1" t="s">
        <v>204</v>
      </c>
    </row>
    <row r="212" spans="1:48" ht="30" customHeight="1" x14ac:dyDescent="0.3">
      <c r="A212" s="11"/>
      <c r="B212" s="11"/>
      <c r="C212" s="11"/>
      <c r="D212" s="11"/>
      <c r="E212" s="12"/>
      <c r="F212" s="12"/>
      <c r="G212" s="12"/>
      <c r="H212" s="12"/>
      <c r="I212" s="12"/>
      <c r="J212" s="12"/>
      <c r="K212" s="12"/>
      <c r="L212" s="12"/>
      <c r="M212" s="11"/>
      <c r="Q212" s="1" t="s">
        <v>204</v>
      </c>
    </row>
    <row r="213" spans="1:48" ht="30" customHeight="1" x14ac:dyDescent="0.3">
      <c r="A213" s="11"/>
      <c r="B213" s="11"/>
      <c r="C213" s="11"/>
      <c r="D213" s="11"/>
      <c r="E213" s="12"/>
      <c r="F213" s="12"/>
      <c r="G213" s="12"/>
      <c r="H213" s="12"/>
      <c r="I213" s="12"/>
      <c r="J213" s="12"/>
      <c r="K213" s="12"/>
      <c r="L213" s="12"/>
      <c r="M213" s="11"/>
      <c r="Q213" s="1" t="s">
        <v>204</v>
      </c>
    </row>
    <row r="214" spans="1:48" ht="30" customHeight="1" x14ac:dyDescent="0.3">
      <c r="A214" s="11"/>
      <c r="B214" s="11"/>
      <c r="C214" s="11"/>
      <c r="D214" s="11"/>
      <c r="E214" s="12"/>
      <c r="F214" s="12"/>
      <c r="G214" s="12"/>
      <c r="H214" s="12"/>
      <c r="I214" s="12"/>
      <c r="J214" s="12"/>
      <c r="K214" s="12"/>
      <c r="L214" s="12"/>
      <c r="M214" s="11"/>
      <c r="Q214" s="1" t="s">
        <v>204</v>
      </c>
    </row>
    <row r="215" spans="1:48" ht="30" customHeight="1" x14ac:dyDescent="0.3">
      <c r="A215" s="11"/>
      <c r="B215" s="11"/>
      <c r="C215" s="11"/>
      <c r="D215" s="11"/>
      <c r="E215" s="12"/>
      <c r="F215" s="12"/>
      <c r="G215" s="12"/>
      <c r="H215" s="12"/>
      <c r="I215" s="12"/>
      <c r="J215" s="12"/>
      <c r="K215" s="12"/>
      <c r="L215" s="12"/>
      <c r="M215" s="11"/>
      <c r="Q215" s="1" t="s">
        <v>204</v>
      </c>
    </row>
    <row r="216" spans="1:48" ht="30" customHeight="1" x14ac:dyDescent="0.3">
      <c r="A216" s="11"/>
      <c r="B216" s="11"/>
      <c r="C216" s="11"/>
      <c r="D216" s="11"/>
      <c r="E216" s="12"/>
      <c r="F216" s="12"/>
      <c r="G216" s="12"/>
      <c r="H216" s="12"/>
      <c r="I216" s="12"/>
      <c r="J216" s="12"/>
      <c r="K216" s="12"/>
      <c r="L216" s="12"/>
      <c r="M216" s="11"/>
      <c r="Q216" s="1" t="s">
        <v>204</v>
      </c>
    </row>
    <row r="217" spans="1:48" ht="30" customHeight="1" x14ac:dyDescent="0.3">
      <c r="A217" s="11"/>
      <c r="B217" s="11"/>
      <c r="C217" s="11"/>
      <c r="D217" s="11"/>
      <c r="E217" s="12"/>
      <c r="F217" s="12"/>
      <c r="G217" s="12"/>
      <c r="H217" s="12"/>
      <c r="I217" s="12"/>
      <c r="J217" s="12"/>
      <c r="K217" s="12"/>
      <c r="L217" s="12"/>
      <c r="M217" s="11"/>
      <c r="Q217" s="1" t="s">
        <v>204</v>
      </c>
    </row>
    <row r="218" spans="1:48" ht="30" customHeight="1" x14ac:dyDescent="0.3">
      <c r="A218" s="11"/>
      <c r="B218" s="11"/>
      <c r="C218" s="11"/>
      <c r="D218" s="11"/>
      <c r="E218" s="12"/>
      <c r="F218" s="12"/>
      <c r="G218" s="12"/>
      <c r="H218" s="12"/>
      <c r="I218" s="12"/>
      <c r="J218" s="12"/>
      <c r="K218" s="12"/>
      <c r="L218" s="12"/>
      <c r="M218" s="11"/>
      <c r="Q218" s="1" t="s">
        <v>204</v>
      </c>
    </row>
    <row r="219" spans="1:48" ht="30" customHeight="1" x14ac:dyDescent="0.3">
      <c r="A219" s="13" t="s">
        <v>78</v>
      </c>
      <c r="B219" s="11"/>
      <c r="C219" s="11"/>
      <c r="D219" s="11"/>
      <c r="E219" s="12"/>
      <c r="F219" s="12">
        <f>SUMIF(Q197:Q218,"010204",F197:F218)</f>
        <v>0</v>
      </c>
      <c r="G219" s="12"/>
      <c r="H219" s="12">
        <f>SUMIF(Q197:Q218,"010204",H197:H218)</f>
        <v>0</v>
      </c>
      <c r="I219" s="12"/>
      <c r="J219" s="12">
        <f>SUMIF(Q197:Q218,"010204",J197:J218)</f>
        <v>0</v>
      </c>
      <c r="K219" s="12"/>
      <c r="L219" s="12">
        <f>SUMIF(Q197:Q218,"010204",L197:L218)</f>
        <v>0</v>
      </c>
      <c r="M219" s="11"/>
      <c r="N219" t="s">
        <v>79</v>
      </c>
    </row>
    <row r="220" spans="1:48" ht="30" customHeight="1" x14ac:dyDescent="0.3">
      <c r="A220" s="13" t="s">
        <v>220</v>
      </c>
      <c r="B220" s="13" t="s">
        <v>58</v>
      </c>
      <c r="C220" s="11"/>
      <c r="D220" s="11"/>
      <c r="E220" s="12"/>
      <c r="F220" s="12"/>
      <c r="G220" s="12"/>
      <c r="H220" s="12"/>
      <c r="I220" s="12"/>
      <c r="J220" s="12"/>
      <c r="K220" s="12"/>
      <c r="L220" s="12"/>
      <c r="M220" s="11"/>
      <c r="Q220" s="1" t="s">
        <v>221</v>
      </c>
    </row>
    <row r="221" spans="1:48" ht="30" customHeight="1" x14ac:dyDescent="0.3">
      <c r="A221" s="13" t="s">
        <v>222</v>
      </c>
      <c r="B221" s="13" t="s">
        <v>223</v>
      </c>
      <c r="C221" s="13" t="s">
        <v>68</v>
      </c>
      <c r="D221" s="11">
        <v>752</v>
      </c>
      <c r="E221" s="12"/>
      <c r="F221" s="12"/>
      <c r="G221" s="12"/>
      <c r="H221" s="12"/>
      <c r="I221" s="12"/>
      <c r="J221" s="12"/>
      <c r="K221" s="12"/>
      <c r="L221" s="12">
        <f>TRUNC(F221+H221+J221, 0)</f>
        <v>0</v>
      </c>
      <c r="M221" s="13" t="s">
        <v>224</v>
      </c>
      <c r="N221" s="1" t="s">
        <v>225</v>
      </c>
      <c r="O221" s="1" t="s">
        <v>52</v>
      </c>
      <c r="P221" s="1" t="s">
        <v>52</v>
      </c>
      <c r="Q221" s="1" t="s">
        <v>221</v>
      </c>
      <c r="R221" s="1" t="s">
        <v>64</v>
      </c>
      <c r="S221" s="1" t="s">
        <v>64</v>
      </c>
      <c r="T221" s="1" t="s">
        <v>63</v>
      </c>
      <c r="AR221" s="1" t="s">
        <v>52</v>
      </c>
      <c r="AS221" s="1" t="s">
        <v>52</v>
      </c>
      <c r="AU221" s="1" t="s">
        <v>226</v>
      </c>
      <c r="AV221">
        <v>78</v>
      </c>
    </row>
    <row r="222" spans="1:48" ht="30" customHeight="1" x14ac:dyDescent="0.3">
      <c r="A222" s="11"/>
      <c r="B222" s="11"/>
      <c r="C222" s="11"/>
      <c r="D222" s="11"/>
      <c r="E222" s="12"/>
      <c r="F222" s="12"/>
      <c r="G222" s="12"/>
      <c r="H222" s="12"/>
      <c r="I222" s="12"/>
      <c r="J222" s="12"/>
      <c r="K222" s="12"/>
      <c r="L222" s="12"/>
      <c r="M222" s="11"/>
      <c r="Q222" s="1" t="s">
        <v>221</v>
      </c>
    </row>
    <row r="223" spans="1:48" ht="30" customHeight="1" x14ac:dyDescent="0.3">
      <c r="A223" s="11"/>
      <c r="B223" s="11"/>
      <c r="C223" s="11"/>
      <c r="D223" s="11"/>
      <c r="E223" s="12"/>
      <c r="F223" s="12"/>
      <c r="G223" s="12"/>
      <c r="H223" s="12"/>
      <c r="I223" s="12"/>
      <c r="J223" s="12"/>
      <c r="K223" s="12"/>
      <c r="L223" s="12"/>
      <c r="M223" s="11"/>
      <c r="Q223" s="1" t="s">
        <v>221</v>
      </c>
    </row>
    <row r="224" spans="1:48" ht="30" customHeight="1" x14ac:dyDescent="0.3">
      <c r="A224" s="11"/>
      <c r="B224" s="11"/>
      <c r="C224" s="11"/>
      <c r="D224" s="11"/>
      <c r="E224" s="12"/>
      <c r="F224" s="12"/>
      <c r="G224" s="12"/>
      <c r="H224" s="12"/>
      <c r="I224" s="12"/>
      <c r="J224" s="12"/>
      <c r="K224" s="12"/>
      <c r="L224" s="12"/>
      <c r="M224" s="11"/>
      <c r="Q224" s="1" t="s">
        <v>221</v>
      </c>
    </row>
    <row r="225" spans="1:17" ht="30" customHeight="1" x14ac:dyDescent="0.3">
      <c r="A225" s="11"/>
      <c r="B225" s="11"/>
      <c r="C225" s="11"/>
      <c r="D225" s="11"/>
      <c r="E225" s="12"/>
      <c r="F225" s="12"/>
      <c r="G225" s="12"/>
      <c r="H225" s="12"/>
      <c r="I225" s="12"/>
      <c r="J225" s="12"/>
      <c r="K225" s="12"/>
      <c r="L225" s="12"/>
      <c r="M225" s="11"/>
      <c r="Q225" s="1" t="s">
        <v>221</v>
      </c>
    </row>
    <row r="226" spans="1:17" ht="30" customHeight="1" x14ac:dyDescent="0.3">
      <c r="A226" s="11"/>
      <c r="B226" s="11"/>
      <c r="C226" s="11"/>
      <c r="D226" s="11"/>
      <c r="E226" s="12"/>
      <c r="F226" s="12"/>
      <c r="G226" s="12"/>
      <c r="H226" s="12"/>
      <c r="I226" s="12"/>
      <c r="J226" s="12"/>
      <c r="K226" s="12"/>
      <c r="L226" s="12"/>
      <c r="M226" s="11"/>
      <c r="Q226" s="1" t="s">
        <v>221</v>
      </c>
    </row>
    <row r="227" spans="1:17" ht="30" customHeight="1" x14ac:dyDescent="0.3">
      <c r="A227" s="11"/>
      <c r="B227" s="11"/>
      <c r="C227" s="11"/>
      <c r="D227" s="11"/>
      <c r="E227" s="12"/>
      <c r="F227" s="12"/>
      <c r="G227" s="12"/>
      <c r="H227" s="12"/>
      <c r="I227" s="12"/>
      <c r="J227" s="12"/>
      <c r="K227" s="12"/>
      <c r="L227" s="12"/>
      <c r="M227" s="11"/>
      <c r="Q227" s="1" t="s">
        <v>221</v>
      </c>
    </row>
    <row r="228" spans="1:17" ht="30" customHeight="1" x14ac:dyDescent="0.3">
      <c r="A228" s="11"/>
      <c r="B228" s="11"/>
      <c r="C228" s="11"/>
      <c r="D228" s="11"/>
      <c r="E228" s="12"/>
      <c r="F228" s="12"/>
      <c r="G228" s="12"/>
      <c r="H228" s="12"/>
      <c r="I228" s="12"/>
      <c r="J228" s="12"/>
      <c r="K228" s="12"/>
      <c r="L228" s="12"/>
      <c r="M228" s="11"/>
      <c r="Q228" s="1" t="s">
        <v>221</v>
      </c>
    </row>
    <row r="229" spans="1:17" ht="30" customHeight="1" x14ac:dyDescent="0.3">
      <c r="A229" s="11"/>
      <c r="B229" s="11"/>
      <c r="C229" s="11"/>
      <c r="D229" s="11"/>
      <c r="E229" s="12"/>
      <c r="F229" s="12"/>
      <c r="G229" s="12"/>
      <c r="H229" s="12"/>
      <c r="I229" s="12"/>
      <c r="J229" s="12"/>
      <c r="K229" s="12"/>
      <c r="L229" s="12"/>
      <c r="M229" s="11"/>
      <c r="Q229" s="1" t="s">
        <v>221</v>
      </c>
    </row>
    <row r="230" spans="1:17" ht="30" customHeight="1" x14ac:dyDescent="0.3">
      <c r="A230" s="11"/>
      <c r="B230" s="11"/>
      <c r="C230" s="11"/>
      <c r="D230" s="11"/>
      <c r="E230" s="12"/>
      <c r="F230" s="12"/>
      <c r="G230" s="12"/>
      <c r="H230" s="12"/>
      <c r="I230" s="12"/>
      <c r="J230" s="12"/>
      <c r="K230" s="12"/>
      <c r="L230" s="12"/>
      <c r="M230" s="11"/>
      <c r="Q230" s="1" t="s">
        <v>221</v>
      </c>
    </row>
    <row r="231" spans="1:17" ht="30" customHeight="1" x14ac:dyDescent="0.3">
      <c r="A231" s="11"/>
      <c r="B231" s="11"/>
      <c r="C231" s="11"/>
      <c r="D231" s="11"/>
      <c r="E231" s="12"/>
      <c r="F231" s="12"/>
      <c r="G231" s="12"/>
      <c r="H231" s="12"/>
      <c r="I231" s="12"/>
      <c r="J231" s="12"/>
      <c r="K231" s="12"/>
      <c r="L231" s="12"/>
      <c r="M231" s="11"/>
      <c r="Q231" s="1" t="s">
        <v>221</v>
      </c>
    </row>
    <row r="232" spans="1:17" ht="30" customHeight="1" x14ac:dyDescent="0.3">
      <c r="A232" s="11"/>
      <c r="B232" s="11"/>
      <c r="C232" s="11"/>
      <c r="D232" s="11"/>
      <c r="E232" s="12"/>
      <c r="F232" s="12"/>
      <c r="G232" s="12"/>
      <c r="H232" s="12"/>
      <c r="I232" s="12"/>
      <c r="J232" s="12"/>
      <c r="K232" s="12"/>
      <c r="L232" s="12"/>
      <c r="M232" s="11"/>
      <c r="Q232" s="1" t="s">
        <v>221</v>
      </c>
    </row>
    <row r="233" spans="1:17" ht="30" customHeight="1" x14ac:dyDescent="0.3">
      <c r="A233" s="11"/>
      <c r="B233" s="11"/>
      <c r="C233" s="11"/>
      <c r="D233" s="11"/>
      <c r="E233" s="12"/>
      <c r="F233" s="12"/>
      <c r="G233" s="12"/>
      <c r="H233" s="12"/>
      <c r="I233" s="12"/>
      <c r="J233" s="12"/>
      <c r="K233" s="12"/>
      <c r="L233" s="12"/>
      <c r="M233" s="11"/>
      <c r="Q233" s="1" t="s">
        <v>221</v>
      </c>
    </row>
    <row r="234" spans="1:17" ht="30" customHeight="1" x14ac:dyDescent="0.3">
      <c r="A234" s="11"/>
      <c r="B234" s="11"/>
      <c r="C234" s="11"/>
      <c r="D234" s="11"/>
      <c r="E234" s="12"/>
      <c r="F234" s="12"/>
      <c r="G234" s="12"/>
      <c r="H234" s="12"/>
      <c r="I234" s="12"/>
      <c r="J234" s="12"/>
      <c r="K234" s="12"/>
      <c r="L234" s="12"/>
      <c r="M234" s="11"/>
      <c r="Q234" s="1" t="s">
        <v>221</v>
      </c>
    </row>
    <row r="235" spans="1:17" ht="30" customHeight="1" x14ac:dyDescent="0.3">
      <c r="A235" s="11"/>
      <c r="B235" s="11"/>
      <c r="C235" s="11"/>
      <c r="D235" s="11"/>
      <c r="E235" s="12"/>
      <c r="F235" s="12"/>
      <c r="G235" s="12"/>
      <c r="H235" s="12"/>
      <c r="I235" s="12"/>
      <c r="J235" s="12"/>
      <c r="K235" s="12"/>
      <c r="L235" s="12"/>
      <c r="M235" s="11"/>
      <c r="Q235" s="1" t="s">
        <v>221</v>
      </c>
    </row>
    <row r="236" spans="1:17" ht="30" customHeight="1" x14ac:dyDescent="0.3">
      <c r="A236" s="11"/>
      <c r="B236" s="11"/>
      <c r="C236" s="11"/>
      <c r="D236" s="11"/>
      <c r="E236" s="12"/>
      <c r="F236" s="12"/>
      <c r="G236" s="12"/>
      <c r="H236" s="12"/>
      <c r="I236" s="12"/>
      <c r="J236" s="12"/>
      <c r="K236" s="12"/>
      <c r="L236" s="12"/>
      <c r="M236" s="11"/>
      <c r="Q236" s="1" t="s">
        <v>221</v>
      </c>
    </row>
    <row r="237" spans="1:17" ht="30" customHeight="1" x14ac:dyDescent="0.3">
      <c r="A237" s="11"/>
      <c r="B237" s="11"/>
      <c r="C237" s="11"/>
      <c r="D237" s="11"/>
      <c r="E237" s="12"/>
      <c r="F237" s="12"/>
      <c r="G237" s="12"/>
      <c r="H237" s="12"/>
      <c r="I237" s="12"/>
      <c r="J237" s="12"/>
      <c r="K237" s="12"/>
      <c r="L237" s="12"/>
      <c r="M237" s="11"/>
      <c r="Q237" s="1" t="s">
        <v>221</v>
      </c>
    </row>
    <row r="238" spans="1:17" ht="30" customHeight="1" x14ac:dyDescent="0.3">
      <c r="A238" s="11"/>
      <c r="B238" s="11"/>
      <c r="C238" s="11"/>
      <c r="D238" s="11"/>
      <c r="E238" s="12"/>
      <c r="F238" s="12"/>
      <c r="G238" s="12"/>
      <c r="H238" s="12"/>
      <c r="I238" s="12"/>
      <c r="J238" s="12"/>
      <c r="K238" s="12"/>
      <c r="L238" s="12"/>
      <c r="M238" s="11"/>
      <c r="Q238" s="1" t="s">
        <v>221</v>
      </c>
    </row>
    <row r="239" spans="1:17" ht="30" customHeight="1" x14ac:dyDescent="0.3">
      <c r="A239" s="11"/>
      <c r="B239" s="11"/>
      <c r="C239" s="11"/>
      <c r="D239" s="11"/>
      <c r="E239" s="12"/>
      <c r="F239" s="12"/>
      <c r="G239" s="12"/>
      <c r="H239" s="12"/>
      <c r="I239" s="12"/>
      <c r="J239" s="12"/>
      <c r="K239" s="12"/>
      <c r="L239" s="12"/>
      <c r="M239" s="11"/>
      <c r="Q239" s="1" t="s">
        <v>221</v>
      </c>
    </row>
    <row r="240" spans="1:17" ht="30" customHeight="1" x14ac:dyDescent="0.3">
      <c r="A240" s="11"/>
      <c r="B240" s="11"/>
      <c r="C240" s="11"/>
      <c r="D240" s="11"/>
      <c r="E240" s="12"/>
      <c r="F240" s="12"/>
      <c r="G240" s="12"/>
      <c r="H240" s="12"/>
      <c r="I240" s="12"/>
      <c r="J240" s="12"/>
      <c r="K240" s="12"/>
      <c r="L240" s="12"/>
      <c r="M240" s="11"/>
      <c r="Q240" s="1" t="s">
        <v>221</v>
      </c>
    </row>
    <row r="241" spans="1:48" ht="30" customHeight="1" x14ac:dyDescent="0.3">
      <c r="A241" s="11"/>
      <c r="B241" s="11"/>
      <c r="C241" s="11"/>
      <c r="D241" s="11"/>
      <c r="E241" s="12"/>
      <c r="F241" s="12"/>
      <c r="G241" s="12"/>
      <c r="H241" s="12"/>
      <c r="I241" s="12"/>
      <c r="J241" s="12"/>
      <c r="K241" s="12"/>
      <c r="L241" s="12"/>
      <c r="M241" s="11"/>
      <c r="Q241" s="1" t="s">
        <v>221</v>
      </c>
    </row>
    <row r="242" spans="1:48" ht="30" customHeight="1" x14ac:dyDescent="0.3">
      <c r="A242" s="11"/>
      <c r="B242" s="11"/>
      <c r="C242" s="11"/>
      <c r="D242" s="11"/>
      <c r="E242" s="12"/>
      <c r="F242" s="12"/>
      <c r="G242" s="12"/>
      <c r="H242" s="12"/>
      <c r="I242" s="12"/>
      <c r="J242" s="12"/>
      <c r="K242" s="12"/>
      <c r="L242" s="12"/>
      <c r="M242" s="11"/>
      <c r="Q242" s="1" t="s">
        <v>221</v>
      </c>
    </row>
    <row r="243" spans="1:48" ht="30" customHeight="1" x14ac:dyDescent="0.3">
      <c r="A243" s="13" t="s">
        <v>78</v>
      </c>
      <c r="B243" s="11"/>
      <c r="C243" s="11"/>
      <c r="D243" s="11"/>
      <c r="E243" s="12"/>
      <c r="F243" s="12">
        <f>SUMIF(Q221:Q242,"010301",F221:F242)</f>
        <v>0</v>
      </c>
      <c r="G243" s="12"/>
      <c r="H243" s="12">
        <f>SUMIF(Q221:Q242,"010301",H221:H242)</f>
        <v>0</v>
      </c>
      <c r="I243" s="12"/>
      <c r="J243" s="12">
        <f>SUMIF(Q221:Q242,"010301",J221:J242)</f>
        <v>0</v>
      </c>
      <c r="K243" s="12"/>
      <c r="L243" s="12">
        <f>SUMIF(Q221:Q242,"010301",L221:L242)</f>
        <v>0</v>
      </c>
      <c r="M243" s="11"/>
      <c r="N243" t="s">
        <v>79</v>
      </c>
    </row>
    <row r="244" spans="1:48" ht="30" customHeight="1" x14ac:dyDescent="0.3">
      <c r="A244" s="13" t="s">
        <v>230</v>
      </c>
      <c r="B244" s="13" t="s">
        <v>58</v>
      </c>
      <c r="C244" s="11"/>
      <c r="D244" s="11"/>
      <c r="E244" s="12"/>
      <c r="F244" s="12"/>
      <c r="G244" s="12"/>
      <c r="H244" s="12"/>
      <c r="I244" s="12"/>
      <c r="J244" s="12"/>
      <c r="K244" s="12"/>
      <c r="L244" s="12"/>
      <c r="M244" s="11"/>
      <c r="Q244" s="1" t="s">
        <v>231</v>
      </c>
    </row>
    <row r="245" spans="1:48" ht="30" customHeight="1" x14ac:dyDescent="0.3">
      <c r="A245" s="13" t="s">
        <v>232</v>
      </c>
      <c r="B245" s="13" t="s">
        <v>233</v>
      </c>
      <c r="C245" s="13" t="s">
        <v>234</v>
      </c>
      <c r="D245" s="11">
        <v>23</v>
      </c>
      <c r="E245" s="12"/>
      <c r="F245" s="12"/>
      <c r="G245" s="12"/>
      <c r="H245" s="12"/>
      <c r="I245" s="12"/>
      <c r="J245" s="12"/>
      <c r="K245" s="12"/>
      <c r="L245" s="12"/>
      <c r="M245" s="13" t="s">
        <v>52</v>
      </c>
      <c r="N245" s="1" t="s">
        <v>235</v>
      </c>
      <c r="O245" s="1" t="s">
        <v>52</v>
      </c>
      <c r="P245" s="1" t="s">
        <v>52</v>
      </c>
      <c r="Q245" s="1" t="s">
        <v>231</v>
      </c>
      <c r="R245" s="1" t="s">
        <v>64</v>
      </c>
      <c r="S245" s="1" t="s">
        <v>64</v>
      </c>
      <c r="T245" s="1" t="s">
        <v>63</v>
      </c>
      <c r="AR245" s="1" t="s">
        <v>52</v>
      </c>
      <c r="AS245" s="1" t="s">
        <v>52</v>
      </c>
      <c r="AU245" s="1" t="s">
        <v>236</v>
      </c>
      <c r="AV245">
        <v>70</v>
      </c>
    </row>
    <row r="246" spans="1:48" ht="30" customHeight="1" x14ac:dyDescent="0.3">
      <c r="A246" s="13" t="s">
        <v>237</v>
      </c>
      <c r="B246" s="13" t="s">
        <v>238</v>
      </c>
      <c r="C246" s="13" t="s">
        <v>234</v>
      </c>
      <c r="D246" s="11">
        <v>23</v>
      </c>
      <c r="E246" s="12"/>
      <c r="F246" s="12"/>
      <c r="G246" s="12"/>
      <c r="H246" s="12"/>
      <c r="I246" s="12"/>
      <c r="J246" s="12"/>
      <c r="K246" s="12"/>
      <c r="L246" s="12"/>
      <c r="M246" s="13" t="s">
        <v>52</v>
      </c>
      <c r="N246" s="1" t="s">
        <v>239</v>
      </c>
      <c r="O246" s="1" t="s">
        <v>52</v>
      </c>
      <c r="P246" s="1" t="s">
        <v>52</v>
      </c>
      <c r="Q246" s="1" t="s">
        <v>231</v>
      </c>
      <c r="R246" s="1" t="s">
        <v>64</v>
      </c>
      <c r="S246" s="1" t="s">
        <v>64</v>
      </c>
      <c r="T246" s="1" t="s">
        <v>63</v>
      </c>
      <c r="AR246" s="1" t="s">
        <v>52</v>
      </c>
      <c r="AS246" s="1" t="s">
        <v>52</v>
      </c>
      <c r="AU246" s="1" t="s">
        <v>240</v>
      </c>
      <c r="AV246">
        <v>71</v>
      </c>
    </row>
    <row r="247" spans="1:48" ht="30" customHeight="1" x14ac:dyDescent="0.3">
      <c r="A247" s="13" t="s">
        <v>241</v>
      </c>
      <c r="B247" s="13" t="s">
        <v>242</v>
      </c>
      <c r="C247" s="13" t="s">
        <v>234</v>
      </c>
      <c r="D247" s="11">
        <v>23</v>
      </c>
      <c r="E247" s="12"/>
      <c r="F247" s="12"/>
      <c r="G247" s="12"/>
      <c r="H247" s="12"/>
      <c r="I247" s="12"/>
      <c r="J247" s="12"/>
      <c r="K247" s="12"/>
      <c r="L247" s="12"/>
      <c r="M247" s="13" t="s">
        <v>52</v>
      </c>
      <c r="N247" s="1" t="s">
        <v>243</v>
      </c>
      <c r="O247" s="1" t="s">
        <v>52</v>
      </c>
      <c r="P247" s="1" t="s">
        <v>52</v>
      </c>
      <c r="Q247" s="1" t="s">
        <v>231</v>
      </c>
      <c r="R247" s="1" t="s">
        <v>64</v>
      </c>
      <c r="S247" s="1" t="s">
        <v>64</v>
      </c>
      <c r="T247" s="1" t="s">
        <v>63</v>
      </c>
      <c r="AR247" s="1" t="s">
        <v>52</v>
      </c>
      <c r="AS247" s="1" t="s">
        <v>52</v>
      </c>
      <c r="AU247" s="1" t="s">
        <v>244</v>
      </c>
      <c r="AV247">
        <v>72</v>
      </c>
    </row>
    <row r="248" spans="1:48" ht="30" customHeight="1" x14ac:dyDescent="0.3">
      <c r="A248" s="11"/>
      <c r="B248" s="11"/>
      <c r="C248" s="11"/>
      <c r="D248" s="11"/>
      <c r="E248" s="12"/>
      <c r="F248" s="12"/>
      <c r="G248" s="12"/>
      <c r="H248" s="12"/>
      <c r="I248" s="12"/>
      <c r="J248" s="12"/>
      <c r="K248" s="12"/>
      <c r="L248" s="12"/>
      <c r="M248" s="11"/>
      <c r="Q248" s="1" t="s">
        <v>231</v>
      </c>
    </row>
    <row r="249" spans="1:48" ht="30" customHeight="1" x14ac:dyDescent="0.3">
      <c r="A249" s="11"/>
      <c r="B249" s="11"/>
      <c r="C249" s="11"/>
      <c r="D249" s="11"/>
      <c r="E249" s="12"/>
      <c r="F249" s="12"/>
      <c r="G249" s="12"/>
      <c r="H249" s="12"/>
      <c r="I249" s="12"/>
      <c r="J249" s="12"/>
      <c r="K249" s="12"/>
      <c r="L249" s="12"/>
      <c r="M249" s="11"/>
      <c r="Q249" s="1" t="s">
        <v>231</v>
      </c>
    </row>
    <row r="250" spans="1:48" ht="30" customHeight="1" x14ac:dyDescent="0.3">
      <c r="A250" s="11"/>
      <c r="B250" s="11"/>
      <c r="C250" s="11"/>
      <c r="D250" s="11"/>
      <c r="E250" s="12"/>
      <c r="F250" s="12"/>
      <c r="G250" s="12"/>
      <c r="H250" s="12"/>
      <c r="I250" s="12"/>
      <c r="J250" s="12"/>
      <c r="K250" s="12"/>
      <c r="L250" s="12"/>
      <c r="M250" s="11"/>
      <c r="Q250" s="1" t="s">
        <v>231</v>
      </c>
    </row>
    <row r="251" spans="1:48" ht="30" customHeight="1" x14ac:dyDescent="0.3">
      <c r="A251" s="11"/>
      <c r="B251" s="11"/>
      <c r="C251" s="11"/>
      <c r="D251" s="11"/>
      <c r="E251" s="12"/>
      <c r="F251" s="12"/>
      <c r="G251" s="12"/>
      <c r="H251" s="12"/>
      <c r="I251" s="12"/>
      <c r="J251" s="12"/>
      <c r="K251" s="12"/>
      <c r="L251" s="12"/>
      <c r="M251" s="11"/>
      <c r="Q251" s="1" t="s">
        <v>231</v>
      </c>
    </row>
    <row r="252" spans="1:48" ht="30" customHeight="1" x14ac:dyDescent="0.3">
      <c r="A252" s="11"/>
      <c r="B252" s="11"/>
      <c r="C252" s="11"/>
      <c r="D252" s="11"/>
      <c r="E252" s="12"/>
      <c r="F252" s="12"/>
      <c r="G252" s="12"/>
      <c r="H252" s="12"/>
      <c r="I252" s="12"/>
      <c r="J252" s="12"/>
      <c r="K252" s="12"/>
      <c r="L252" s="12"/>
      <c r="M252" s="11"/>
      <c r="Q252" s="1" t="s">
        <v>231</v>
      </c>
    </row>
    <row r="253" spans="1:48" ht="30" customHeight="1" x14ac:dyDescent="0.3">
      <c r="A253" s="11"/>
      <c r="B253" s="11"/>
      <c r="C253" s="11"/>
      <c r="D253" s="11"/>
      <c r="E253" s="12"/>
      <c r="F253" s="12"/>
      <c r="G253" s="12"/>
      <c r="H253" s="12"/>
      <c r="I253" s="12"/>
      <c r="J253" s="12"/>
      <c r="K253" s="12"/>
      <c r="L253" s="12"/>
      <c r="M253" s="11"/>
      <c r="Q253" s="1" t="s">
        <v>231</v>
      </c>
    </row>
    <row r="254" spans="1:48" ht="30" customHeight="1" x14ac:dyDescent="0.3">
      <c r="A254" s="11"/>
      <c r="B254" s="11"/>
      <c r="C254" s="11"/>
      <c r="D254" s="11"/>
      <c r="E254" s="12"/>
      <c r="F254" s="12"/>
      <c r="G254" s="12"/>
      <c r="H254" s="12"/>
      <c r="I254" s="12"/>
      <c r="J254" s="12"/>
      <c r="K254" s="12"/>
      <c r="L254" s="12"/>
      <c r="M254" s="11"/>
      <c r="Q254" s="1" t="s">
        <v>231</v>
      </c>
    </row>
    <row r="255" spans="1:48" ht="30" customHeight="1" x14ac:dyDescent="0.3">
      <c r="A255" s="11"/>
      <c r="B255" s="11"/>
      <c r="C255" s="11"/>
      <c r="D255" s="11"/>
      <c r="E255" s="12"/>
      <c r="F255" s="12"/>
      <c r="G255" s="12"/>
      <c r="H255" s="12"/>
      <c r="I255" s="12"/>
      <c r="J255" s="12"/>
      <c r="K255" s="12"/>
      <c r="L255" s="12"/>
      <c r="M255" s="11"/>
      <c r="Q255" s="1" t="s">
        <v>231</v>
      </c>
    </row>
    <row r="256" spans="1:48" ht="30" customHeight="1" x14ac:dyDescent="0.3">
      <c r="A256" s="11"/>
      <c r="B256" s="11"/>
      <c r="C256" s="11"/>
      <c r="D256" s="11"/>
      <c r="E256" s="12"/>
      <c r="F256" s="12"/>
      <c r="G256" s="12"/>
      <c r="H256" s="12"/>
      <c r="I256" s="12"/>
      <c r="J256" s="12"/>
      <c r="K256" s="12"/>
      <c r="L256" s="12"/>
      <c r="M256" s="11"/>
      <c r="Q256" s="1" t="s">
        <v>231</v>
      </c>
    </row>
    <row r="257" spans="1:48" ht="30" customHeight="1" x14ac:dyDescent="0.3">
      <c r="A257" s="11"/>
      <c r="B257" s="11"/>
      <c r="C257" s="11"/>
      <c r="D257" s="11"/>
      <c r="E257" s="12"/>
      <c r="F257" s="12"/>
      <c r="G257" s="12"/>
      <c r="H257" s="12"/>
      <c r="I257" s="12"/>
      <c r="J257" s="12"/>
      <c r="K257" s="12"/>
      <c r="L257" s="12"/>
      <c r="M257" s="11"/>
      <c r="Q257" s="1" t="s">
        <v>231</v>
      </c>
    </row>
    <row r="258" spans="1:48" ht="30" customHeight="1" x14ac:dyDescent="0.3">
      <c r="A258" s="11"/>
      <c r="B258" s="11"/>
      <c r="C258" s="11"/>
      <c r="D258" s="11"/>
      <c r="E258" s="12"/>
      <c r="F258" s="12"/>
      <c r="G258" s="12"/>
      <c r="H258" s="12"/>
      <c r="I258" s="12"/>
      <c r="J258" s="12"/>
      <c r="K258" s="12"/>
      <c r="L258" s="12"/>
      <c r="M258" s="11"/>
      <c r="Q258" s="1" t="s">
        <v>231</v>
      </c>
    </row>
    <row r="259" spans="1:48" ht="30" customHeight="1" x14ac:dyDescent="0.3">
      <c r="A259" s="11"/>
      <c r="B259" s="11"/>
      <c r="C259" s="11"/>
      <c r="D259" s="11"/>
      <c r="E259" s="12"/>
      <c r="F259" s="12"/>
      <c r="G259" s="12"/>
      <c r="H259" s="12"/>
      <c r="I259" s="12"/>
      <c r="J259" s="12"/>
      <c r="K259" s="12"/>
      <c r="L259" s="12"/>
      <c r="M259" s="11"/>
      <c r="Q259" s="1" t="s">
        <v>231</v>
      </c>
    </row>
    <row r="260" spans="1:48" ht="30" customHeight="1" x14ac:dyDescent="0.3">
      <c r="A260" s="11"/>
      <c r="B260" s="11"/>
      <c r="C260" s="11"/>
      <c r="D260" s="11"/>
      <c r="E260" s="12"/>
      <c r="F260" s="12"/>
      <c r="G260" s="12"/>
      <c r="H260" s="12"/>
      <c r="I260" s="12"/>
      <c r="J260" s="12"/>
      <c r="K260" s="12"/>
      <c r="L260" s="12"/>
      <c r="M260" s="11"/>
      <c r="Q260" s="1" t="s">
        <v>231</v>
      </c>
    </row>
    <row r="261" spans="1:48" ht="30" customHeight="1" x14ac:dyDescent="0.3">
      <c r="A261" s="11"/>
      <c r="B261" s="11"/>
      <c r="C261" s="11"/>
      <c r="D261" s="11"/>
      <c r="E261" s="12"/>
      <c r="F261" s="12"/>
      <c r="G261" s="12"/>
      <c r="H261" s="12"/>
      <c r="I261" s="12"/>
      <c r="J261" s="12"/>
      <c r="K261" s="12"/>
      <c r="L261" s="12"/>
      <c r="M261" s="11"/>
      <c r="Q261" s="1" t="s">
        <v>231</v>
      </c>
    </row>
    <row r="262" spans="1:48" ht="30" customHeight="1" x14ac:dyDescent="0.3">
      <c r="A262" s="11"/>
      <c r="B262" s="11"/>
      <c r="C262" s="11"/>
      <c r="D262" s="11"/>
      <c r="E262" s="12"/>
      <c r="F262" s="12"/>
      <c r="G262" s="12"/>
      <c r="H262" s="12"/>
      <c r="I262" s="12"/>
      <c r="J262" s="12"/>
      <c r="K262" s="12"/>
      <c r="L262" s="12"/>
      <c r="M262" s="11"/>
      <c r="Q262" s="1" t="s">
        <v>231</v>
      </c>
    </row>
    <row r="263" spans="1:48" ht="30" customHeight="1" x14ac:dyDescent="0.3">
      <c r="A263" s="11"/>
      <c r="B263" s="11"/>
      <c r="C263" s="11"/>
      <c r="D263" s="11"/>
      <c r="E263" s="12"/>
      <c r="F263" s="12"/>
      <c r="G263" s="12"/>
      <c r="H263" s="12"/>
      <c r="I263" s="12"/>
      <c r="J263" s="12"/>
      <c r="K263" s="12"/>
      <c r="L263" s="12"/>
      <c r="M263" s="11"/>
      <c r="Q263" s="1" t="s">
        <v>231</v>
      </c>
    </row>
    <row r="264" spans="1:48" ht="30" customHeight="1" x14ac:dyDescent="0.3">
      <c r="A264" s="11"/>
      <c r="B264" s="11"/>
      <c r="C264" s="11"/>
      <c r="D264" s="11"/>
      <c r="E264" s="12"/>
      <c r="F264" s="12"/>
      <c r="G264" s="12"/>
      <c r="H264" s="12"/>
      <c r="I264" s="12"/>
      <c r="J264" s="12"/>
      <c r="K264" s="12"/>
      <c r="L264" s="12"/>
      <c r="M264" s="11"/>
      <c r="Q264" s="1" t="s">
        <v>231</v>
      </c>
    </row>
    <row r="265" spans="1:48" ht="30" customHeight="1" x14ac:dyDescent="0.3">
      <c r="A265" s="11"/>
      <c r="B265" s="11"/>
      <c r="C265" s="11"/>
      <c r="D265" s="11"/>
      <c r="E265" s="12"/>
      <c r="F265" s="12"/>
      <c r="G265" s="12"/>
      <c r="H265" s="12"/>
      <c r="I265" s="12"/>
      <c r="J265" s="12"/>
      <c r="K265" s="12"/>
      <c r="L265" s="12"/>
      <c r="M265" s="11"/>
      <c r="Q265" s="1" t="s">
        <v>231</v>
      </c>
    </row>
    <row r="266" spans="1:48" ht="30" customHeight="1" x14ac:dyDescent="0.3">
      <c r="A266" s="11"/>
      <c r="B266" s="11"/>
      <c r="C266" s="11"/>
      <c r="D266" s="11"/>
      <c r="E266" s="12"/>
      <c r="F266" s="12"/>
      <c r="G266" s="12"/>
      <c r="H266" s="12"/>
      <c r="I266" s="12"/>
      <c r="J266" s="12"/>
      <c r="K266" s="12"/>
      <c r="L266" s="12"/>
      <c r="M266" s="11"/>
      <c r="Q266" s="1" t="s">
        <v>231</v>
      </c>
    </row>
    <row r="267" spans="1:48" ht="30" customHeight="1" x14ac:dyDescent="0.3">
      <c r="A267" s="13" t="s">
        <v>78</v>
      </c>
      <c r="B267" s="11"/>
      <c r="C267" s="11"/>
      <c r="D267" s="11"/>
      <c r="E267" s="12"/>
      <c r="F267" s="12">
        <f>SUMIF(Q245:Q266,"010401",F245:F266)</f>
        <v>0</v>
      </c>
      <c r="G267" s="12"/>
      <c r="H267" s="12">
        <f>SUMIF(Q245:Q266,"010401",H245:H266)</f>
        <v>0</v>
      </c>
      <c r="I267" s="12"/>
      <c r="J267" s="12">
        <f>SUMIF(Q245:Q266,"010401",J245:J266)</f>
        <v>0</v>
      </c>
      <c r="K267" s="12"/>
      <c r="L267" s="12">
        <f>SUMIF(Q245:Q266,"010401",L245:L266)</f>
        <v>0</v>
      </c>
      <c r="M267" s="11"/>
      <c r="N267" t="s">
        <v>79</v>
      </c>
    </row>
    <row r="268" spans="1:48" ht="30" customHeight="1" x14ac:dyDescent="0.3">
      <c r="A268" s="13" t="s">
        <v>230</v>
      </c>
      <c r="B268" s="13" t="s">
        <v>187</v>
      </c>
      <c r="C268" s="11"/>
      <c r="D268" s="11"/>
      <c r="E268" s="12"/>
      <c r="F268" s="12"/>
      <c r="G268" s="12"/>
      <c r="H268" s="12"/>
      <c r="I268" s="12"/>
      <c r="J268" s="12"/>
      <c r="K268" s="12"/>
      <c r="L268" s="12"/>
      <c r="M268" s="11"/>
      <c r="Q268" s="1" t="s">
        <v>245</v>
      </c>
    </row>
    <row r="269" spans="1:48" ht="30" customHeight="1" x14ac:dyDescent="0.3">
      <c r="A269" s="13" t="s">
        <v>232</v>
      </c>
      <c r="B269" s="13" t="s">
        <v>233</v>
      </c>
      <c r="C269" s="13" t="s">
        <v>234</v>
      </c>
      <c r="D269" s="11">
        <v>7</v>
      </c>
      <c r="E269" s="12"/>
      <c r="F269" s="12"/>
      <c r="G269" s="12"/>
      <c r="H269" s="12"/>
      <c r="I269" s="12"/>
      <c r="J269" s="12"/>
      <c r="K269" s="12"/>
      <c r="L269" s="12"/>
      <c r="M269" s="13" t="s">
        <v>52</v>
      </c>
      <c r="N269" s="1" t="s">
        <v>235</v>
      </c>
      <c r="O269" s="1" t="s">
        <v>52</v>
      </c>
      <c r="P269" s="1" t="s">
        <v>52</v>
      </c>
      <c r="Q269" s="1" t="s">
        <v>245</v>
      </c>
      <c r="R269" s="1" t="s">
        <v>64</v>
      </c>
      <c r="S269" s="1" t="s">
        <v>64</v>
      </c>
      <c r="T269" s="1" t="s">
        <v>63</v>
      </c>
      <c r="AR269" s="1" t="s">
        <v>52</v>
      </c>
      <c r="AS269" s="1" t="s">
        <v>52</v>
      </c>
      <c r="AU269" s="1" t="s">
        <v>246</v>
      </c>
      <c r="AV269">
        <v>65</v>
      </c>
    </row>
    <row r="270" spans="1:48" ht="30" customHeight="1" x14ac:dyDescent="0.3">
      <c r="A270" s="13" t="s">
        <v>237</v>
      </c>
      <c r="B270" s="13" t="s">
        <v>238</v>
      </c>
      <c r="C270" s="13" t="s">
        <v>234</v>
      </c>
      <c r="D270" s="11">
        <v>7</v>
      </c>
      <c r="E270" s="12"/>
      <c r="F270" s="12"/>
      <c r="G270" s="12"/>
      <c r="H270" s="12"/>
      <c r="I270" s="12"/>
      <c r="J270" s="12"/>
      <c r="K270" s="12"/>
      <c r="L270" s="12"/>
      <c r="M270" s="13" t="s">
        <v>52</v>
      </c>
      <c r="N270" s="1" t="s">
        <v>239</v>
      </c>
      <c r="O270" s="1" t="s">
        <v>52</v>
      </c>
      <c r="P270" s="1" t="s">
        <v>52</v>
      </c>
      <c r="Q270" s="1" t="s">
        <v>245</v>
      </c>
      <c r="R270" s="1" t="s">
        <v>64</v>
      </c>
      <c r="S270" s="1" t="s">
        <v>64</v>
      </c>
      <c r="T270" s="1" t="s">
        <v>63</v>
      </c>
      <c r="AR270" s="1" t="s">
        <v>52</v>
      </c>
      <c r="AS270" s="1" t="s">
        <v>52</v>
      </c>
      <c r="AU270" s="1" t="s">
        <v>247</v>
      </c>
      <c r="AV270">
        <v>67</v>
      </c>
    </row>
    <row r="271" spans="1:48" ht="30" customHeight="1" x14ac:dyDescent="0.3">
      <c r="A271" s="13" t="s">
        <v>241</v>
      </c>
      <c r="B271" s="13" t="s">
        <v>242</v>
      </c>
      <c r="C271" s="13" t="s">
        <v>234</v>
      </c>
      <c r="D271" s="11">
        <v>7</v>
      </c>
      <c r="E271" s="12"/>
      <c r="F271" s="12"/>
      <c r="G271" s="12"/>
      <c r="H271" s="12"/>
      <c r="I271" s="12"/>
      <c r="J271" s="12"/>
      <c r="K271" s="12"/>
      <c r="L271" s="12"/>
      <c r="M271" s="13" t="s">
        <v>52</v>
      </c>
      <c r="N271" s="1" t="s">
        <v>243</v>
      </c>
      <c r="O271" s="1" t="s">
        <v>52</v>
      </c>
      <c r="P271" s="1" t="s">
        <v>52</v>
      </c>
      <c r="Q271" s="1" t="s">
        <v>245</v>
      </c>
      <c r="R271" s="1" t="s">
        <v>64</v>
      </c>
      <c r="S271" s="1" t="s">
        <v>64</v>
      </c>
      <c r="T271" s="1" t="s">
        <v>63</v>
      </c>
      <c r="AR271" s="1" t="s">
        <v>52</v>
      </c>
      <c r="AS271" s="1" t="s">
        <v>52</v>
      </c>
      <c r="AU271" s="1" t="s">
        <v>248</v>
      </c>
      <c r="AV271">
        <v>68</v>
      </c>
    </row>
    <row r="272" spans="1:48" ht="30" customHeight="1" x14ac:dyDescent="0.3">
      <c r="A272" s="11"/>
      <c r="B272" s="11"/>
      <c r="C272" s="11"/>
      <c r="D272" s="11"/>
      <c r="E272" s="12"/>
      <c r="F272" s="12"/>
      <c r="G272" s="12"/>
      <c r="H272" s="12"/>
      <c r="I272" s="12"/>
      <c r="J272" s="12"/>
      <c r="K272" s="12"/>
      <c r="L272" s="12"/>
      <c r="M272" s="11"/>
      <c r="Q272" s="1" t="s">
        <v>245</v>
      </c>
    </row>
    <row r="273" spans="1:17" ht="30" customHeight="1" x14ac:dyDescent="0.3">
      <c r="A273" s="11"/>
      <c r="B273" s="11"/>
      <c r="C273" s="11"/>
      <c r="D273" s="11"/>
      <c r="E273" s="12"/>
      <c r="F273" s="12"/>
      <c r="G273" s="12"/>
      <c r="H273" s="12"/>
      <c r="I273" s="12"/>
      <c r="J273" s="12"/>
      <c r="K273" s="12"/>
      <c r="L273" s="12"/>
      <c r="M273" s="11"/>
      <c r="Q273" s="1" t="s">
        <v>245</v>
      </c>
    </row>
    <row r="274" spans="1:17" ht="30" customHeight="1" x14ac:dyDescent="0.3">
      <c r="A274" s="11"/>
      <c r="B274" s="11"/>
      <c r="C274" s="11"/>
      <c r="D274" s="11"/>
      <c r="E274" s="12"/>
      <c r="F274" s="12"/>
      <c r="G274" s="12"/>
      <c r="H274" s="12"/>
      <c r="I274" s="12"/>
      <c r="J274" s="12"/>
      <c r="K274" s="12"/>
      <c r="L274" s="12"/>
      <c r="M274" s="11"/>
      <c r="Q274" s="1" t="s">
        <v>245</v>
      </c>
    </row>
    <row r="275" spans="1:17" ht="30" customHeight="1" x14ac:dyDescent="0.3">
      <c r="A275" s="11"/>
      <c r="B275" s="11"/>
      <c r="C275" s="11"/>
      <c r="D275" s="11"/>
      <c r="E275" s="12"/>
      <c r="F275" s="12"/>
      <c r="G275" s="12"/>
      <c r="H275" s="12"/>
      <c r="I275" s="12"/>
      <c r="J275" s="12"/>
      <c r="K275" s="12"/>
      <c r="L275" s="12"/>
      <c r="M275" s="11"/>
      <c r="Q275" s="1" t="s">
        <v>245</v>
      </c>
    </row>
    <row r="276" spans="1:17" ht="30" customHeight="1" x14ac:dyDescent="0.3">
      <c r="A276" s="11"/>
      <c r="B276" s="11"/>
      <c r="C276" s="11"/>
      <c r="D276" s="11"/>
      <c r="E276" s="12"/>
      <c r="F276" s="12"/>
      <c r="G276" s="12"/>
      <c r="H276" s="12"/>
      <c r="I276" s="12"/>
      <c r="J276" s="12"/>
      <c r="K276" s="12"/>
      <c r="L276" s="12"/>
      <c r="M276" s="11"/>
      <c r="Q276" s="1" t="s">
        <v>245</v>
      </c>
    </row>
    <row r="277" spans="1:17" ht="30" customHeight="1" x14ac:dyDescent="0.3">
      <c r="A277" s="11"/>
      <c r="B277" s="11"/>
      <c r="C277" s="11"/>
      <c r="D277" s="11"/>
      <c r="E277" s="12"/>
      <c r="F277" s="12"/>
      <c r="G277" s="12"/>
      <c r="H277" s="12"/>
      <c r="I277" s="12"/>
      <c r="J277" s="12"/>
      <c r="K277" s="12"/>
      <c r="L277" s="12"/>
      <c r="M277" s="11"/>
      <c r="Q277" s="1" t="s">
        <v>245</v>
      </c>
    </row>
    <row r="278" spans="1:17" ht="30" customHeight="1" x14ac:dyDescent="0.3">
      <c r="A278" s="11"/>
      <c r="B278" s="11"/>
      <c r="C278" s="11"/>
      <c r="D278" s="11"/>
      <c r="E278" s="12"/>
      <c r="F278" s="12"/>
      <c r="G278" s="12"/>
      <c r="H278" s="12"/>
      <c r="I278" s="12"/>
      <c r="J278" s="12"/>
      <c r="K278" s="12"/>
      <c r="L278" s="12"/>
      <c r="M278" s="11"/>
      <c r="Q278" s="1" t="s">
        <v>245</v>
      </c>
    </row>
    <row r="279" spans="1:17" ht="30" customHeight="1" x14ac:dyDescent="0.3">
      <c r="A279" s="11"/>
      <c r="B279" s="11"/>
      <c r="C279" s="11"/>
      <c r="D279" s="11"/>
      <c r="E279" s="12"/>
      <c r="F279" s="12"/>
      <c r="G279" s="12"/>
      <c r="H279" s="12"/>
      <c r="I279" s="12"/>
      <c r="J279" s="12"/>
      <c r="K279" s="12"/>
      <c r="L279" s="12"/>
      <c r="M279" s="11"/>
      <c r="Q279" s="1" t="s">
        <v>245</v>
      </c>
    </row>
    <row r="280" spans="1:17" ht="30" customHeight="1" x14ac:dyDescent="0.3">
      <c r="A280" s="11"/>
      <c r="B280" s="11"/>
      <c r="C280" s="11"/>
      <c r="D280" s="11"/>
      <c r="E280" s="12"/>
      <c r="F280" s="12"/>
      <c r="G280" s="12"/>
      <c r="H280" s="12"/>
      <c r="I280" s="12"/>
      <c r="J280" s="12"/>
      <c r="K280" s="12"/>
      <c r="L280" s="12"/>
      <c r="M280" s="11"/>
      <c r="Q280" s="1" t="s">
        <v>245</v>
      </c>
    </row>
    <row r="281" spans="1:17" ht="30" customHeight="1" x14ac:dyDescent="0.3">
      <c r="A281" s="11"/>
      <c r="B281" s="11"/>
      <c r="C281" s="11"/>
      <c r="D281" s="11"/>
      <c r="E281" s="12"/>
      <c r="F281" s="12"/>
      <c r="G281" s="12"/>
      <c r="H281" s="12"/>
      <c r="I281" s="12"/>
      <c r="J281" s="12"/>
      <c r="K281" s="12"/>
      <c r="L281" s="12"/>
      <c r="M281" s="11"/>
      <c r="Q281" s="1" t="s">
        <v>245</v>
      </c>
    </row>
    <row r="282" spans="1:17" ht="30" customHeight="1" x14ac:dyDescent="0.3">
      <c r="A282" s="11"/>
      <c r="B282" s="11"/>
      <c r="C282" s="11"/>
      <c r="D282" s="11"/>
      <c r="E282" s="12"/>
      <c r="F282" s="12"/>
      <c r="G282" s="12"/>
      <c r="H282" s="12"/>
      <c r="I282" s="12"/>
      <c r="J282" s="12"/>
      <c r="K282" s="12"/>
      <c r="L282" s="12"/>
      <c r="M282" s="11"/>
      <c r="Q282" s="1" t="s">
        <v>245</v>
      </c>
    </row>
    <row r="283" spans="1:17" ht="30" customHeight="1" x14ac:dyDescent="0.3">
      <c r="A283" s="11"/>
      <c r="B283" s="11"/>
      <c r="C283" s="11"/>
      <c r="D283" s="11"/>
      <c r="E283" s="12"/>
      <c r="F283" s="12"/>
      <c r="G283" s="12"/>
      <c r="H283" s="12"/>
      <c r="I283" s="12"/>
      <c r="J283" s="12"/>
      <c r="K283" s="12"/>
      <c r="L283" s="12"/>
      <c r="M283" s="11"/>
      <c r="Q283" s="1" t="s">
        <v>245</v>
      </c>
    </row>
    <row r="284" spans="1:17" ht="30" customHeight="1" x14ac:dyDescent="0.3">
      <c r="A284" s="11"/>
      <c r="B284" s="11"/>
      <c r="C284" s="11"/>
      <c r="D284" s="11"/>
      <c r="E284" s="12"/>
      <c r="F284" s="12"/>
      <c r="G284" s="12"/>
      <c r="H284" s="12"/>
      <c r="I284" s="12"/>
      <c r="J284" s="12"/>
      <c r="K284" s="12"/>
      <c r="L284" s="12"/>
      <c r="M284" s="11"/>
      <c r="Q284" s="1" t="s">
        <v>245</v>
      </c>
    </row>
    <row r="285" spans="1:17" ht="30" customHeight="1" x14ac:dyDescent="0.3">
      <c r="A285" s="11"/>
      <c r="B285" s="11"/>
      <c r="C285" s="11"/>
      <c r="D285" s="11"/>
      <c r="E285" s="12"/>
      <c r="F285" s="12"/>
      <c r="G285" s="12"/>
      <c r="H285" s="12"/>
      <c r="I285" s="12"/>
      <c r="J285" s="12"/>
      <c r="K285" s="12"/>
      <c r="L285" s="12"/>
      <c r="M285" s="11"/>
      <c r="Q285" s="1" t="s">
        <v>245</v>
      </c>
    </row>
    <row r="286" spans="1:17" ht="30" customHeight="1" x14ac:dyDescent="0.3">
      <c r="A286" s="11"/>
      <c r="B286" s="11"/>
      <c r="C286" s="11"/>
      <c r="D286" s="11"/>
      <c r="E286" s="12"/>
      <c r="F286" s="12"/>
      <c r="G286" s="12"/>
      <c r="H286" s="12"/>
      <c r="I286" s="12"/>
      <c r="J286" s="12"/>
      <c r="K286" s="12"/>
      <c r="L286" s="12"/>
      <c r="M286" s="11"/>
      <c r="Q286" s="1" t="s">
        <v>245</v>
      </c>
    </row>
    <row r="287" spans="1:17" ht="30" customHeight="1" x14ac:dyDescent="0.3">
      <c r="A287" s="11"/>
      <c r="B287" s="11"/>
      <c r="C287" s="11"/>
      <c r="D287" s="11"/>
      <c r="E287" s="12"/>
      <c r="F287" s="12"/>
      <c r="G287" s="12"/>
      <c r="H287" s="12"/>
      <c r="I287" s="12"/>
      <c r="J287" s="12"/>
      <c r="K287" s="12"/>
      <c r="L287" s="12"/>
      <c r="M287" s="11"/>
      <c r="Q287" s="1" t="s">
        <v>245</v>
      </c>
    </row>
    <row r="288" spans="1:17" ht="30" customHeight="1" x14ac:dyDescent="0.3">
      <c r="A288" s="11"/>
      <c r="B288" s="11"/>
      <c r="C288" s="11"/>
      <c r="D288" s="11"/>
      <c r="E288" s="12"/>
      <c r="F288" s="12"/>
      <c r="G288" s="12"/>
      <c r="H288" s="12"/>
      <c r="I288" s="12"/>
      <c r="J288" s="12"/>
      <c r="K288" s="12"/>
      <c r="L288" s="12"/>
      <c r="M288" s="11"/>
      <c r="Q288" s="1" t="s">
        <v>245</v>
      </c>
    </row>
    <row r="289" spans="1:48" ht="30" customHeight="1" x14ac:dyDescent="0.3">
      <c r="A289" s="11"/>
      <c r="B289" s="11"/>
      <c r="C289" s="11"/>
      <c r="D289" s="11"/>
      <c r="E289" s="12"/>
      <c r="F289" s="12"/>
      <c r="G289" s="12"/>
      <c r="H289" s="12"/>
      <c r="I289" s="12"/>
      <c r="J289" s="12"/>
      <c r="K289" s="12"/>
      <c r="L289" s="12"/>
      <c r="M289" s="11"/>
      <c r="Q289" s="1" t="s">
        <v>245</v>
      </c>
    </row>
    <row r="290" spans="1:48" ht="30" customHeight="1" x14ac:dyDescent="0.3">
      <c r="A290" s="11"/>
      <c r="B290" s="11"/>
      <c r="C290" s="11"/>
      <c r="D290" s="11"/>
      <c r="E290" s="12"/>
      <c r="F290" s="12"/>
      <c r="G290" s="12"/>
      <c r="H290" s="12"/>
      <c r="I290" s="12"/>
      <c r="J290" s="12"/>
      <c r="K290" s="12"/>
      <c r="L290" s="12"/>
      <c r="M290" s="11"/>
      <c r="Q290" s="1" t="s">
        <v>245</v>
      </c>
    </row>
    <row r="291" spans="1:48" ht="30" customHeight="1" x14ac:dyDescent="0.3">
      <c r="A291" s="13" t="s">
        <v>78</v>
      </c>
      <c r="B291" s="11"/>
      <c r="C291" s="11"/>
      <c r="D291" s="11"/>
      <c r="E291" s="12"/>
      <c r="F291" s="12">
        <f>SUMIF(Q269:Q290,"010402",F269:F290)</f>
        <v>0</v>
      </c>
      <c r="G291" s="12"/>
      <c r="H291" s="12">
        <f>SUMIF(Q269:Q290,"010402",H269:H290)</f>
        <v>0</v>
      </c>
      <c r="I291" s="12"/>
      <c r="J291" s="12">
        <f>SUMIF(Q269:Q290,"010402",J269:J290)</f>
        <v>0</v>
      </c>
      <c r="K291" s="12"/>
      <c r="L291" s="12">
        <f>SUMIF(Q269:Q290,"010402",L269:L290)</f>
        <v>0</v>
      </c>
      <c r="M291" s="11"/>
      <c r="N291" t="s">
        <v>79</v>
      </c>
    </row>
    <row r="292" spans="1:48" ht="30" customHeight="1" x14ac:dyDescent="0.3">
      <c r="A292" s="13" t="s">
        <v>249</v>
      </c>
      <c r="B292" s="13" t="s">
        <v>58</v>
      </c>
      <c r="C292" s="11"/>
      <c r="D292" s="11"/>
      <c r="E292" s="12"/>
      <c r="F292" s="12"/>
      <c r="G292" s="12"/>
      <c r="H292" s="12"/>
      <c r="I292" s="12"/>
      <c r="J292" s="12"/>
      <c r="K292" s="12"/>
      <c r="L292" s="12"/>
      <c r="M292" s="11"/>
      <c r="Q292" s="1" t="s">
        <v>250</v>
      </c>
    </row>
    <row r="293" spans="1:48" ht="30" customHeight="1" x14ac:dyDescent="0.3">
      <c r="A293" s="13" t="s">
        <v>252</v>
      </c>
      <c r="B293" s="13" t="s">
        <v>253</v>
      </c>
      <c r="C293" s="13" t="s">
        <v>254</v>
      </c>
      <c r="D293" s="11">
        <v>-250</v>
      </c>
      <c r="E293" s="12"/>
      <c r="F293" s="12"/>
      <c r="G293" s="12"/>
      <c r="H293" s="12"/>
      <c r="I293" s="12"/>
      <c r="J293" s="12"/>
      <c r="K293" s="12"/>
      <c r="L293" s="12"/>
      <c r="M293" s="13" t="s">
        <v>255</v>
      </c>
      <c r="N293" s="1" t="s">
        <v>256</v>
      </c>
      <c r="O293" s="1" t="s">
        <v>52</v>
      </c>
      <c r="P293" s="1" t="s">
        <v>52</v>
      </c>
      <c r="Q293" s="1" t="s">
        <v>250</v>
      </c>
      <c r="R293" s="1" t="s">
        <v>64</v>
      </c>
      <c r="S293" s="1" t="s">
        <v>64</v>
      </c>
      <c r="T293" s="1" t="s">
        <v>63</v>
      </c>
      <c r="AR293" s="1" t="s">
        <v>52</v>
      </c>
      <c r="AS293" s="1" t="s">
        <v>52</v>
      </c>
      <c r="AU293" s="1" t="s">
        <v>257</v>
      </c>
      <c r="AV293">
        <v>74</v>
      </c>
    </row>
    <row r="294" spans="1:48" ht="30" customHeight="1" x14ac:dyDescent="0.3">
      <c r="A294" s="11"/>
      <c r="B294" s="11"/>
      <c r="C294" s="11"/>
      <c r="D294" s="11"/>
      <c r="E294" s="12"/>
      <c r="F294" s="12"/>
      <c r="G294" s="12"/>
      <c r="H294" s="12"/>
      <c r="I294" s="12"/>
      <c r="J294" s="12"/>
      <c r="K294" s="12"/>
      <c r="L294" s="12"/>
      <c r="M294" s="11"/>
      <c r="Q294" s="1" t="s">
        <v>250</v>
      </c>
    </row>
    <row r="295" spans="1:48" ht="30" customHeight="1" x14ac:dyDescent="0.3">
      <c r="A295" s="11"/>
      <c r="B295" s="11"/>
      <c r="C295" s="11"/>
      <c r="D295" s="11"/>
      <c r="E295" s="12"/>
      <c r="F295" s="12"/>
      <c r="G295" s="12"/>
      <c r="H295" s="12"/>
      <c r="I295" s="12"/>
      <c r="J295" s="12"/>
      <c r="K295" s="12"/>
      <c r="L295" s="12"/>
      <c r="M295" s="11"/>
      <c r="Q295" s="1" t="s">
        <v>250</v>
      </c>
    </row>
    <row r="296" spans="1:48" ht="30" customHeight="1" x14ac:dyDescent="0.3">
      <c r="A296" s="11"/>
      <c r="B296" s="11"/>
      <c r="C296" s="11"/>
      <c r="D296" s="11"/>
      <c r="E296" s="12"/>
      <c r="F296" s="12"/>
      <c r="G296" s="12"/>
      <c r="H296" s="12"/>
      <c r="I296" s="12"/>
      <c r="J296" s="12"/>
      <c r="K296" s="12"/>
      <c r="L296" s="12"/>
      <c r="M296" s="11"/>
      <c r="Q296" s="1" t="s">
        <v>250</v>
      </c>
    </row>
    <row r="297" spans="1:48" ht="30" customHeight="1" x14ac:dyDescent="0.3">
      <c r="A297" s="11"/>
      <c r="B297" s="11"/>
      <c r="C297" s="11"/>
      <c r="D297" s="11"/>
      <c r="E297" s="12"/>
      <c r="F297" s="12"/>
      <c r="G297" s="12"/>
      <c r="H297" s="12"/>
      <c r="I297" s="12"/>
      <c r="J297" s="12"/>
      <c r="K297" s="12"/>
      <c r="L297" s="12"/>
      <c r="M297" s="11"/>
      <c r="Q297" s="1" t="s">
        <v>250</v>
      </c>
    </row>
    <row r="298" spans="1:48" ht="30" customHeight="1" x14ac:dyDescent="0.3">
      <c r="A298" s="11"/>
      <c r="B298" s="11"/>
      <c r="C298" s="11"/>
      <c r="D298" s="11"/>
      <c r="E298" s="12"/>
      <c r="F298" s="12"/>
      <c r="G298" s="12"/>
      <c r="H298" s="12"/>
      <c r="I298" s="12"/>
      <c r="J298" s="12"/>
      <c r="K298" s="12"/>
      <c r="L298" s="12"/>
      <c r="M298" s="11"/>
      <c r="Q298" s="1" t="s">
        <v>250</v>
      </c>
    </row>
    <row r="299" spans="1:48" ht="30" customHeight="1" x14ac:dyDescent="0.3">
      <c r="A299" s="11"/>
      <c r="B299" s="11"/>
      <c r="C299" s="11"/>
      <c r="D299" s="11"/>
      <c r="E299" s="12"/>
      <c r="F299" s="12"/>
      <c r="G299" s="12"/>
      <c r="H299" s="12"/>
      <c r="I299" s="12"/>
      <c r="J299" s="12"/>
      <c r="K299" s="12"/>
      <c r="L299" s="12"/>
      <c r="M299" s="11"/>
      <c r="Q299" s="1" t="s">
        <v>250</v>
      </c>
    </row>
    <row r="300" spans="1:48" ht="30" customHeight="1" x14ac:dyDescent="0.3">
      <c r="A300" s="11"/>
      <c r="B300" s="11"/>
      <c r="C300" s="11"/>
      <c r="D300" s="11"/>
      <c r="E300" s="12"/>
      <c r="F300" s="12"/>
      <c r="G300" s="12"/>
      <c r="H300" s="12"/>
      <c r="I300" s="12"/>
      <c r="J300" s="12"/>
      <c r="K300" s="12"/>
      <c r="L300" s="12"/>
      <c r="M300" s="11"/>
      <c r="Q300" s="1" t="s">
        <v>250</v>
      </c>
    </row>
    <row r="301" spans="1:48" ht="30" customHeight="1" x14ac:dyDescent="0.3">
      <c r="A301" s="11"/>
      <c r="B301" s="11"/>
      <c r="C301" s="11"/>
      <c r="D301" s="11"/>
      <c r="E301" s="12"/>
      <c r="F301" s="12"/>
      <c r="G301" s="12"/>
      <c r="H301" s="12"/>
      <c r="I301" s="12"/>
      <c r="J301" s="12"/>
      <c r="K301" s="12"/>
      <c r="L301" s="12"/>
      <c r="M301" s="11"/>
      <c r="Q301" s="1" t="s">
        <v>250</v>
      </c>
    </row>
    <row r="302" spans="1:48" ht="30" customHeight="1" x14ac:dyDescent="0.3">
      <c r="A302" s="11"/>
      <c r="B302" s="11"/>
      <c r="C302" s="11"/>
      <c r="D302" s="11"/>
      <c r="E302" s="12"/>
      <c r="F302" s="12"/>
      <c r="G302" s="12"/>
      <c r="H302" s="12"/>
      <c r="I302" s="12"/>
      <c r="J302" s="12"/>
      <c r="K302" s="12"/>
      <c r="L302" s="12"/>
      <c r="M302" s="11"/>
      <c r="Q302" s="1" t="s">
        <v>250</v>
      </c>
    </row>
    <row r="303" spans="1:48" ht="30" customHeight="1" x14ac:dyDescent="0.3">
      <c r="A303" s="11"/>
      <c r="B303" s="11"/>
      <c r="C303" s="11"/>
      <c r="D303" s="11"/>
      <c r="E303" s="12"/>
      <c r="F303" s="12"/>
      <c r="G303" s="12"/>
      <c r="H303" s="12"/>
      <c r="I303" s="12"/>
      <c r="J303" s="12"/>
      <c r="K303" s="12"/>
      <c r="L303" s="12"/>
      <c r="M303" s="11"/>
      <c r="Q303" s="1" t="s">
        <v>250</v>
      </c>
    </row>
    <row r="304" spans="1:48" ht="30" customHeight="1" x14ac:dyDescent="0.3">
      <c r="A304" s="11"/>
      <c r="B304" s="11"/>
      <c r="C304" s="11"/>
      <c r="D304" s="11"/>
      <c r="E304" s="12"/>
      <c r="F304" s="12"/>
      <c r="G304" s="12"/>
      <c r="H304" s="12"/>
      <c r="I304" s="12"/>
      <c r="J304" s="12"/>
      <c r="K304" s="12"/>
      <c r="L304" s="12"/>
      <c r="M304" s="11"/>
      <c r="Q304" s="1" t="s">
        <v>250</v>
      </c>
    </row>
    <row r="305" spans="1:17" ht="30" customHeight="1" x14ac:dyDescent="0.3">
      <c r="A305" s="11"/>
      <c r="B305" s="11"/>
      <c r="C305" s="11"/>
      <c r="D305" s="11"/>
      <c r="E305" s="12"/>
      <c r="F305" s="12"/>
      <c r="G305" s="12"/>
      <c r="H305" s="12"/>
      <c r="I305" s="12"/>
      <c r="J305" s="12"/>
      <c r="K305" s="12"/>
      <c r="L305" s="12"/>
      <c r="M305" s="11"/>
      <c r="Q305" s="1" t="s">
        <v>250</v>
      </c>
    </row>
    <row r="306" spans="1:17" ht="30" customHeight="1" x14ac:dyDescent="0.3">
      <c r="A306" s="11"/>
      <c r="B306" s="11"/>
      <c r="C306" s="11"/>
      <c r="D306" s="11"/>
      <c r="E306" s="12"/>
      <c r="F306" s="12"/>
      <c r="G306" s="12"/>
      <c r="H306" s="12"/>
      <c r="I306" s="12"/>
      <c r="J306" s="12"/>
      <c r="K306" s="12"/>
      <c r="L306" s="12"/>
      <c r="M306" s="11"/>
      <c r="Q306" s="1" t="s">
        <v>250</v>
      </c>
    </row>
    <row r="307" spans="1:17" ht="30" customHeight="1" x14ac:dyDescent="0.3">
      <c r="A307" s="11"/>
      <c r="B307" s="11"/>
      <c r="C307" s="11"/>
      <c r="D307" s="11"/>
      <c r="E307" s="12"/>
      <c r="F307" s="12"/>
      <c r="G307" s="12"/>
      <c r="H307" s="12"/>
      <c r="I307" s="12"/>
      <c r="J307" s="12"/>
      <c r="K307" s="12"/>
      <c r="L307" s="12"/>
      <c r="M307" s="11"/>
      <c r="Q307" s="1" t="s">
        <v>250</v>
      </c>
    </row>
    <row r="308" spans="1:17" ht="30" customHeight="1" x14ac:dyDescent="0.3">
      <c r="A308" s="11"/>
      <c r="B308" s="11"/>
      <c r="C308" s="11"/>
      <c r="D308" s="11"/>
      <c r="E308" s="12"/>
      <c r="F308" s="12"/>
      <c r="G308" s="12"/>
      <c r="H308" s="12"/>
      <c r="I308" s="12"/>
      <c r="J308" s="12"/>
      <c r="K308" s="12"/>
      <c r="L308" s="12"/>
      <c r="M308" s="11"/>
      <c r="Q308" s="1" t="s">
        <v>250</v>
      </c>
    </row>
    <row r="309" spans="1:17" ht="30" customHeight="1" x14ac:dyDescent="0.3">
      <c r="A309" s="11"/>
      <c r="B309" s="11"/>
      <c r="C309" s="11"/>
      <c r="D309" s="11"/>
      <c r="E309" s="12"/>
      <c r="F309" s="12"/>
      <c r="G309" s="12"/>
      <c r="H309" s="12"/>
      <c r="I309" s="12"/>
      <c r="J309" s="12"/>
      <c r="K309" s="12"/>
      <c r="L309" s="12"/>
      <c r="M309" s="11"/>
      <c r="Q309" s="1" t="s">
        <v>250</v>
      </c>
    </row>
    <row r="310" spans="1:17" ht="30" customHeight="1" x14ac:dyDescent="0.3">
      <c r="A310" s="11"/>
      <c r="B310" s="11"/>
      <c r="C310" s="11"/>
      <c r="D310" s="11"/>
      <c r="E310" s="12"/>
      <c r="F310" s="12"/>
      <c r="G310" s="12"/>
      <c r="H310" s="12"/>
      <c r="I310" s="12"/>
      <c r="J310" s="12"/>
      <c r="K310" s="12"/>
      <c r="L310" s="12"/>
      <c r="M310" s="11"/>
      <c r="Q310" s="1" t="s">
        <v>250</v>
      </c>
    </row>
    <row r="311" spans="1:17" ht="30" customHeight="1" x14ac:dyDescent="0.3">
      <c r="A311" s="11"/>
      <c r="B311" s="11"/>
      <c r="C311" s="11"/>
      <c r="D311" s="11"/>
      <c r="E311" s="12"/>
      <c r="F311" s="12"/>
      <c r="G311" s="12"/>
      <c r="H311" s="12"/>
      <c r="I311" s="12"/>
      <c r="J311" s="12"/>
      <c r="K311" s="12"/>
      <c r="L311" s="12"/>
      <c r="M311" s="11"/>
      <c r="Q311" s="1" t="s">
        <v>250</v>
      </c>
    </row>
    <row r="312" spans="1:17" ht="30" customHeight="1" x14ac:dyDescent="0.3">
      <c r="A312" s="11"/>
      <c r="B312" s="11"/>
      <c r="C312" s="11"/>
      <c r="D312" s="11"/>
      <c r="E312" s="12"/>
      <c r="F312" s="12"/>
      <c r="G312" s="12"/>
      <c r="H312" s="12"/>
      <c r="I312" s="12"/>
      <c r="J312" s="12"/>
      <c r="K312" s="12"/>
      <c r="L312" s="12"/>
      <c r="M312" s="11"/>
      <c r="Q312" s="1" t="s">
        <v>250</v>
      </c>
    </row>
    <row r="313" spans="1:17" ht="30" customHeight="1" x14ac:dyDescent="0.3">
      <c r="A313" s="11"/>
      <c r="B313" s="11"/>
      <c r="C313" s="11"/>
      <c r="D313" s="11"/>
      <c r="E313" s="12"/>
      <c r="F313" s="12"/>
      <c r="G313" s="12"/>
      <c r="H313" s="12"/>
      <c r="I313" s="12"/>
      <c r="J313" s="12"/>
      <c r="K313" s="12"/>
      <c r="L313" s="12"/>
      <c r="M313" s="11"/>
      <c r="Q313" s="1" t="s">
        <v>250</v>
      </c>
    </row>
    <row r="314" spans="1:17" ht="30" customHeight="1" x14ac:dyDescent="0.3">
      <c r="A314" s="11"/>
      <c r="B314" s="11"/>
      <c r="C314" s="11"/>
      <c r="D314" s="11"/>
      <c r="E314" s="12"/>
      <c r="F314" s="12"/>
      <c r="G314" s="12"/>
      <c r="H314" s="12"/>
      <c r="I314" s="12"/>
      <c r="J314" s="12"/>
      <c r="K314" s="12"/>
      <c r="L314" s="12"/>
      <c r="M314" s="11"/>
      <c r="Q314" s="1" t="s">
        <v>250</v>
      </c>
    </row>
    <row r="315" spans="1:17" ht="30" customHeight="1" x14ac:dyDescent="0.3">
      <c r="A315" s="13" t="s">
        <v>78</v>
      </c>
      <c r="B315" s="11"/>
      <c r="C315" s="11"/>
      <c r="D315" s="11"/>
      <c r="E315" s="12"/>
      <c r="F315" s="12">
        <f>SUMIF(Q293:Q314,"0105",F293:F314)</f>
        <v>0</v>
      </c>
      <c r="G315" s="12"/>
      <c r="H315" s="12">
        <f>SUMIF(Q293:Q314,"0105",H293:H314)</f>
        <v>0</v>
      </c>
      <c r="I315" s="12"/>
      <c r="J315" s="12">
        <f>SUMIF(Q293:Q314,"0105",J293:J314)</f>
        <v>0</v>
      </c>
      <c r="K315" s="12"/>
      <c r="L315" s="12">
        <f>SUMIF(Q293:Q314,"0105",L293:L314)</f>
        <v>0</v>
      </c>
      <c r="M315" s="11"/>
      <c r="N315" t="s">
        <v>79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54" right="0" top="0.39370078740157477" bottom="0.39370078740157477" header="0" footer="0"/>
  <pageSetup paperSize="9" scale="64" fitToHeight="0" orientation="landscape" r:id="rId1"/>
  <rowBreaks count="13" manualBreakCount="13">
    <brk id="27" max="16383" man="1"/>
    <brk id="51" max="16383" man="1"/>
    <brk id="75" max="16383" man="1"/>
    <brk id="99" max="16383" man="1"/>
    <brk id="123" max="16383" man="1"/>
    <brk id="147" max="16383" man="1"/>
    <brk id="171" max="16383" man="1"/>
    <brk id="195" max="16383" man="1"/>
    <brk id="219" max="16383" man="1"/>
    <brk id="243" max="16383" man="1"/>
    <brk id="267" max="16383" man="1"/>
    <brk id="291" max="16383" man="1"/>
    <brk id="31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4</vt:i4>
      </vt:variant>
    </vt:vector>
  </HeadingPairs>
  <TitlesOfParts>
    <vt:vector size="6" baseType="lpstr">
      <vt:lpstr>공종별집계표</vt:lpstr>
      <vt:lpstr>공종별내역서</vt:lpstr>
      <vt:lpstr>공종별내역서!Print_Area</vt:lpstr>
      <vt:lpstr>공종별집계표!Print_Area</vt:lpstr>
      <vt:lpstr>공종별내역서!Print_Titles</vt:lpstr>
      <vt:lpstr>공종별집계표!Print_Titles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정남 전</dc:creator>
  <cp:lastModifiedBy>USER</cp:lastModifiedBy>
  <dcterms:created xsi:type="dcterms:W3CDTF">2026-09-18T06:52:05Z</dcterms:created>
  <dcterms:modified xsi:type="dcterms:W3CDTF">2026-10-27T06:36:55Z</dcterms:modified>
</cp:coreProperties>
</file>