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공종별 집계표" sheetId="1" state="visible" r:id="rId3"/>
    <sheet name="공종별 내역서" sheetId="2" state="visible" r:id="rId4"/>
  </sheets>
  <definedNames>
    <definedName function="false" hidden="false" localSheetId="1" name="_xlnm.Print_Area" vbProcedure="false">'공종별 내역서'!$A$1:$N$98</definedName>
    <definedName function="false" hidden="false" localSheetId="1" name="_xlnm.Print_Titles" vbProcedure="false">'공종별 내역서'!$1:$4</definedName>
    <definedName function="false" hidden="false" localSheetId="0" name="_xlnm.Print_Area" vbProcedure="false">'공종별 집계표'!$A$1:$N$31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<sst xmlns="http://schemas.openxmlformats.org/spreadsheetml/2006/main" count="253" uniqueCount="110">
  <si>
    <t xml:space="preserve">공종별 집계표</t>
  </si>
  <si>
    <r>
      <rPr>
        <b val="true"/>
        <sz val="11"/>
        <rFont val="Noto Sans CJK SC"/>
        <family val="2"/>
      </rPr>
      <t xml:space="preserve">공사명 </t>
    </r>
    <r>
      <rPr>
        <b val="true"/>
        <sz val="11"/>
        <rFont val="맑은 고딕"/>
        <family val="3"/>
        <charset val="129"/>
      </rPr>
      <t xml:space="preserve">: </t>
    </r>
    <r>
      <rPr>
        <b val="true"/>
        <sz val="11"/>
        <rFont val="Noto Sans CJK SC"/>
        <family val="2"/>
      </rPr>
      <t xml:space="preserve">광주광산고용센터 신청사 전기공사</t>
    </r>
  </si>
  <si>
    <t xml:space="preserve">구분</t>
  </si>
  <si>
    <t xml:space="preserve">품  명</t>
  </si>
  <si>
    <t xml:space="preserve">규  격</t>
  </si>
  <si>
    <t xml:space="preserve">수량</t>
  </si>
  <si>
    <t xml:space="preserve">단위</t>
  </si>
  <si>
    <t xml:space="preserve">자재비</t>
  </si>
  <si>
    <t xml:space="preserve">노무비</t>
  </si>
  <si>
    <t xml:space="preserve">경비</t>
  </si>
  <si>
    <t xml:space="preserve">합계</t>
  </si>
  <si>
    <t xml:space="preserve">비고</t>
  </si>
  <si>
    <t xml:space="preserve">단가</t>
  </si>
  <si>
    <t xml:space="preserve">금액</t>
  </si>
  <si>
    <t xml:space="preserve"> </t>
  </si>
  <si>
    <t xml:space="preserve">직접공사비</t>
  </si>
  <si>
    <r>
      <rPr>
        <sz val="11"/>
        <rFont val="맑은 고딕"/>
        <family val="3"/>
        <charset val="129"/>
      </rPr>
      <t xml:space="preserve">1. </t>
    </r>
    <r>
      <rPr>
        <sz val="11"/>
        <rFont val="Noto Sans CJK SC"/>
        <family val="2"/>
      </rPr>
      <t xml:space="preserve">전력간선 설비공사</t>
    </r>
  </si>
  <si>
    <t xml:space="preserve">식</t>
  </si>
  <si>
    <r>
      <rPr>
        <sz val="11"/>
        <rFont val="맑은 고딕"/>
        <family val="3"/>
        <charset val="129"/>
      </rPr>
      <t xml:space="preserve">2. </t>
    </r>
    <r>
      <rPr>
        <sz val="11"/>
        <rFont val="Noto Sans CJK SC"/>
        <family val="2"/>
      </rPr>
      <t xml:space="preserve">전등 설비공사</t>
    </r>
  </si>
  <si>
    <r>
      <rPr>
        <sz val="11"/>
        <rFont val="맑은 고딕"/>
        <family val="3"/>
        <charset val="129"/>
      </rPr>
      <t xml:space="preserve">3. </t>
    </r>
    <r>
      <rPr>
        <sz val="11"/>
        <rFont val="Noto Sans CJK SC"/>
        <family val="2"/>
      </rPr>
      <t xml:space="preserve">전열설비공사</t>
    </r>
  </si>
  <si>
    <r>
      <rPr>
        <sz val="11"/>
        <rFont val="맑은 고딕"/>
        <family val="3"/>
        <charset val="129"/>
      </rPr>
      <t xml:space="preserve">4. </t>
    </r>
    <r>
      <rPr>
        <sz val="11"/>
        <rFont val="Noto Sans CJK SC"/>
        <family val="2"/>
      </rPr>
      <t xml:space="preserve">냉난방 전력 간선공사</t>
    </r>
  </si>
  <si>
    <r>
      <rPr>
        <sz val="11"/>
        <rFont val="맑은 고딕"/>
        <family val="3"/>
        <charset val="129"/>
      </rPr>
      <t xml:space="preserve">5. </t>
    </r>
    <r>
      <rPr>
        <sz val="11"/>
        <rFont val="Noto Sans CJK SC"/>
        <family val="2"/>
      </rPr>
      <t xml:space="preserve">조명기구</t>
    </r>
  </si>
  <si>
    <t xml:space="preserve">소    계</t>
  </si>
  <si>
    <t xml:space="preserve">공종별 내역서</t>
  </si>
  <si>
    <t xml:space="preserve">품명</t>
  </si>
  <si>
    <t xml:space="preserve">규 격</t>
  </si>
  <si>
    <t xml:space="preserve">단 위</t>
  </si>
  <si>
    <t xml:space="preserve">수  량</t>
  </si>
  <si>
    <r>
      <rPr>
        <sz val="11"/>
        <rFont val="Noto Sans CJK SC"/>
        <family val="2"/>
      </rPr>
      <t xml:space="preserve">경비</t>
    </r>
    <r>
      <rPr>
        <sz val="11"/>
        <rFont val="맑은 고딕"/>
        <family val="3"/>
        <charset val="129"/>
      </rPr>
      <t xml:space="preserve">/</t>
    </r>
    <r>
      <rPr>
        <sz val="11"/>
        <rFont val="Noto Sans CJK SC"/>
        <family val="2"/>
      </rPr>
      <t xml:space="preserve">외주비</t>
    </r>
  </si>
  <si>
    <t xml:space="preserve">비 고</t>
  </si>
  <si>
    <t xml:space="preserve">전력간선 설비공사</t>
  </si>
  <si>
    <t xml:space="preserve">경질비닐전선관</t>
  </si>
  <si>
    <t xml:space="preserve">HI 42 mm</t>
  </si>
  <si>
    <t xml:space="preserve">m</t>
  </si>
  <si>
    <r>
      <rPr>
        <sz val="11"/>
        <rFont val="맑은 고딕"/>
        <family val="3"/>
        <charset val="129"/>
      </rPr>
      <t xml:space="preserve">[ </t>
    </r>
    <r>
      <rPr>
        <sz val="11"/>
        <rFont val="Noto Sans CJK SC"/>
        <family val="2"/>
      </rPr>
      <t xml:space="preserve">배관 부속재 </t>
    </r>
    <r>
      <rPr>
        <sz val="11"/>
        <rFont val="맑은 고딕"/>
        <family val="3"/>
        <charset val="129"/>
      </rPr>
      <t xml:space="preserve">]</t>
    </r>
  </si>
  <si>
    <r>
      <rPr>
        <sz val="11"/>
        <rFont val="Noto Sans CJK SC"/>
        <family val="2"/>
      </rPr>
      <t xml:space="preserve">전선관의 </t>
    </r>
    <r>
      <rPr>
        <sz val="11"/>
        <rFont val="맑은 고딕"/>
        <family val="3"/>
        <charset val="129"/>
      </rPr>
      <t xml:space="preserve">15 %</t>
    </r>
  </si>
  <si>
    <r>
      <rPr>
        <sz val="11"/>
        <rFont val="맑은 고딕"/>
        <family val="3"/>
        <charset val="129"/>
      </rPr>
      <t xml:space="preserve">1</t>
    </r>
    <r>
      <rPr>
        <sz val="11"/>
        <rFont val="Noto Sans CJK SC"/>
        <family val="2"/>
      </rPr>
      <t xml:space="preserve">종금속제가요전선관</t>
    </r>
  </si>
  <si>
    <r>
      <rPr>
        <sz val="11"/>
        <rFont val="맑은 고딕"/>
        <family val="3"/>
        <charset val="129"/>
      </rPr>
      <t xml:space="preserve">42 mm </t>
    </r>
    <r>
      <rPr>
        <sz val="11"/>
        <rFont val="Noto Sans CJK SC"/>
        <family val="2"/>
      </rPr>
      <t xml:space="preserve">일반</t>
    </r>
    <r>
      <rPr>
        <sz val="11"/>
        <rFont val="맑은 고딕"/>
        <family val="3"/>
        <charset val="129"/>
      </rPr>
      <t xml:space="preserve">-</t>
    </r>
    <r>
      <rPr>
        <sz val="11"/>
        <rFont val="Noto Sans CJK SC"/>
        <family val="2"/>
      </rPr>
      <t xml:space="preserve">비방수</t>
    </r>
  </si>
  <si>
    <t xml:space="preserve">풀박스</t>
  </si>
  <si>
    <t xml:space="preserve">200×200×100</t>
  </si>
  <si>
    <t xml:space="preserve">개</t>
  </si>
  <si>
    <t xml:space="preserve">전선덕트</t>
  </si>
  <si>
    <r>
      <rPr>
        <sz val="11"/>
        <rFont val="Noto Sans CJK SC"/>
        <family val="2"/>
      </rPr>
      <t xml:space="preserve">알루미늄 </t>
    </r>
    <r>
      <rPr>
        <sz val="11"/>
        <rFont val="맑은 고딕"/>
        <family val="3"/>
        <charset val="129"/>
      </rPr>
      <t xml:space="preserve">100x50 mm</t>
    </r>
  </si>
  <si>
    <r>
      <rPr>
        <sz val="11"/>
        <rFont val="Noto Sans CJK SC"/>
        <family val="2"/>
      </rPr>
      <t xml:space="preserve">접지용비닐절연전선</t>
    </r>
    <r>
      <rPr>
        <sz val="11"/>
        <rFont val="맑은 고딕"/>
        <family val="3"/>
        <charset val="129"/>
      </rPr>
      <t xml:space="preserve">(F-GV)</t>
    </r>
  </si>
  <si>
    <r>
      <rPr>
        <sz val="11"/>
        <rFont val="맑은 고딕"/>
        <family val="3"/>
        <charset val="129"/>
      </rPr>
      <t xml:space="preserve">10</t>
    </r>
    <r>
      <rPr>
        <sz val="11"/>
        <rFont val="Noto Sans CJK SC"/>
        <family val="2"/>
      </rPr>
      <t xml:space="preserve">㎟</t>
    </r>
  </si>
  <si>
    <t xml:space="preserve">폴리에틸렌 난연케이블</t>
  </si>
  <si>
    <r>
      <rPr>
        <sz val="11"/>
        <rFont val="맑은 고딕"/>
        <family val="3"/>
        <charset val="129"/>
      </rPr>
      <t xml:space="preserve">0.6/1kv F-CV 4C×10</t>
    </r>
    <r>
      <rPr>
        <sz val="11"/>
        <rFont val="Noto Sans CJK SC"/>
        <family val="2"/>
      </rPr>
      <t xml:space="preserve">㎟</t>
    </r>
  </si>
  <si>
    <r>
      <rPr>
        <sz val="11"/>
        <rFont val="Noto Sans CJK SC"/>
        <family val="2"/>
      </rPr>
      <t xml:space="preserve">배선용차단기</t>
    </r>
    <r>
      <rPr>
        <sz val="11"/>
        <rFont val="맑은 고딕"/>
        <family val="3"/>
        <charset val="129"/>
      </rPr>
      <t xml:space="preserve">(ABS-104)</t>
    </r>
  </si>
  <si>
    <t xml:space="preserve">4P 100AF75AT</t>
  </si>
  <si>
    <t xml:space="preserve">EA</t>
  </si>
  <si>
    <t xml:space="preserve">노 무 비</t>
  </si>
  <si>
    <t xml:space="preserve">내선전공</t>
  </si>
  <si>
    <t xml:space="preserve">인</t>
  </si>
  <si>
    <t xml:space="preserve">저압케이블전공</t>
  </si>
  <si>
    <r>
      <rPr>
        <sz val="11"/>
        <rFont val="맑은 고딕"/>
        <family val="3"/>
        <charset val="129"/>
      </rPr>
      <t xml:space="preserve">[ </t>
    </r>
    <r>
      <rPr>
        <sz val="11"/>
        <rFont val="Noto Sans CJK SC"/>
        <family val="2"/>
      </rPr>
      <t xml:space="preserve">공 구 손 료 </t>
    </r>
    <r>
      <rPr>
        <sz val="11"/>
        <rFont val="맑은 고딕"/>
        <family val="3"/>
        <charset val="129"/>
      </rPr>
      <t xml:space="preserve">]</t>
    </r>
  </si>
  <si>
    <r>
      <rPr>
        <sz val="11"/>
        <rFont val="Noto Sans CJK SC"/>
        <family val="2"/>
      </rPr>
      <t xml:space="preserve">노무비의 </t>
    </r>
    <r>
      <rPr>
        <sz val="11"/>
        <rFont val="맑은 고딕"/>
        <family val="3"/>
        <charset val="129"/>
      </rPr>
      <t xml:space="preserve">3 %</t>
    </r>
  </si>
  <si>
    <t xml:space="preserve">소계</t>
  </si>
  <si>
    <t xml:space="preserve">전등 설비공사</t>
  </si>
  <si>
    <t xml:space="preserve">합성수지제 가요전선관</t>
  </si>
  <si>
    <r>
      <rPr>
        <sz val="11"/>
        <rFont val="맑은 고딕"/>
        <family val="3"/>
        <charset val="129"/>
      </rPr>
      <t xml:space="preserve">CD-</t>
    </r>
    <r>
      <rPr>
        <sz val="11"/>
        <rFont val="Noto Sans CJK SC"/>
        <family val="2"/>
      </rPr>
      <t xml:space="preserve">난연성 </t>
    </r>
    <r>
      <rPr>
        <sz val="11"/>
        <rFont val="맑은 고딕"/>
        <family val="3"/>
        <charset val="129"/>
      </rPr>
      <t xml:space="preserve">16</t>
    </r>
    <r>
      <rPr>
        <sz val="11"/>
        <rFont val="Noto Sans CJK SC"/>
        <family val="2"/>
      </rPr>
      <t xml:space="preserve">㎜</t>
    </r>
  </si>
  <si>
    <r>
      <rPr>
        <sz val="11"/>
        <rFont val="맑은 고딕"/>
        <family val="3"/>
        <charset val="129"/>
      </rPr>
      <t xml:space="preserve">CD </t>
    </r>
    <r>
      <rPr>
        <sz val="11"/>
        <rFont val="Noto Sans CJK SC"/>
        <family val="2"/>
      </rPr>
      <t xml:space="preserve">전선관의 </t>
    </r>
    <r>
      <rPr>
        <sz val="11"/>
        <rFont val="맑은 고딕"/>
        <family val="3"/>
        <charset val="129"/>
      </rPr>
      <t xml:space="preserve">40 %</t>
    </r>
  </si>
  <si>
    <r>
      <rPr>
        <sz val="11"/>
        <rFont val="맑은 고딕"/>
        <family val="3"/>
        <charset val="129"/>
      </rPr>
      <t xml:space="preserve">16 mm </t>
    </r>
    <r>
      <rPr>
        <sz val="11"/>
        <rFont val="Noto Sans CJK SC"/>
        <family val="2"/>
      </rPr>
      <t xml:space="preserve">일반</t>
    </r>
    <r>
      <rPr>
        <sz val="11"/>
        <rFont val="맑은 고딕"/>
        <family val="3"/>
        <charset val="129"/>
      </rPr>
      <t xml:space="preserve">-</t>
    </r>
    <r>
      <rPr>
        <sz val="11"/>
        <rFont val="Noto Sans CJK SC"/>
        <family val="2"/>
      </rPr>
      <t xml:space="preserve">비방수</t>
    </r>
  </si>
  <si>
    <r>
      <rPr>
        <sz val="11"/>
        <rFont val="맑은 고딕"/>
        <family val="3"/>
        <charset val="129"/>
      </rPr>
      <t xml:space="preserve">22 mm </t>
    </r>
    <r>
      <rPr>
        <sz val="11"/>
        <rFont val="Noto Sans CJK SC"/>
        <family val="2"/>
      </rPr>
      <t xml:space="preserve">일반</t>
    </r>
    <r>
      <rPr>
        <sz val="11"/>
        <rFont val="맑은 고딕"/>
        <family val="3"/>
        <charset val="129"/>
      </rPr>
      <t xml:space="preserve">-</t>
    </r>
    <r>
      <rPr>
        <sz val="11"/>
        <rFont val="Noto Sans CJK SC"/>
        <family val="2"/>
      </rPr>
      <t xml:space="preserve">비방수</t>
    </r>
  </si>
  <si>
    <t xml:space="preserve">아우트렛박스</t>
  </si>
  <si>
    <r>
      <rPr>
        <sz val="11"/>
        <rFont val="맑은 고딕"/>
        <family val="3"/>
        <charset val="129"/>
      </rPr>
      <t xml:space="preserve">8</t>
    </r>
    <r>
      <rPr>
        <sz val="11"/>
        <rFont val="Noto Sans CJK SC"/>
        <family val="2"/>
      </rPr>
      <t xml:space="preserve">각 </t>
    </r>
    <r>
      <rPr>
        <sz val="11"/>
        <rFont val="맑은 고딕"/>
        <family val="3"/>
        <charset val="129"/>
      </rPr>
      <t xml:space="preserve">54</t>
    </r>
    <r>
      <rPr>
        <sz val="11"/>
        <rFont val="Noto Sans CJK SC"/>
        <family val="2"/>
      </rPr>
      <t xml:space="preserve">㎜</t>
    </r>
  </si>
  <si>
    <t xml:space="preserve">스위치박스</t>
  </si>
  <si>
    <r>
      <rPr>
        <sz val="11"/>
        <rFont val="맑은 고딕"/>
        <family val="3"/>
        <charset val="129"/>
      </rPr>
      <t xml:space="preserve">1 </t>
    </r>
    <r>
      <rPr>
        <sz val="11"/>
        <rFont val="Noto Sans CJK SC"/>
        <family val="2"/>
      </rPr>
      <t xml:space="preserve">개용 </t>
    </r>
    <r>
      <rPr>
        <sz val="11"/>
        <rFont val="맑은 고딕"/>
        <family val="3"/>
        <charset val="129"/>
      </rPr>
      <t xml:space="preserve">54 mm</t>
    </r>
  </si>
  <si>
    <r>
      <rPr>
        <sz val="11"/>
        <rFont val="맑은 고딕"/>
        <family val="3"/>
        <charset val="129"/>
      </rPr>
      <t xml:space="preserve">2 </t>
    </r>
    <r>
      <rPr>
        <sz val="11"/>
        <rFont val="Noto Sans CJK SC"/>
        <family val="2"/>
      </rPr>
      <t xml:space="preserve">개용 </t>
    </r>
    <r>
      <rPr>
        <sz val="11"/>
        <rFont val="맑은 고딕"/>
        <family val="3"/>
        <charset val="129"/>
      </rPr>
      <t xml:space="preserve">54 mm</t>
    </r>
  </si>
  <si>
    <t xml:space="preserve">아우트렛박스 커버</t>
  </si>
  <si>
    <r>
      <rPr>
        <sz val="11"/>
        <rFont val="Noto Sans CJK SC"/>
        <family val="2"/>
      </rPr>
      <t xml:space="preserve">커버</t>
    </r>
    <r>
      <rPr>
        <sz val="11"/>
        <rFont val="맑은 고딕"/>
        <family val="3"/>
        <charset val="129"/>
      </rPr>
      <t xml:space="preserve">, 8</t>
    </r>
    <r>
      <rPr>
        <sz val="11"/>
        <rFont val="Noto Sans CJK SC"/>
        <family val="2"/>
      </rPr>
      <t xml:space="preserve">각</t>
    </r>
    <r>
      <rPr>
        <sz val="11"/>
        <rFont val="맑은 고딕"/>
        <family val="3"/>
        <charset val="129"/>
      </rPr>
      <t xml:space="preserve">, </t>
    </r>
    <r>
      <rPr>
        <sz val="11"/>
        <rFont val="Noto Sans CJK SC"/>
        <family val="2"/>
      </rPr>
      <t xml:space="preserve">평형</t>
    </r>
  </si>
  <si>
    <r>
      <rPr>
        <sz val="11"/>
        <rFont val="맑은 고딕"/>
        <family val="3"/>
        <charset val="129"/>
      </rPr>
      <t xml:space="preserve">450/750V </t>
    </r>
    <r>
      <rPr>
        <sz val="11"/>
        <rFont val="Noto Sans CJK SC"/>
        <family val="2"/>
      </rPr>
      <t xml:space="preserve">내열비닐절연전선</t>
    </r>
  </si>
  <si>
    <r>
      <rPr>
        <sz val="11"/>
        <rFont val="맑은 고딕"/>
        <family val="3"/>
        <charset val="129"/>
      </rPr>
      <t xml:space="preserve">HFIX 1.78mm(2.5</t>
    </r>
    <r>
      <rPr>
        <sz val="11"/>
        <rFont val="Noto Sans CJK SC"/>
        <family val="2"/>
      </rPr>
      <t xml:space="preserve">㎟</t>
    </r>
    <r>
      <rPr>
        <sz val="11"/>
        <rFont val="맑은 고딕"/>
        <family val="3"/>
        <charset val="129"/>
      </rPr>
      <t xml:space="preserve">)</t>
    </r>
  </si>
  <si>
    <t xml:space="preserve">매입스위치</t>
  </si>
  <si>
    <r>
      <rPr>
        <sz val="11"/>
        <rFont val="맑은 고딕"/>
        <family val="3"/>
        <charset val="129"/>
      </rPr>
      <t xml:space="preserve">250V 1</t>
    </r>
    <r>
      <rPr>
        <sz val="11"/>
        <rFont val="Noto Sans CJK SC"/>
        <family val="2"/>
      </rPr>
      <t xml:space="preserve">로</t>
    </r>
    <r>
      <rPr>
        <sz val="11"/>
        <rFont val="맑은 고딕"/>
        <family val="3"/>
        <charset val="129"/>
      </rPr>
      <t xml:space="preserve">1</t>
    </r>
    <r>
      <rPr>
        <sz val="11"/>
        <rFont val="Noto Sans CJK SC"/>
        <family val="2"/>
      </rPr>
      <t xml:space="preserve">구</t>
    </r>
  </si>
  <si>
    <r>
      <rPr>
        <sz val="11"/>
        <rFont val="맑은 고딕"/>
        <family val="3"/>
        <charset val="129"/>
      </rPr>
      <t xml:space="preserve">250V 1</t>
    </r>
    <r>
      <rPr>
        <sz val="11"/>
        <rFont val="Noto Sans CJK SC"/>
        <family val="2"/>
      </rPr>
      <t xml:space="preserve">로</t>
    </r>
    <r>
      <rPr>
        <sz val="11"/>
        <rFont val="맑은 고딕"/>
        <family val="3"/>
        <charset val="129"/>
      </rPr>
      <t xml:space="preserve">2</t>
    </r>
    <r>
      <rPr>
        <sz val="11"/>
        <rFont val="Noto Sans CJK SC"/>
        <family val="2"/>
      </rPr>
      <t xml:space="preserve">구</t>
    </r>
  </si>
  <si>
    <r>
      <rPr>
        <sz val="11"/>
        <rFont val="맑은 고딕"/>
        <family val="3"/>
        <charset val="129"/>
      </rPr>
      <t xml:space="preserve">250V 1</t>
    </r>
    <r>
      <rPr>
        <sz val="11"/>
        <rFont val="Noto Sans CJK SC"/>
        <family val="2"/>
      </rPr>
      <t xml:space="preserve">로</t>
    </r>
    <r>
      <rPr>
        <sz val="11"/>
        <rFont val="맑은 고딕"/>
        <family val="3"/>
        <charset val="129"/>
      </rPr>
      <t xml:space="preserve">4</t>
    </r>
    <r>
      <rPr>
        <sz val="11"/>
        <rFont val="Noto Sans CJK SC"/>
        <family val="2"/>
      </rPr>
      <t xml:space="preserve">구</t>
    </r>
  </si>
  <si>
    <r>
      <rPr>
        <sz val="11"/>
        <rFont val="맑은 고딕"/>
        <family val="3"/>
        <charset val="129"/>
      </rPr>
      <t xml:space="preserve">250V 1</t>
    </r>
    <r>
      <rPr>
        <sz val="11"/>
        <rFont val="Noto Sans CJK SC"/>
        <family val="2"/>
      </rPr>
      <t xml:space="preserve">로</t>
    </r>
    <r>
      <rPr>
        <sz val="11"/>
        <rFont val="맑은 고딕"/>
        <family val="3"/>
        <charset val="129"/>
      </rPr>
      <t xml:space="preserve">6</t>
    </r>
    <r>
      <rPr>
        <sz val="11"/>
        <rFont val="Noto Sans CJK SC"/>
        <family val="2"/>
      </rPr>
      <t xml:space="preserve">구</t>
    </r>
  </si>
  <si>
    <r>
      <rPr>
        <sz val="11"/>
        <rFont val="맑은 고딕"/>
        <family val="3"/>
        <charset val="129"/>
      </rPr>
      <t xml:space="preserve">[ </t>
    </r>
    <r>
      <rPr>
        <sz val="11"/>
        <rFont val="Noto Sans CJK SC"/>
        <family val="2"/>
      </rPr>
      <t xml:space="preserve">소모 잡자재 </t>
    </r>
    <r>
      <rPr>
        <sz val="11"/>
        <rFont val="맑은 고딕"/>
        <family val="3"/>
        <charset val="129"/>
      </rPr>
      <t xml:space="preserve">]</t>
    </r>
  </si>
  <si>
    <r>
      <rPr>
        <sz val="11"/>
        <rFont val="Noto Sans CJK SC"/>
        <family val="2"/>
      </rPr>
      <t xml:space="preserve">전선</t>
    </r>
    <r>
      <rPr>
        <sz val="11"/>
        <rFont val="맑은 고딕"/>
        <family val="3"/>
        <charset val="129"/>
      </rPr>
      <t xml:space="preserve">, </t>
    </r>
    <r>
      <rPr>
        <sz val="11"/>
        <rFont val="Noto Sans CJK SC"/>
        <family val="2"/>
      </rPr>
      <t xml:space="preserve">전선관의 </t>
    </r>
    <r>
      <rPr>
        <sz val="11"/>
        <rFont val="맑은 고딕"/>
        <family val="3"/>
        <charset val="129"/>
      </rPr>
      <t xml:space="preserve">2 %</t>
    </r>
  </si>
  <si>
    <t xml:space="preserve">전열설비공사</t>
  </si>
  <si>
    <r>
      <rPr>
        <sz val="11"/>
        <rFont val="맑은 고딕"/>
        <family val="3"/>
        <charset val="129"/>
      </rPr>
      <t xml:space="preserve">16 mm </t>
    </r>
    <r>
      <rPr>
        <sz val="11"/>
        <rFont val="Noto Sans CJK SC"/>
        <family val="2"/>
      </rPr>
      <t xml:space="preserve">일반</t>
    </r>
    <r>
      <rPr>
        <sz val="11"/>
        <rFont val="맑은 고딕"/>
        <family val="3"/>
        <charset val="129"/>
      </rPr>
      <t xml:space="preserve">-</t>
    </r>
  </si>
  <si>
    <r>
      <rPr>
        <sz val="11"/>
        <rFont val="Noto Sans CJK SC"/>
        <family val="2"/>
      </rPr>
      <t xml:space="preserve">커버</t>
    </r>
    <r>
      <rPr>
        <sz val="11"/>
        <rFont val="맑은 고딕"/>
        <family val="3"/>
        <charset val="129"/>
      </rPr>
      <t xml:space="preserve">, 4</t>
    </r>
    <r>
      <rPr>
        <sz val="11"/>
        <rFont val="Noto Sans CJK SC"/>
        <family val="2"/>
      </rPr>
      <t xml:space="preserve">각</t>
    </r>
    <r>
      <rPr>
        <sz val="11"/>
        <rFont val="맑은 고딕"/>
        <family val="3"/>
        <charset val="129"/>
      </rPr>
      <t xml:space="preserve">,2</t>
    </r>
    <r>
      <rPr>
        <sz val="11"/>
        <rFont val="Noto Sans CJK SC"/>
        <family val="2"/>
      </rPr>
      <t xml:space="preserve">개용</t>
    </r>
    <r>
      <rPr>
        <sz val="11"/>
        <rFont val="맑은 고딕"/>
        <family val="3"/>
        <charset val="129"/>
      </rPr>
      <t xml:space="preserve">S/W (</t>
    </r>
    <r>
      <rPr>
        <sz val="11"/>
        <rFont val="Noto Sans CJK SC"/>
        <family val="2"/>
      </rPr>
      <t xml:space="preserve">평</t>
    </r>
    <r>
      <rPr>
        <sz val="11"/>
        <rFont val="맑은 고딕"/>
        <family val="3"/>
        <charset val="129"/>
      </rPr>
      <t xml:space="preserve">)</t>
    </r>
  </si>
  <si>
    <t xml:space="preserve">몰드</t>
  </si>
  <si>
    <r>
      <rPr>
        <sz val="11"/>
        <rFont val="Noto Sans CJK SC"/>
        <family val="2"/>
      </rPr>
      <t xml:space="preserve">알루미늄</t>
    </r>
    <r>
      <rPr>
        <sz val="11"/>
        <rFont val="맑은 고딕"/>
        <family val="3"/>
        <charset val="129"/>
      </rPr>
      <t xml:space="preserve">(</t>
    </r>
    <r>
      <rPr>
        <sz val="11"/>
        <rFont val="Noto Sans CJK SC"/>
        <family val="2"/>
      </rPr>
      <t xml:space="preserve">소</t>
    </r>
    <r>
      <rPr>
        <sz val="11"/>
        <rFont val="맑은 고딕"/>
        <family val="3"/>
        <charset val="129"/>
      </rPr>
      <t xml:space="preserve">)</t>
    </r>
  </si>
  <si>
    <r>
      <rPr>
        <sz val="11"/>
        <rFont val="맑은 고딕"/>
        <family val="3"/>
        <charset val="129"/>
      </rPr>
      <t xml:space="preserve">HFIX 2.25mm(4</t>
    </r>
    <r>
      <rPr>
        <sz val="11"/>
        <rFont val="Noto Sans CJK SC"/>
        <family val="2"/>
      </rPr>
      <t xml:space="preserve">㎟</t>
    </r>
    <r>
      <rPr>
        <sz val="11"/>
        <rFont val="맑은 고딕"/>
        <family val="3"/>
        <charset val="129"/>
      </rPr>
      <t xml:space="preserve">)</t>
    </r>
  </si>
  <si>
    <t xml:space="preserve">콘센트</t>
  </si>
  <si>
    <r>
      <rPr>
        <sz val="11"/>
        <rFont val="Noto Sans CJK SC"/>
        <family val="2"/>
      </rPr>
      <t xml:space="preserve">매입</t>
    </r>
    <r>
      <rPr>
        <sz val="11"/>
        <rFont val="맑은 고딕"/>
        <family val="3"/>
        <charset val="129"/>
      </rPr>
      <t xml:space="preserve">-</t>
    </r>
    <r>
      <rPr>
        <sz val="11"/>
        <rFont val="Noto Sans CJK SC"/>
        <family val="2"/>
      </rPr>
      <t xml:space="preserve">접지형</t>
    </r>
    <r>
      <rPr>
        <sz val="11"/>
        <rFont val="맑은 고딕"/>
        <family val="3"/>
        <charset val="129"/>
      </rPr>
      <t xml:space="preserve">, 250V 1</t>
    </r>
    <r>
      <rPr>
        <sz val="11"/>
        <rFont val="Noto Sans CJK SC"/>
        <family val="2"/>
      </rPr>
      <t xml:space="preserve">구</t>
    </r>
  </si>
  <si>
    <r>
      <rPr>
        <sz val="11"/>
        <rFont val="Noto Sans CJK SC"/>
        <family val="2"/>
      </rPr>
      <t xml:space="preserve">매입</t>
    </r>
    <r>
      <rPr>
        <sz val="11"/>
        <rFont val="맑은 고딕"/>
        <family val="3"/>
        <charset val="129"/>
      </rPr>
      <t xml:space="preserve">-</t>
    </r>
    <r>
      <rPr>
        <sz val="11"/>
        <rFont val="Noto Sans CJK SC"/>
        <family val="2"/>
      </rPr>
      <t xml:space="preserve">접지형</t>
    </r>
    <r>
      <rPr>
        <sz val="11"/>
        <rFont val="맑은 고딕"/>
        <family val="3"/>
        <charset val="129"/>
      </rPr>
      <t xml:space="preserve">, 250V 2</t>
    </r>
    <r>
      <rPr>
        <sz val="11"/>
        <rFont val="Noto Sans CJK SC"/>
        <family val="2"/>
      </rPr>
      <t xml:space="preserve">구</t>
    </r>
  </si>
  <si>
    <r>
      <rPr>
        <sz val="11"/>
        <rFont val="Noto Sans CJK SC"/>
        <family val="2"/>
      </rPr>
      <t xml:space="preserve">노출형</t>
    </r>
    <r>
      <rPr>
        <sz val="11"/>
        <rFont val="맑은 고딕"/>
        <family val="3"/>
        <charset val="129"/>
      </rPr>
      <t xml:space="preserve">, 250V </t>
    </r>
    <r>
      <rPr>
        <sz val="11"/>
        <rFont val="Noto Sans CJK SC"/>
        <family val="2"/>
      </rPr>
      <t xml:space="preserve">원형</t>
    </r>
  </si>
  <si>
    <t xml:space="preserve">방우콘센트</t>
  </si>
  <si>
    <t xml:space="preserve">냉난방 전력 간선공사</t>
  </si>
  <si>
    <t xml:space="preserve">조명기구</t>
  </si>
  <si>
    <r>
      <rPr>
        <sz val="11"/>
        <color theme="1"/>
        <rFont val="맑은 고딕"/>
        <family val="3"/>
        <charset val="1"/>
      </rPr>
      <t xml:space="preserve">6</t>
    </r>
    <r>
      <rPr>
        <sz val="11"/>
        <color theme="1"/>
        <rFont val="Noto Sans CJK SC"/>
        <family val="2"/>
      </rPr>
      <t xml:space="preserve">인치 다운라이트</t>
    </r>
  </si>
  <si>
    <r>
      <rPr>
        <sz val="11"/>
        <color theme="1"/>
        <rFont val="맑은 고딕"/>
        <family val="3"/>
        <charset val="1"/>
      </rPr>
      <t xml:space="preserve">LED 15W(KS+</t>
    </r>
    <r>
      <rPr>
        <sz val="11"/>
        <color theme="1"/>
        <rFont val="Noto Sans CJK SC"/>
        <family val="2"/>
      </rPr>
      <t xml:space="preserve">고효율</t>
    </r>
    <r>
      <rPr>
        <sz val="11"/>
        <color theme="1"/>
        <rFont val="맑은 고딕"/>
        <family val="3"/>
        <charset val="1"/>
      </rPr>
      <t xml:space="preserve">)</t>
    </r>
  </si>
  <si>
    <t xml:space="preserve">SET</t>
  </si>
  <si>
    <t xml:space="preserve">매립평판등</t>
  </si>
  <si>
    <r>
      <rPr>
        <sz val="11"/>
        <color theme="1"/>
        <rFont val="맑은 고딕"/>
        <family val="3"/>
        <charset val="1"/>
      </rPr>
      <t xml:space="preserve">LED 40W(KS+</t>
    </r>
    <r>
      <rPr>
        <sz val="11"/>
        <color theme="1"/>
        <rFont val="Noto Sans CJK SC"/>
        <family val="2"/>
      </rPr>
      <t xml:space="preserve">고효율</t>
    </r>
    <r>
      <rPr>
        <sz val="11"/>
        <color theme="1"/>
        <rFont val="맑은 고딕"/>
        <family val="3"/>
        <charset val="1"/>
      </rPr>
      <t xml:space="preserve">) / 300*1200</t>
    </r>
  </si>
  <si>
    <r>
      <rPr>
        <sz val="11"/>
        <color theme="1"/>
        <rFont val="맑은 고딕"/>
        <family val="3"/>
        <charset val="1"/>
      </rPr>
      <t xml:space="preserve">LED 40W(KS+</t>
    </r>
    <r>
      <rPr>
        <sz val="11"/>
        <color theme="1"/>
        <rFont val="Noto Sans CJK SC"/>
        <family val="2"/>
      </rPr>
      <t xml:space="preserve">고효율</t>
    </r>
    <r>
      <rPr>
        <sz val="11"/>
        <color theme="1"/>
        <rFont val="맑은 고딕"/>
        <family val="3"/>
        <charset val="1"/>
      </rPr>
      <t xml:space="preserve">) / 600*600</t>
    </r>
  </si>
  <si>
    <t xml:space="preserve">LED Bar</t>
  </si>
  <si>
    <r>
      <rPr>
        <sz val="11"/>
        <color theme="1"/>
        <rFont val="맑은 고딕"/>
        <family val="3"/>
        <charset val="1"/>
      </rPr>
      <t xml:space="preserve">LED 18W(KS+</t>
    </r>
    <r>
      <rPr>
        <sz val="11"/>
        <color theme="1"/>
        <rFont val="Noto Sans CJK SC"/>
        <family val="2"/>
      </rPr>
      <t xml:space="preserve">고효율</t>
    </r>
    <r>
      <rPr>
        <sz val="11"/>
        <color theme="1"/>
        <rFont val="맑은 고딕"/>
        <family val="3"/>
        <charset val="1"/>
      </rPr>
      <t xml:space="preserve">)</t>
    </r>
  </si>
  <si>
    <t xml:space="preserve">M</t>
  </si>
  <si>
    <t xml:space="preserve">펜던트</t>
  </si>
  <si>
    <r>
      <rPr>
        <sz val="11"/>
        <color theme="1"/>
        <rFont val="맑은 고딕"/>
        <family val="3"/>
        <charset val="1"/>
      </rPr>
      <t xml:space="preserve">LED  15W(KS+</t>
    </r>
    <r>
      <rPr>
        <sz val="11"/>
        <color theme="1"/>
        <rFont val="Noto Sans CJK SC"/>
        <family val="2"/>
      </rPr>
      <t xml:space="preserve">고효율</t>
    </r>
    <r>
      <rPr>
        <sz val="11"/>
        <color theme="1"/>
        <rFont val="맑은 고딕"/>
        <family val="3"/>
        <charset val="1"/>
      </rPr>
      <t xml:space="preserve">) / </t>
    </r>
    <r>
      <rPr>
        <sz val="11"/>
        <color theme="1"/>
        <rFont val="Noto Sans CJK SC"/>
        <family val="2"/>
      </rPr>
      <t xml:space="preserve">지정품</t>
    </r>
  </si>
  <si>
    <t xml:space="preserve">벽부등</t>
  </si>
  <si>
    <r>
      <rPr>
        <sz val="11"/>
        <color theme="1"/>
        <rFont val="맑은 고딕"/>
        <family val="3"/>
        <charset val="1"/>
      </rPr>
      <t xml:space="preserve">LED 6W(KS+</t>
    </r>
    <r>
      <rPr>
        <sz val="11"/>
        <color theme="1"/>
        <rFont val="Noto Sans CJK SC"/>
        <family val="2"/>
      </rPr>
      <t xml:space="preserve">고효율</t>
    </r>
    <r>
      <rPr>
        <sz val="11"/>
        <color theme="1"/>
        <rFont val="맑은 고딕"/>
        <family val="3"/>
        <charset val="1"/>
      </rPr>
      <t xml:space="preserve">)</t>
    </r>
  </si>
  <si>
    <t xml:space="preserve">라인 레일조명</t>
  </si>
  <si>
    <r>
      <rPr>
        <sz val="11"/>
        <color theme="1"/>
        <rFont val="맑은 고딕"/>
        <family val="3"/>
        <charset val="1"/>
      </rPr>
      <t xml:space="preserve">LED 30W(KS+</t>
    </r>
    <r>
      <rPr>
        <sz val="11"/>
        <color theme="1"/>
        <rFont val="Noto Sans CJK SC"/>
        <family val="2"/>
      </rPr>
      <t xml:space="preserve">고효율</t>
    </r>
    <r>
      <rPr>
        <sz val="11"/>
        <color theme="1"/>
        <rFont val="맑은 고딕"/>
        <family val="3"/>
        <charset val="1"/>
      </rPr>
      <t xml:space="preserve">) / 120*2000 / </t>
    </r>
    <r>
      <rPr>
        <sz val="11"/>
        <color theme="1"/>
        <rFont val="Noto Sans CJK SC"/>
        <family val="2"/>
      </rPr>
      <t xml:space="preserve">레일포함</t>
    </r>
  </si>
  <si>
    <t xml:space="preserve">간접등</t>
  </si>
  <si>
    <t xml:space="preserve">T5</t>
  </si>
  <si>
    <t xml:space="preserve">계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</si>
</sst>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_(* #,##0_);_(* \(#,##0\);_(* \-_);_(@_)"/>
    <numFmt numFmtId="166" formatCode="_(\$* #,##0_);_(\$* \(#,##0\);_(\$* \-_);_(@_)"/>
    <numFmt numFmtId="167" formatCode="#,##0"/>
    <numFmt numFmtId="168" formatCode="_-* #,##0_-;\-* #,##0_-;_-* \-_-;_-@_-"/>
    <numFmt numFmtId="169" formatCode="_-* #,##0.0_-;\-* #,##0.0_-;_-* \-_-;_-@_-"/>
    <numFmt numFmtId="170" formatCode="_-* #,##0.0_-;\-* #,##0.0_-;_-* \-?_-;_-@_-"/>
    <numFmt numFmtId="171" formatCode="@"/>
  </numFmts>
  <fonts count="16">
    <font>
      <sz val="11"/>
      <color theme="1"/>
      <name val="맑은 고딕"/>
      <family val="2"/>
      <charset val="129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바탕체"/>
      <family val="1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맑은 고딕"/>
      <family val="3"/>
      <charset val="129"/>
    </font>
    <font>
      <b val="true"/>
      <u val="single"/>
      <sz val="14"/>
      <name val="Noto Sans CJK SC"/>
      <family val="2"/>
    </font>
    <font>
      <sz val="14"/>
      <name val="맑은 고딕"/>
      <family val="3"/>
      <charset val="129"/>
    </font>
    <font>
      <b val="true"/>
      <sz val="11"/>
      <name val="Noto Sans CJK SC"/>
      <family val="2"/>
    </font>
    <font>
      <b val="true"/>
      <sz val="11"/>
      <name val="맑은 고딕"/>
      <family val="3"/>
      <charset val="129"/>
    </font>
    <font>
      <sz val="11"/>
      <name val="Noto Sans CJK SC"/>
      <family val="2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"/>
    </font>
    <font>
      <sz val="11"/>
      <color theme="1"/>
      <name val="Noto Sans CJK S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double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double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34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</cellStyleXfs>
  <cellXfs count="45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8" fontId="7" fillId="0" borderId="4" xfId="3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7" fillId="0" borderId="2" xfId="3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1" fillId="0" borderId="2" xfId="3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1" fillId="0" borderId="2" xfId="33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8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13" fillId="2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70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9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7" fillId="0" borderId="4" xfId="33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12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7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71" fontId="14" fillId="0" borderId="2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7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0" borderId="4" xfId="33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11" fillId="0" borderId="4" xfId="3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7" fillId="2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2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쉼표 [0] 2" xfId="20"/>
    <cellStyle name="쉼표 [0] 2 2" xfId="21"/>
    <cellStyle name="쉼표 [0] 2 3" xfId="22"/>
    <cellStyle name="쉼표 [0] 3" xfId="23"/>
    <cellStyle name="쉼표 [0] 3 2 3" xfId="24"/>
    <cellStyle name="쉼표 [0] 4" xfId="25"/>
    <cellStyle name="통화 [0] 2" xfId="26"/>
    <cellStyle name="표준 2" xfId="27"/>
    <cellStyle name="표준 2 2" xfId="28"/>
    <cellStyle name="표준 2 3" xfId="29"/>
    <cellStyle name="표준 2 4" xfId="30"/>
    <cellStyle name="표준 3" xfId="31"/>
    <cellStyle name="표준 4" xfId="32"/>
    <cellStyle name="Excel Built-in Comma [0]" xfId="33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P31"/>
  <sheetViews>
    <sheetView showFormulas="false" showGridLines="true" showRowColHeaders="true" showZeros="true" rightToLeft="false" tabSelected="true" showOutlineSymbols="true" defaultGridColor="true" view="pageBreakPreview" topLeftCell="A13" colorId="64" zoomScale="85" zoomScaleNormal="100" zoomScalePageLayoutView="85" workbookViewId="0">
      <selection pane="topLeft" activeCell="C17" activeCellId="0" sqref="C17"/>
    </sheetView>
  </sheetViews>
  <sheetFormatPr defaultColWidth="9" defaultRowHeight="24.75" zeroHeight="false" outlineLevelRow="0" outlineLevelCol="0"/>
  <cols>
    <col collapsed="false" customWidth="true" hidden="false" outlineLevel="0" max="1" min="1" style="1" width="6.63"/>
    <col collapsed="false" customWidth="true" hidden="false" outlineLevel="0" max="2" min="2" style="2" width="30.63"/>
    <col collapsed="false" customWidth="true" hidden="false" outlineLevel="0" max="3" min="3" style="2" width="40.63"/>
    <col collapsed="false" customWidth="true" hidden="false" outlineLevel="0" max="5" min="4" style="1" width="6.63"/>
    <col collapsed="false" customWidth="true" hidden="false" outlineLevel="0" max="6" min="6" style="1" width="9.63"/>
    <col collapsed="false" customWidth="true" hidden="false" outlineLevel="0" max="7" min="7" style="1" width="14.87"/>
    <col collapsed="false" customWidth="true" hidden="false" outlineLevel="0" max="8" min="8" style="1" width="9.63"/>
    <col collapsed="false" customWidth="true" hidden="false" outlineLevel="0" max="9" min="9" style="1" width="14.87"/>
    <col collapsed="false" customWidth="true" hidden="false" outlineLevel="0" max="10" min="10" style="1" width="9.63"/>
    <col collapsed="false" customWidth="true" hidden="false" outlineLevel="0" max="11" min="11" style="1" width="12.37"/>
    <col collapsed="false" customWidth="true" hidden="false" outlineLevel="0" max="12" min="12" style="1" width="9.63"/>
    <col collapsed="false" customWidth="true" hidden="false" outlineLevel="0" max="13" min="13" style="1" width="14.63"/>
    <col collapsed="false" customWidth="true" hidden="false" outlineLevel="0" max="14" min="14" style="1" width="12.63"/>
    <col collapsed="false" customWidth="false" hidden="false" outlineLevel="0" max="18" min="15" style="1" width="9"/>
    <col collapsed="false" customWidth="true" hidden="false" outlineLevel="0" max="19" min="19" style="1" width="16.63"/>
    <col collapsed="false" customWidth="false" hidden="false" outlineLevel="0" max="16384" min="20" style="1" width="9"/>
  </cols>
  <sheetData>
    <row r="1" s="4" customFormat="true" ht="24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6" customFormat="true" ht="24.75" hidden="false" customHeight="true" outlineLevel="0" collapsed="false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0" customFormat="true" ht="22.5" hidden="false" customHeight="true" outlineLevel="0" collapsed="false">
      <c r="A3" s="7" t="s">
        <v>2</v>
      </c>
      <c r="B3" s="7" t="s">
        <v>3</v>
      </c>
      <c r="C3" s="8" t="s">
        <v>4</v>
      </c>
      <c r="D3" s="7" t="s">
        <v>5</v>
      </c>
      <c r="E3" s="8" t="s">
        <v>6</v>
      </c>
      <c r="F3" s="9" t="s">
        <v>7</v>
      </c>
      <c r="G3" s="9"/>
      <c r="H3" s="9" t="s">
        <v>8</v>
      </c>
      <c r="I3" s="9"/>
      <c r="J3" s="9" t="s">
        <v>9</v>
      </c>
      <c r="K3" s="9"/>
      <c r="L3" s="9" t="s">
        <v>10</v>
      </c>
      <c r="M3" s="9"/>
      <c r="N3" s="9" t="s">
        <v>11</v>
      </c>
    </row>
    <row r="4" s="10" customFormat="true" ht="22.5" hidden="false" customHeight="true" outlineLevel="0" collapsed="false">
      <c r="A4" s="7"/>
      <c r="B4" s="7"/>
      <c r="C4" s="7"/>
      <c r="D4" s="7"/>
      <c r="E4" s="7"/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8" t="s">
        <v>12</v>
      </c>
      <c r="M4" s="8" t="s">
        <v>13</v>
      </c>
      <c r="N4" s="9"/>
    </row>
    <row r="5" s="10" customFormat="true" ht="22.5" hidden="false" customHeight="true" outlineLevel="0" collapsed="false">
      <c r="A5" s="11" t="s">
        <v>14</v>
      </c>
      <c r="B5" s="12" t="s">
        <v>15</v>
      </c>
      <c r="C5" s="12"/>
      <c r="D5" s="11"/>
      <c r="E5" s="11"/>
      <c r="F5" s="13"/>
      <c r="G5" s="13"/>
      <c r="H5" s="13"/>
      <c r="I5" s="13"/>
      <c r="J5" s="13"/>
      <c r="K5" s="13"/>
      <c r="L5" s="13"/>
      <c r="M5" s="13"/>
      <c r="N5" s="13"/>
    </row>
    <row r="6" s="10" customFormat="true" ht="22.5" hidden="false" customHeight="true" outlineLevel="0" collapsed="false">
      <c r="A6" s="14"/>
      <c r="B6" s="15" t="s">
        <v>16</v>
      </c>
      <c r="C6" s="15"/>
      <c r="D6" s="16" t="s">
        <v>17</v>
      </c>
      <c r="E6" s="14" t="n">
        <v>1</v>
      </c>
      <c r="F6" s="17"/>
      <c r="G6" s="17" t="n">
        <f aca="false">'공종별 내역서'!G20</f>
        <v>0</v>
      </c>
      <c r="H6" s="17"/>
      <c r="I6" s="17" t="n">
        <f aca="false">'공종별 내역서'!I20</f>
        <v>0</v>
      </c>
      <c r="J6" s="17"/>
      <c r="K6" s="17" t="n">
        <f aca="false">'공종별 내역서'!K20</f>
        <v>0</v>
      </c>
      <c r="L6" s="17"/>
      <c r="M6" s="17" t="n">
        <f aca="false">'공종별 내역서'!M20</f>
        <v>0</v>
      </c>
      <c r="N6" s="17"/>
    </row>
    <row r="7" s="10" customFormat="true" ht="22.5" hidden="false" customHeight="true" outlineLevel="0" collapsed="false">
      <c r="A7" s="14"/>
      <c r="B7" s="15" t="s">
        <v>18</v>
      </c>
      <c r="C7" s="15"/>
      <c r="D7" s="16" t="s">
        <v>17</v>
      </c>
      <c r="E7" s="14" t="n">
        <v>1</v>
      </c>
      <c r="F7" s="17"/>
      <c r="G7" s="17" t="n">
        <f aca="false">'공종별 내역서'!G41</f>
        <v>0</v>
      </c>
      <c r="H7" s="17"/>
      <c r="I7" s="17" t="n">
        <f aca="false">'공종별 내역서'!I41</f>
        <v>0</v>
      </c>
      <c r="J7" s="17"/>
      <c r="K7" s="17" t="n">
        <f aca="false">'공종별 내역서'!K41</f>
        <v>0</v>
      </c>
      <c r="L7" s="17"/>
      <c r="M7" s="17" t="n">
        <f aca="false">'공종별 내역서'!M41</f>
        <v>0</v>
      </c>
      <c r="N7" s="17"/>
    </row>
    <row r="8" s="10" customFormat="true" ht="22.5" hidden="false" customHeight="true" outlineLevel="0" collapsed="false">
      <c r="A8" s="14"/>
      <c r="B8" s="15" t="s">
        <v>19</v>
      </c>
      <c r="C8" s="15"/>
      <c r="D8" s="16" t="s">
        <v>17</v>
      </c>
      <c r="E8" s="14" t="n">
        <v>1</v>
      </c>
      <c r="F8" s="17"/>
      <c r="G8" s="17" t="n">
        <f aca="false">'공종별 내역서'!G63</f>
        <v>0</v>
      </c>
      <c r="H8" s="17"/>
      <c r="I8" s="17" t="n">
        <f aca="false">'공종별 내역서'!I63</f>
        <v>0</v>
      </c>
      <c r="J8" s="17"/>
      <c r="K8" s="17" t="n">
        <f aca="false">'공종별 내역서'!K63</f>
        <v>0</v>
      </c>
      <c r="L8" s="17"/>
      <c r="M8" s="17" t="n">
        <f aca="false">'공종별 내역서'!M63</f>
        <v>0</v>
      </c>
      <c r="N8" s="17"/>
    </row>
    <row r="9" s="10" customFormat="true" ht="22.5" hidden="false" customHeight="true" outlineLevel="0" collapsed="false">
      <c r="A9" s="14"/>
      <c r="B9" s="15" t="s">
        <v>20</v>
      </c>
      <c r="C9" s="15"/>
      <c r="D9" s="16" t="s">
        <v>17</v>
      </c>
      <c r="E9" s="14" t="n">
        <v>1</v>
      </c>
      <c r="F9" s="17"/>
      <c r="G9" s="17" t="n">
        <f aca="false">'공종별 내역서'!G79</f>
        <v>0</v>
      </c>
      <c r="H9" s="17"/>
      <c r="I9" s="17" t="n">
        <f aca="false">'공종별 내역서'!I79</f>
        <v>0</v>
      </c>
      <c r="J9" s="17"/>
      <c r="K9" s="17" t="n">
        <f aca="false">'공종별 내역서'!K79</f>
        <v>0</v>
      </c>
      <c r="L9" s="17"/>
      <c r="M9" s="17" t="n">
        <f aca="false">'공종별 내역서'!M79</f>
        <v>0</v>
      </c>
      <c r="N9" s="17"/>
    </row>
    <row r="10" s="10" customFormat="true" ht="22.5" hidden="false" customHeight="true" outlineLevel="0" collapsed="false">
      <c r="A10" s="14"/>
      <c r="B10" s="15" t="s">
        <v>21</v>
      </c>
      <c r="C10" s="15"/>
      <c r="D10" s="16" t="s">
        <v>17</v>
      </c>
      <c r="E10" s="14" t="n">
        <v>1</v>
      </c>
      <c r="F10" s="17"/>
      <c r="G10" s="17" t="n">
        <f aca="false">'공종별 내역서'!G97</f>
        <v>0</v>
      </c>
      <c r="H10" s="17"/>
      <c r="I10" s="17" t="n">
        <f aca="false">'공종별 내역서'!I97</f>
        <v>0</v>
      </c>
      <c r="J10" s="17"/>
      <c r="K10" s="17" t="n">
        <f aca="false">'공종별 내역서'!K97</f>
        <v>0</v>
      </c>
      <c r="L10" s="17"/>
      <c r="M10" s="17" t="n">
        <f aca="false">'공종별 내역서'!M97</f>
        <v>0</v>
      </c>
      <c r="N10" s="17"/>
    </row>
    <row r="11" s="10" customFormat="true" ht="22.5" hidden="false" customHeight="true" outlineLevel="0" collapsed="false">
      <c r="A11" s="14"/>
      <c r="B11" s="15"/>
      <c r="C11" s="15"/>
      <c r="D11" s="14"/>
      <c r="E11" s="14"/>
      <c r="F11" s="17"/>
      <c r="G11" s="17"/>
      <c r="H11" s="17"/>
      <c r="I11" s="17"/>
      <c r="J11" s="17"/>
      <c r="K11" s="17"/>
      <c r="L11" s="17"/>
      <c r="M11" s="17"/>
      <c r="N11" s="17"/>
    </row>
    <row r="12" s="10" customFormat="true" ht="22.5" hidden="false" customHeight="true" outlineLevel="0" collapsed="false">
      <c r="A12" s="14"/>
      <c r="B12" s="15"/>
      <c r="C12" s="15"/>
      <c r="D12" s="14"/>
      <c r="E12" s="14"/>
      <c r="F12" s="17"/>
      <c r="G12" s="17"/>
      <c r="H12" s="17"/>
      <c r="I12" s="17"/>
      <c r="J12" s="17"/>
      <c r="K12" s="17"/>
      <c r="L12" s="17"/>
      <c r="M12" s="17"/>
      <c r="N12" s="17"/>
    </row>
    <row r="13" s="10" customFormat="true" ht="22.5" hidden="false" customHeight="true" outlineLevel="0" collapsed="false">
      <c r="A13" s="14"/>
      <c r="B13" s="15"/>
      <c r="C13" s="15"/>
      <c r="D13" s="14"/>
      <c r="E13" s="14"/>
      <c r="F13" s="17"/>
      <c r="G13" s="17"/>
      <c r="H13" s="17"/>
      <c r="I13" s="17"/>
      <c r="J13" s="17"/>
      <c r="K13" s="17"/>
      <c r="L13" s="17"/>
      <c r="M13" s="17"/>
      <c r="N13" s="17"/>
    </row>
    <row r="14" s="10" customFormat="true" ht="22.5" hidden="false" customHeight="true" outlineLevel="0" collapsed="false">
      <c r="A14" s="14"/>
      <c r="B14" s="15"/>
      <c r="C14" s="15"/>
      <c r="D14" s="14"/>
      <c r="E14" s="14"/>
      <c r="F14" s="17"/>
      <c r="G14" s="17"/>
      <c r="H14" s="17"/>
      <c r="I14" s="17"/>
      <c r="J14" s="17"/>
      <c r="K14" s="17"/>
      <c r="L14" s="17"/>
      <c r="M14" s="17"/>
      <c r="N14" s="17"/>
    </row>
    <row r="15" s="10" customFormat="true" ht="22.5" hidden="false" customHeight="true" outlineLevel="0" collapsed="false">
      <c r="A15" s="14"/>
      <c r="B15" s="15"/>
      <c r="C15" s="15"/>
      <c r="D15" s="14"/>
      <c r="E15" s="14"/>
      <c r="F15" s="17"/>
      <c r="G15" s="17"/>
      <c r="H15" s="17"/>
      <c r="I15" s="17"/>
      <c r="J15" s="17"/>
      <c r="K15" s="17"/>
      <c r="L15" s="17"/>
      <c r="M15" s="17"/>
      <c r="N15" s="17"/>
    </row>
    <row r="16" s="10" customFormat="true" ht="22.5" hidden="false" customHeight="true" outlineLevel="0" collapsed="false">
      <c r="A16" s="14"/>
      <c r="B16" s="15"/>
      <c r="C16" s="15"/>
      <c r="D16" s="14"/>
      <c r="E16" s="14"/>
      <c r="F16" s="17"/>
      <c r="G16" s="17"/>
      <c r="H16" s="17"/>
      <c r="I16" s="17"/>
      <c r="J16" s="17"/>
      <c r="K16" s="17"/>
      <c r="L16" s="17"/>
      <c r="M16" s="17"/>
      <c r="N16" s="17"/>
    </row>
    <row r="17" s="10" customFormat="true" ht="22.5" hidden="false" customHeight="true" outlineLevel="0" collapsed="false">
      <c r="A17" s="14"/>
      <c r="B17" s="15"/>
      <c r="C17" s="15"/>
      <c r="D17" s="14"/>
      <c r="E17" s="14"/>
      <c r="F17" s="17"/>
      <c r="G17" s="17"/>
      <c r="H17" s="17"/>
      <c r="I17" s="17"/>
      <c r="J17" s="17"/>
      <c r="K17" s="17"/>
      <c r="L17" s="17"/>
      <c r="M17" s="17"/>
      <c r="N17" s="17"/>
    </row>
    <row r="18" s="10" customFormat="true" ht="22.5" hidden="false" customHeight="true" outlineLevel="0" collapsed="false">
      <c r="A18" s="14"/>
      <c r="B18" s="15"/>
      <c r="C18" s="15"/>
      <c r="D18" s="14"/>
      <c r="E18" s="14"/>
      <c r="F18" s="17"/>
      <c r="G18" s="17"/>
      <c r="H18" s="17"/>
      <c r="I18" s="17"/>
      <c r="J18" s="17"/>
      <c r="K18" s="17"/>
      <c r="L18" s="17"/>
      <c r="M18" s="17"/>
      <c r="N18" s="17"/>
    </row>
    <row r="19" s="10" customFormat="true" ht="22.5" hidden="false" customHeight="true" outlineLevel="0" collapsed="false">
      <c r="A19" s="14"/>
      <c r="B19" s="15"/>
      <c r="C19" s="15"/>
      <c r="D19" s="14"/>
      <c r="E19" s="14"/>
      <c r="F19" s="17"/>
      <c r="G19" s="17"/>
      <c r="H19" s="17"/>
      <c r="I19" s="17"/>
      <c r="J19" s="17"/>
      <c r="K19" s="17"/>
      <c r="L19" s="17"/>
      <c r="M19" s="17"/>
      <c r="N19" s="17"/>
    </row>
    <row r="20" s="10" customFormat="true" ht="22.5" hidden="false" customHeight="true" outlineLevel="0" collapsed="false">
      <c r="A20" s="14"/>
      <c r="B20" s="15"/>
      <c r="C20" s="15"/>
      <c r="D20" s="14"/>
      <c r="E20" s="14"/>
      <c r="F20" s="17"/>
      <c r="G20" s="17"/>
      <c r="H20" s="17"/>
      <c r="I20" s="17"/>
      <c r="J20" s="17"/>
      <c r="K20" s="17"/>
      <c r="L20" s="17"/>
      <c r="M20" s="17"/>
      <c r="N20" s="17"/>
    </row>
    <row r="21" s="10" customFormat="true" ht="22.5" hidden="false" customHeight="true" outlineLevel="0" collapsed="false">
      <c r="A21" s="14"/>
      <c r="B21" s="15"/>
      <c r="C21" s="15"/>
      <c r="D21" s="14"/>
      <c r="E21" s="14"/>
      <c r="F21" s="17"/>
      <c r="G21" s="17"/>
      <c r="H21" s="17"/>
      <c r="I21" s="17"/>
      <c r="J21" s="17"/>
      <c r="K21" s="17"/>
      <c r="L21" s="17"/>
      <c r="M21" s="17"/>
      <c r="N21" s="17"/>
    </row>
    <row r="22" s="10" customFormat="true" ht="22.5" hidden="false" customHeight="true" outlineLevel="0" collapsed="false">
      <c r="A22" s="14"/>
      <c r="B22" s="15"/>
      <c r="C22" s="15"/>
      <c r="D22" s="14"/>
      <c r="E22" s="14"/>
      <c r="F22" s="17"/>
      <c r="G22" s="17"/>
      <c r="H22" s="17"/>
      <c r="I22" s="17"/>
      <c r="J22" s="17"/>
      <c r="K22" s="17"/>
      <c r="L22" s="17"/>
      <c r="M22" s="17"/>
      <c r="N22" s="17"/>
    </row>
    <row r="23" s="10" customFormat="true" ht="22.5" hidden="false" customHeight="true" outlineLevel="0" collapsed="false">
      <c r="A23" s="14"/>
      <c r="B23" s="15"/>
      <c r="C23" s="15"/>
      <c r="D23" s="14"/>
      <c r="E23" s="14"/>
      <c r="F23" s="17"/>
      <c r="G23" s="17"/>
      <c r="H23" s="17"/>
      <c r="I23" s="17"/>
      <c r="J23" s="17"/>
      <c r="K23" s="17"/>
      <c r="L23" s="17"/>
      <c r="M23" s="17"/>
      <c r="N23" s="17"/>
    </row>
    <row r="24" s="10" customFormat="true" ht="22.5" hidden="false" customHeight="true" outlineLevel="0" collapsed="false">
      <c r="A24" s="14"/>
      <c r="B24" s="15"/>
      <c r="C24" s="15"/>
      <c r="D24" s="14"/>
      <c r="E24" s="14"/>
      <c r="F24" s="17"/>
      <c r="G24" s="17"/>
      <c r="H24" s="17"/>
      <c r="I24" s="17"/>
      <c r="J24" s="17"/>
      <c r="K24" s="17"/>
      <c r="L24" s="17"/>
      <c r="M24" s="17"/>
      <c r="N24" s="17"/>
    </row>
    <row r="25" s="10" customFormat="true" ht="22.5" hidden="false" customHeight="true" outlineLevel="0" collapsed="false">
      <c r="A25" s="14"/>
      <c r="B25" s="15"/>
      <c r="C25" s="15"/>
      <c r="D25" s="14"/>
      <c r="E25" s="14"/>
      <c r="F25" s="17"/>
      <c r="G25" s="17"/>
      <c r="H25" s="17"/>
      <c r="I25" s="17"/>
      <c r="J25" s="17"/>
      <c r="K25" s="17"/>
      <c r="L25" s="17"/>
      <c r="M25" s="17"/>
      <c r="N25" s="17"/>
    </row>
    <row r="26" s="10" customFormat="true" ht="22.5" hidden="false" customHeight="true" outlineLevel="0" collapsed="false">
      <c r="A26" s="14"/>
      <c r="B26" s="15"/>
      <c r="C26" s="15"/>
      <c r="D26" s="14"/>
      <c r="E26" s="14"/>
      <c r="F26" s="17"/>
      <c r="G26" s="17"/>
      <c r="H26" s="17"/>
      <c r="I26" s="17"/>
      <c r="J26" s="17"/>
      <c r="K26" s="17"/>
      <c r="L26" s="17"/>
      <c r="M26" s="17"/>
      <c r="N26" s="17"/>
    </row>
    <row r="27" s="10" customFormat="true" ht="22.5" hidden="false" customHeight="true" outlineLevel="0" collapsed="false">
      <c r="A27" s="14"/>
      <c r="B27" s="15"/>
      <c r="C27" s="15"/>
      <c r="D27" s="14"/>
      <c r="E27" s="14"/>
      <c r="F27" s="17"/>
      <c r="G27" s="17"/>
      <c r="H27" s="17"/>
      <c r="I27" s="17"/>
      <c r="J27" s="17"/>
      <c r="K27" s="17"/>
      <c r="L27" s="17"/>
      <c r="M27" s="17"/>
      <c r="N27" s="17"/>
    </row>
    <row r="28" s="10" customFormat="true" ht="22.5" hidden="false" customHeight="true" outlineLevel="0" collapsed="false">
      <c r="A28" s="14"/>
      <c r="B28" s="15"/>
      <c r="C28" s="15"/>
      <c r="D28" s="14"/>
      <c r="E28" s="14"/>
      <c r="F28" s="17"/>
      <c r="G28" s="17"/>
      <c r="H28" s="17"/>
      <c r="I28" s="17"/>
      <c r="J28" s="17"/>
      <c r="K28" s="17"/>
      <c r="L28" s="17"/>
      <c r="M28" s="17"/>
      <c r="N28" s="17"/>
    </row>
    <row r="29" s="10" customFormat="true" ht="22.5" hidden="false" customHeight="true" outlineLevel="0" collapsed="false">
      <c r="A29" s="14"/>
      <c r="B29" s="15"/>
      <c r="C29" s="15"/>
      <c r="D29" s="14"/>
      <c r="E29" s="14"/>
      <c r="F29" s="17"/>
      <c r="G29" s="17"/>
      <c r="H29" s="17"/>
      <c r="I29" s="17"/>
      <c r="J29" s="17"/>
      <c r="K29" s="17"/>
      <c r="L29" s="17"/>
      <c r="M29" s="17"/>
      <c r="N29" s="17"/>
    </row>
    <row r="30" s="10" customFormat="true" ht="22.5" hidden="false" customHeight="true" outlineLevel="0" collapsed="false">
      <c r="A30" s="14"/>
      <c r="B30" s="15"/>
      <c r="C30" s="15"/>
      <c r="D30" s="14"/>
      <c r="E30" s="14"/>
      <c r="F30" s="17"/>
      <c r="G30" s="17"/>
      <c r="H30" s="17"/>
      <c r="I30" s="17"/>
      <c r="J30" s="17"/>
      <c r="K30" s="17"/>
      <c r="L30" s="17"/>
      <c r="M30" s="17"/>
      <c r="N30" s="17"/>
    </row>
    <row r="31" s="10" customFormat="true" ht="22.5" hidden="false" customHeight="true" outlineLevel="0" collapsed="false">
      <c r="A31" s="18"/>
      <c r="B31" s="19" t="s">
        <v>22</v>
      </c>
      <c r="C31" s="19"/>
      <c r="D31" s="19"/>
      <c r="E31" s="19"/>
      <c r="F31" s="20"/>
      <c r="G31" s="20" t="n">
        <f aca="false">SUM(G6:G30)</f>
        <v>0</v>
      </c>
      <c r="H31" s="20"/>
      <c r="I31" s="20" t="n">
        <f aca="false">SUM(I6:I30)</f>
        <v>0</v>
      </c>
      <c r="J31" s="20"/>
      <c r="K31" s="20" t="n">
        <f aca="false">SUM(K6:K30)</f>
        <v>0</v>
      </c>
      <c r="L31" s="20"/>
      <c r="M31" s="20" t="n">
        <f aca="false">SUM(M6:M30)</f>
        <v>0</v>
      </c>
      <c r="N31" s="21"/>
      <c r="P31" s="22"/>
    </row>
  </sheetData>
  <mergeCells count="13">
    <mergeCell ref="A1:N1"/>
    <mergeCell ref="A2:N2"/>
    <mergeCell ref="A3:A4"/>
    <mergeCell ref="B3:B4"/>
    <mergeCell ref="C3:C4"/>
    <mergeCell ref="D3:D4"/>
    <mergeCell ref="E3:E4"/>
    <mergeCell ref="F3:G3"/>
    <mergeCell ref="H3:I3"/>
    <mergeCell ref="J3:K3"/>
    <mergeCell ref="L3:M3"/>
    <mergeCell ref="N3:N4"/>
    <mergeCell ref="B31:E31"/>
  </mergeCells>
  <printOptions headings="false" gridLines="false" gridLinesSet="true" horizontalCentered="true" verticalCentered="false"/>
  <pageMargins left="0.708333333333333" right="0.708333333333333" top="0.629861111111111" bottom="0.62986111111111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O103"/>
  <sheetViews>
    <sheetView showFormulas="false" showGridLines="true" showRowColHeaders="true" showZeros="true" rightToLeft="false" tabSelected="false" showOutlineSymbols="true" defaultGridColor="true" view="pageBreakPreview" topLeftCell="A1" colorId="64" zoomScale="85" zoomScaleNormal="100" zoomScalePageLayoutView="85" workbookViewId="0">
      <pane xSplit="0" ySplit="4" topLeftCell="A55" activePane="bottomLeft" state="frozen"/>
      <selection pane="topLeft" activeCell="A1" activeCellId="0" sqref="A1"/>
      <selection pane="bottomLeft" activeCell="C62" activeCellId="0" sqref="C62"/>
    </sheetView>
  </sheetViews>
  <sheetFormatPr defaultColWidth="9" defaultRowHeight="24.75" zeroHeight="false" outlineLevelRow="0" outlineLevelCol="0"/>
  <cols>
    <col collapsed="false" customWidth="true" hidden="false" outlineLevel="0" max="1" min="1" style="23" width="5.5"/>
    <col collapsed="false" customWidth="true" hidden="false" outlineLevel="0" max="2" min="2" style="23" width="33.63"/>
    <col collapsed="false" customWidth="true" hidden="false" outlineLevel="0" max="3" min="3" style="23" width="44.63"/>
    <col collapsed="false" customWidth="true" hidden="false" outlineLevel="0" max="4" min="4" style="23" width="5.63"/>
    <col collapsed="false" customWidth="true" hidden="false" outlineLevel="0" max="5" min="5" style="24" width="9.25"/>
    <col collapsed="false" customWidth="true" hidden="false" outlineLevel="0" max="6" min="6" style="23" width="11.63"/>
    <col collapsed="false" customWidth="true" hidden="false" outlineLevel="0" max="7" min="7" style="23" width="14.87"/>
    <col collapsed="false" customWidth="true" hidden="false" outlineLevel="0" max="8" min="8" style="23" width="11.63"/>
    <col collapsed="false" customWidth="true" hidden="false" outlineLevel="0" max="9" min="9" style="23" width="14.87"/>
    <col collapsed="false" customWidth="true" hidden="false" outlineLevel="0" max="12" min="10" style="23" width="11.63"/>
    <col collapsed="false" customWidth="true" hidden="false" outlineLevel="0" max="13" min="13" style="23" width="14.87"/>
    <col collapsed="false" customWidth="true" hidden="false" outlineLevel="0" max="14" min="14" style="23" width="6.63"/>
    <col collapsed="false" customWidth="true" hidden="false" outlineLevel="0" max="15" min="15" style="23" width="15.37"/>
    <col collapsed="false" customWidth="false" hidden="false" outlineLevel="0" max="16384" min="16" style="23" width="9"/>
  </cols>
  <sheetData>
    <row r="1" s="4" customFormat="true" ht="24.75" hidden="false" customHeight="true" outlineLevel="0" collapsed="false">
      <c r="A1" s="3" t="s">
        <v>23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6" customFormat="true" ht="24.75" hidden="false" customHeight="true" outlineLevel="0" collapsed="false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25"/>
    </row>
    <row r="3" s="10" customFormat="true" ht="24.75" hidden="false" customHeight="true" outlineLevel="0" collapsed="false">
      <c r="A3" s="7" t="s">
        <v>2</v>
      </c>
      <c r="B3" s="7" t="s">
        <v>24</v>
      </c>
      <c r="C3" s="7" t="s">
        <v>25</v>
      </c>
      <c r="D3" s="7" t="s">
        <v>26</v>
      </c>
      <c r="E3" s="26" t="s">
        <v>27</v>
      </c>
      <c r="F3" s="16" t="s">
        <v>7</v>
      </c>
      <c r="G3" s="16"/>
      <c r="H3" s="16" t="s">
        <v>8</v>
      </c>
      <c r="I3" s="16"/>
      <c r="J3" s="16" t="s">
        <v>28</v>
      </c>
      <c r="K3" s="16"/>
      <c r="L3" s="16" t="s">
        <v>10</v>
      </c>
      <c r="M3" s="16"/>
      <c r="N3" s="16" t="s">
        <v>29</v>
      </c>
    </row>
    <row r="4" s="10" customFormat="true" ht="24.75" hidden="false" customHeight="true" outlineLevel="0" collapsed="false">
      <c r="A4" s="7"/>
      <c r="B4" s="7"/>
      <c r="C4" s="7"/>
      <c r="D4" s="7"/>
      <c r="E4" s="7"/>
      <c r="F4" s="7" t="s">
        <v>12</v>
      </c>
      <c r="G4" s="7" t="s">
        <v>13</v>
      </c>
      <c r="H4" s="7" t="s">
        <v>12</v>
      </c>
      <c r="I4" s="7" t="s">
        <v>13</v>
      </c>
      <c r="J4" s="7" t="s">
        <v>12</v>
      </c>
      <c r="K4" s="7" t="s">
        <v>13</v>
      </c>
      <c r="L4" s="7" t="s">
        <v>12</v>
      </c>
      <c r="M4" s="7" t="s">
        <v>13</v>
      </c>
      <c r="N4" s="7"/>
    </row>
    <row r="5" s="10" customFormat="true" ht="24.75" hidden="false" customHeight="true" outlineLevel="0" collapsed="false">
      <c r="A5" s="27" t="n">
        <v>1</v>
      </c>
      <c r="B5" s="28" t="s">
        <v>30</v>
      </c>
      <c r="C5" s="27"/>
      <c r="D5" s="27"/>
      <c r="E5" s="29"/>
      <c r="F5" s="13"/>
      <c r="G5" s="13"/>
      <c r="H5" s="13"/>
      <c r="I5" s="13"/>
      <c r="J5" s="13"/>
      <c r="K5" s="13"/>
      <c r="L5" s="13"/>
      <c r="M5" s="13"/>
      <c r="N5" s="27"/>
    </row>
    <row r="6" s="10" customFormat="true" ht="24.75" hidden="false" customHeight="true" outlineLevel="0" collapsed="false">
      <c r="A6" s="27"/>
      <c r="B6" s="30" t="s">
        <v>31</v>
      </c>
      <c r="C6" s="31" t="s">
        <v>32</v>
      </c>
      <c r="D6" s="32" t="s">
        <v>33</v>
      </c>
      <c r="E6" s="29" t="n">
        <v>16</v>
      </c>
      <c r="F6" s="13"/>
      <c r="G6" s="13" t="n">
        <f aca="false">E6*F6</f>
        <v>0</v>
      </c>
      <c r="H6" s="13"/>
      <c r="I6" s="13" t="n">
        <f aca="false">$E6*H6</f>
        <v>0</v>
      </c>
      <c r="J6" s="13"/>
      <c r="K6" s="13" t="n">
        <f aca="false">$E6*J6</f>
        <v>0</v>
      </c>
      <c r="L6" s="13" t="n">
        <f aca="false">F6+H6+J6</f>
        <v>0</v>
      </c>
      <c r="M6" s="13" t="n">
        <f aca="false">G6+I6+K6</f>
        <v>0</v>
      </c>
      <c r="N6" s="27"/>
    </row>
    <row r="7" s="10" customFormat="true" ht="24.75" hidden="false" customHeight="true" outlineLevel="0" collapsed="false">
      <c r="A7" s="27"/>
      <c r="B7" s="31" t="s">
        <v>34</v>
      </c>
      <c r="C7" s="30" t="s">
        <v>35</v>
      </c>
      <c r="D7" s="33" t="s">
        <v>17</v>
      </c>
      <c r="E7" s="29" t="n">
        <v>1</v>
      </c>
      <c r="F7" s="13"/>
      <c r="G7" s="13" t="n">
        <f aca="false">E7*F7</f>
        <v>0</v>
      </c>
      <c r="H7" s="13"/>
      <c r="I7" s="13" t="n">
        <f aca="false">$E7*H7</f>
        <v>0</v>
      </c>
      <c r="J7" s="13"/>
      <c r="K7" s="13" t="n">
        <f aca="false">$E7*J7</f>
        <v>0</v>
      </c>
      <c r="L7" s="13" t="n">
        <f aca="false">F7+H7+J7</f>
        <v>0</v>
      </c>
      <c r="M7" s="13" t="n">
        <f aca="false">G7+I7+K7</f>
        <v>0</v>
      </c>
      <c r="N7" s="27"/>
    </row>
    <row r="8" s="10" customFormat="true" ht="24.75" hidden="false" customHeight="true" outlineLevel="0" collapsed="false">
      <c r="A8" s="27"/>
      <c r="B8" s="31" t="s">
        <v>36</v>
      </c>
      <c r="C8" s="31" t="s">
        <v>37</v>
      </c>
      <c r="D8" s="32" t="s">
        <v>33</v>
      </c>
      <c r="E8" s="29" t="n">
        <v>264</v>
      </c>
      <c r="F8" s="13"/>
      <c r="G8" s="13" t="n">
        <f aca="false">E8*F8</f>
        <v>0</v>
      </c>
      <c r="H8" s="13"/>
      <c r="I8" s="13" t="n">
        <f aca="false">$E8*H8</f>
        <v>0</v>
      </c>
      <c r="J8" s="13"/>
      <c r="K8" s="13" t="n">
        <f aca="false">$E8*J8</f>
        <v>0</v>
      </c>
      <c r="L8" s="13" t="n">
        <f aca="false">F8+H8+J8</f>
        <v>0</v>
      </c>
      <c r="M8" s="13" t="n">
        <f aca="false">G8+I8+K8</f>
        <v>0</v>
      </c>
      <c r="N8" s="27"/>
    </row>
    <row r="9" s="10" customFormat="true" ht="24.75" hidden="false" customHeight="true" outlineLevel="0" collapsed="false">
      <c r="A9" s="27"/>
      <c r="B9" s="30" t="s">
        <v>38</v>
      </c>
      <c r="C9" s="31" t="s">
        <v>39</v>
      </c>
      <c r="D9" s="33" t="s">
        <v>40</v>
      </c>
      <c r="E9" s="29" t="n">
        <v>12</v>
      </c>
      <c r="F9" s="13"/>
      <c r="G9" s="13" t="n">
        <f aca="false">E9*F9</f>
        <v>0</v>
      </c>
      <c r="H9" s="13"/>
      <c r="I9" s="13" t="n">
        <f aca="false">$E9*H9</f>
        <v>0</v>
      </c>
      <c r="J9" s="13"/>
      <c r="K9" s="13" t="n">
        <f aca="false">$E9*J9</f>
        <v>0</v>
      </c>
      <c r="L9" s="13" t="n">
        <f aca="false">F9+H9+J9</f>
        <v>0</v>
      </c>
      <c r="M9" s="13" t="n">
        <f aca="false">G9+I9+K9</f>
        <v>0</v>
      </c>
      <c r="N9" s="27"/>
    </row>
    <row r="10" s="10" customFormat="true" ht="24.75" hidden="false" customHeight="true" outlineLevel="0" collapsed="false">
      <c r="A10" s="27"/>
      <c r="B10" s="30" t="s">
        <v>41</v>
      </c>
      <c r="C10" s="30" t="s">
        <v>42</v>
      </c>
      <c r="D10" s="32" t="s">
        <v>33</v>
      </c>
      <c r="E10" s="29" t="n">
        <v>32</v>
      </c>
      <c r="F10" s="13"/>
      <c r="G10" s="13" t="n">
        <f aca="false">E10*F10</f>
        <v>0</v>
      </c>
      <c r="H10" s="13"/>
      <c r="I10" s="13" t="n">
        <f aca="false">$E10*H10</f>
        <v>0</v>
      </c>
      <c r="J10" s="13"/>
      <c r="K10" s="13" t="n">
        <f aca="false">$E10*J10</f>
        <v>0</v>
      </c>
      <c r="L10" s="13" t="n">
        <f aca="false">F10+H10+J10</f>
        <v>0</v>
      </c>
      <c r="M10" s="13" t="n">
        <f aca="false">G10+I10+K10</f>
        <v>0</v>
      </c>
      <c r="N10" s="27"/>
    </row>
    <row r="11" s="10" customFormat="true" ht="24.75" hidden="false" customHeight="true" outlineLevel="0" collapsed="false">
      <c r="A11" s="27"/>
      <c r="B11" s="30" t="s">
        <v>43</v>
      </c>
      <c r="C11" s="31" t="s">
        <v>44</v>
      </c>
      <c r="D11" s="32" t="s">
        <v>33</v>
      </c>
      <c r="E11" s="29" t="n">
        <v>300</v>
      </c>
      <c r="F11" s="13"/>
      <c r="G11" s="13" t="n">
        <f aca="false">E11*F11</f>
        <v>0</v>
      </c>
      <c r="H11" s="13"/>
      <c r="I11" s="13" t="n">
        <f aca="false">$E11*H11</f>
        <v>0</v>
      </c>
      <c r="J11" s="13"/>
      <c r="K11" s="13" t="n">
        <f aca="false">$E11*J11</f>
        <v>0</v>
      </c>
      <c r="L11" s="13" t="n">
        <f aca="false">F11+H11+J11</f>
        <v>0</v>
      </c>
      <c r="M11" s="13" t="n">
        <f aca="false">G11+I11+K11</f>
        <v>0</v>
      </c>
      <c r="N11" s="27"/>
    </row>
    <row r="12" s="10" customFormat="true" ht="24.75" hidden="false" customHeight="true" outlineLevel="0" collapsed="false">
      <c r="A12" s="27"/>
      <c r="B12" s="30" t="s">
        <v>45</v>
      </c>
      <c r="C12" s="31" t="s">
        <v>46</v>
      </c>
      <c r="D12" s="32" t="s">
        <v>33</v>
      </c>
      <c r="E12" s="29" t="n">
        <v>284</v>
      </c>
      <c r="F12" s="13"/>
      <c r="G12" s="13" t="n">
        <f aca="false">E12*F12</f>
        <v>0</v>
      </c>
      <c r="H12" s="13"/>
      <c r="I12" s="13" t="n">
        <f aca="false">$E12*H12</f>
        <v>0</v>
      </c>
      <c r="J12" s="13"/>
      <c r="K12" s="13" t="n">
        <f aca="false">$E12*J12</f>
        <v>0</v>
      </c>
      <c r="L12" s="13" t="n">
        <f aca="false">F12+H12+J12</f>
        <v>0</v>
      </c>
      <c r="M12" s="13" t="n">
        <f aca="false">G12+I12+K12</f>
        <v>0</v>
      </c>
      <c r="N12" s="27"/>
    </row>
    <row r="13" s="10" customFormat="true" ht="24.75" hidden="false" customHeight="true" outlineLevel="0" collapsed="false">
      <c r="A13" s="27"/>
      <c r="B13" s="30" t="s">
        <v>47</v>
      </c>
      <c r="C13" s="31" t="s">
        <v>48</v>
      </c>
      <c r="D13" s="32" t="s">
        <v>49</v>
      </c>
      <c r="E13" s="29" t="n">
        <v>4</v>
      </c>
      <c r="F13" s="13"/>
      <c r="G13" s="13" t="n">
        <f aca="false">E13*F13</f>
        <v>0</v>
      </c>
      <c r="H13" s="13"/>
      <c r="I13" s="13" t="n">
        <f aca="false">$E13*H13</f>
        <v>0</v>
      </c>
      <c r="J13" s="13"/>
      <c r="K13" s="13" t="n">
        <f aca="false">$E13*J13</f>
        <v>0</v>
      </c>
      <c r="L13" s="13" t="n">
        <f aca="false">F13+H13+J13</f>
        <v>0</v>
      </c>
      <c r="M13" s="13" t="n">
        <f aca="false">G13+I13+K13</f>
        <v>0</v>
      </c>
      <c r="N13" s="27"/>
    </row>
    <row r="14" s="10" customFormat="true" ht="24.75" hidden="false" customHeight="true" outlineLevel="0" collapsed="false">
      <c r="A14" s="27"/>
      <c r="B14" s="30" t="s">
        <v>50</v>
      </c>
      <c r="C14" s="30" t="s">
        <v>51</v>
      </c>
      <c r="D14" s="33" t="s">
        <v>52</v>
      </c>
      <c r="E14" s="29" t="n">
        <v>15</v>
      </c>
      <c r="F14" s="13"/>
      <c r="G14" s="13" t="n">
        <f aca="false">E14*F14</f>
        <v>0</v>
      </c>
      <c r="H14" s="13"/>
      <c r="I14" s="13" t="n">
        <f aca="false">$E14*H14</f>
        <v>0</v>
      </c>
      <c r="J14" s="13"/>
      <c r="K14" s="13" t="n">
        <f aca="false">$E14*J14</f>
        <v>0</v>
      </c>
      <c r="L14" s="13" t="n">
        <f aca="false">F14+H14+J14</f>
        <v>0</v>
      </c>
      <c r="M14" s="13" t="n">
        <f aca="false">G14+I14+K14</f>
        <v>0</v>
      </c>
      <c r="N14" s="27"/>
    </row>
    <row r="15" s="10" customFormat="true" ht="24.75" hidden="false" customHeight="true" outlineLevel="0" collapsed="false">
      <c r="A15" s="27"/>
      <c r="B15" s="30" t="s">
        <v>50</v>
      </c>
      <c r="C15" s="30" t="s">
        <v>53</v>
      </c>
      <c r="D15" s="33" t="s">
        <v>52</v>
      </c>
      <c r="E15" s="29" t="n">
        <v>8</v>
      </c>
      <c r="F15" s="13"/>
      <c r="G15" s="13" t="n">
        <f aca="false">E15*F15</f>
        <v>0</v>
      </c>
      <c r="H15" s="13"/>
      <c r="I15" s="13" t="n">
        <f aca="false">$E15*H15</f>
        <v>0</v>
      </c>
      <c r="J15" s="13"/>
      <c r="K15" s="13" t="n">
        <f aca="false">$E15*J15</f>
        <v>0</v>
      </c>
      <c r="L15" s="13" t="n">
        <f aca="false">F15+H15+J15</f>
        <v>0</v>
      </c>
      <c r="M15" s="13" t="n">
        <f aca="false">G15+I15+K15</f>
        <v>0</v>
      </c>
      <c r="N15" s="27"/>
    </row>
    <row r="16" s="10" customFormat="true" ht="24.75" hidden="false" customHeight="true" outlineLevel="0" collapsed="false">
      <c r="A16" s="27"/>
      <c r="B16" s="31" t="s">
        <v>54</v>
      </c>
      <c r="C16" s="30" t="s">
        <v>55</v>
      </c>
      <c r="D16" s="33" t="s">
        <v>17</v>
      </c>
      <c r="E16" s="29" t="n">
        <v>1</v>
      </c>
      <c r="F16" s="13"/>
      <c r="G16" s="13" t="n">
        <f aca="false">E16*F16</f>
        <v>0</v>
      </c>
      <c r="H16" s="13"/>
      <c r="I16" s="13" t="n">
        <f aca="false">$E16*H16</f>
        <v>0</v>
      </c>
      <c r="J16" s="13"/>
      <c r="K16" s="13" t="n">
        <f aca="false">$E16*J16</f>
        <v>0</v>
      </c>
      <c r="L16" s="13" t="n">
        <f aca="false">F16+H16+J16</f>
        <v>0</v>
      </c>
      <c r="M16" s="13" t="n">
        <f aca="false">G16+I16+K16</f>
        <v>0</v>
      </c>
      <c r="N16" s="27"/>
    </row>
    <row r="17" s="10" customFormat="true" ht="24.75" hidden="false" customHeight="true" outlineLevel="0" collapsed="false">
      <c r="A17" s="27"/>
      <c r="B17" s="28"/>
      <c r="C17" s="28"/>
      <c r="D17" s="32"/>
      <c r="E17" s="29" t="n">
        <v>0</v>
      </c>
      <c r="F17" s="13"/>
      <c r="G17" s="13" t="n">
        <f aca="false">E17*F17</f>
        <v>0</v>
      </c>
      <c r="H17" s="13"/>
      <c r="I17" s="13" t="n">
        <f aca="false">$E17*H17</f>
        <v>0</v>
      </c>
      <c r="J17" s="13"/>
      <c r="K17" s="13" t="n">
        <f aca="false">$E17*J17</f>
        <v>0</v>
      </c>
      <c r="L17" s="13" t="n">
        <f aca="false">F17+H17+J17</f>
        <v>0</v>
      </c>
      <c r="M17" s="13" t="n">
        <f aca="false">G17+I17+K17</f>
        <v>0</v>
      </c>
      <c r="N17" s="27"/>
    </row>
    <row r="18" s="10" customFormat="true" ht="24.75" hidden="false" customHeight="true" outlineLevel="0" collapsed="false">
      <c r="A18" s="27"/>
      <c r="B18" s="28"/>
      <c r="C18" s="28"/>
      <c r="D18" s="32"/>
      <c r="E18" s="29" t="n">
        <v>0</v>
      </c>
      <c r="F18" s="13"/>
      <c r="G18" s="13" t="n">
        <f aca="false">E18*F18</f>
        <v>0</v>
      </c>
      <c r="H18" s="13"/>
      <c r="I18" s="13" t="n">
        <f aca="false">$E18*H18</f>
        <v>0</v>
      </c>
      <c r="J18" s="13"/>
      <c r="K18" s="13" t="n">
        <f aca="false">$E18*J18</f>
        <v>0</v>
      </c>
      <c r="L18" s="13" t="n">
        <f aca="false">F18+H18+J18</f>
        <v>0</v>
      </c>
      <c r="M18" s="13" t="n">
        <f aca="false">G18+I18+K18</f>
        <v>0</v>
      </c>
      <c r="N18" s="27"/>
    </row>
    <row r="19" s="10" customFormat="true" ht="24.75" hidden="false" customHeight="true" outlineLevel="0" collapsed="false">
      <c r="A19" s="27"/>
      <c r="B19" s="28"/>
      <c r="C19" s="28"/>
      <c r="D19" s="32"/>
      <c r="E19" s="29" t="n">
        <v>0</v>
      </c>
      <c r="F19" s="13"/>
      <c r="G19" s="13" t="n">
        <f aca="false">E19*F19</f>
        <v>0</v>
      </c>
      <c r="H19" s="13"/>
      <c r="I19" s="13" t="n">
        <f aca="false">$E19*H19</f>
        <v>0</v>
      </c>
      <c r="J19" s="13"/>
      <c r="K19" s="13" t="n">
        <f aca="false">$E19*J19</f>
        <v>0</v>
      </c>
      <c r="L19" s="13" t="n">
        <f aca="false">F19+H19+J19</f>
        <v>0</v>
      </c>
      <c r="M19" s="13" t="n">
        <f aca="false">G19+I19+K19</f>
        <v>0</v>
      </c>
      <c r="N19" s="27"/>
    </row>
    <row r="20" s="10" customFormat="true" ht="24.75" hidden="false" customHeight="true" outlineLevel="0" collapsed="false">
      <c r="A20" s="27"/>
      <c r="B20" s="34" t="s">
        <v>56</v>
      </c>
      <c r="C20" s="28"/>
      <c r="D20" s="32"/>
      <c r="E20" s="29"/>
      <c r="F20" s="13"/>
      <c r="G20" s="13" t="n">
        <f aca="false">SUM(G6:G19)</f>
        <v>0</v>
      </c>
      <c r="H20" s="13"/>
      <c r="I20" s="13" t="n">
        <f aca="false">SUM(I6:I19)</f>
        <v>0</v>
      </c>
      <c r="J20" s="13"/>
      <c r="K20" s="13" t="n">
        <f aca="false">SUM(K6:K19)</f>
        <v>0</v>
      </c>
      <c r="L20" s="13"/>
      <c r="M20" s="13" t="n">
        <f aca="false">SUM(M6:M19)</f>
        <v>0</v>
      </c>
      <c r="N20" s="27"/>
      <c r="O20" s="22"/>
    </row>
    <row r="21" s="10" customFormat="true" ht="24.75" hidden="false" customHeight="true" outlineLevel="0" collapsed="false">
      <c r="A21" s="27" t="n">
        <v>2</v>
      </c>
      <c r="B21" s="28" t="s">
        <v>57</v>
      </c>
      <c r="C21" s="28"/>
      <c r="D21" s="32"/>
      <c r="E21" s="29"/>
      <c r="F21" s="13"/>
      <c r="G21" s="13"/>
      <c r="H21" s="13"/>
      <c r="I21" s="13"/>
      <c r="J21" s="13"/>
      <c r="K21" s="13"/>
      <c r="L21" s="13"/>
      <c r="M21" s="13"/>
      <c r="N21" s="27"/>
    </row>
    <row r="22" s="10" customFormat="true" ht="24.75" hidden="false" customHeight="true" outlineLevel="0" collapsed="false">
      <c r="A22" s="27"/>
      <c r="B22" s="30" t="s">
        <v>58</v>
      </c>
      <c r="C22" s="31" t="s">
        <v>59</v>
      </c>
      <c r="D22" s="32" t="s">
        <v>33</v>
      </c>
      <c r="E22" s="29" t="n">
        <v>44</v>
      </c>
      <c r="F22" s="13"/>
      <c r="G22" s="13" t="n">
        <f aca="false">E22*F22</f>
        <v>0</v>
      </c>
      <c r="H22" s="13"/>
      <c r="I22" s="13" t="n">
        <f aca="false">$E22*H22</f>
        <v>0</v>
      </c>
      <c r="J22" s="13"/>
      <c r="K22" s="13" t="n">
        <f aca="false">$E22*J22</f>
        <v>0</v>
      </c>
      <c r="L22" s="13" t="n">
        <f aca="false">F22+H22+J22</f>
        <v>0</v>
      </c>
      <c r="M22" s="13" t="n">
        <f aca="false">G22+I22+K22</f>
        <v>0</v>
      </c>
      <c r="N22" s="27"/>
    </row>
    <row r="23" s="10" customFormat="true" ht="24.75" hidden="false" customHeight="true" outlineLevel="0" collapsed="false">
      <c r="A23" s="27"/>
      <c r="B23" s="31" t="s">
        <v>34</v>
      </c>
      <c r="C23" s="31" t="s">
        <v>60</v>
      </c>
      <c r="D23" s="33" t="s">
        <v>17</v>
      </c>
      <c r="E23" s="29" t="n">
        <v>1</v>
      </c>
      <c r="F23" s="13"/>
      <c r="G23" s="13" t="n">
        <f aca="false">E23*F23</f>
        <v>0</v>
      </c>
      <c r="H23" s="13"/>
      <c r="I23" s="13" t="n">
        <f aca="false">$E23*H23</f>
        <v>0</v>
      </c>
      <c r="J23" s="13"/>
      <c r="K23" s="13" t="n">
        <f aca="false">$E23*J23</f>
        <v>0</v>
      </c>
      <c r="L23" s="13" t="n">
        <f aca="false">F23+H23+J23</f>
        <v>0</v>
      </c>
      <c r="M23" s="13" t="n">
        <f aca="false">G23+I23+K23</f>
        <v>0</v>
      </c>
      <c r="N23" s="27"/>
    </row>
    <row r="24" s="10" customFormat="true" ht="24.75" hidden="false" customHeight="true" outlineLevel="0" collapsed="false">
      <c r="A24" s="27"/>
      <c r="B24" s="31" t="s">
        <v>36</v>
      </c>
      <c r="C24" s="31" t="s">
        <v>61</v>
      </c>
      <c r="D24" s="32" t="s">
        <v>33</v>
      </c>
      <c r="E24" s="29" t="n">
        <v>1664</v>
      </c>
      <c r="F24" s="13"/>
      <c r="G24" s="13" t="n">
        <f aca="false">E24*F24</f>
        <v>0</v>
      </c>
      <c r="H24" s="13"/>
      <c r="I24" s="13" t="n">
        <f aca="false">$E24*H24</f>
        <v>0</v>
      </c>
      <c r="J24" s="13"/>
      <c r="K24" s="13" t="n">
        <f aca="false">$E24*J24</f>
        <v>0</v>
      </c>
      <c r="L24" s="13" t="n">
        <f aca="false">F24+H24+J24</f>
        <v>0</v>
      </c>
      <c r="M24" s="13" t="n">
        <f aca="false">G24+I24+K24</f>
        <v>0</v>
      </c>
      <c r="N24" s="27"/>
    </row>
    <row r="25" s="10" customFormat="true" ht="24.75" hidden="false" customHeight="true" outlineLevel="0" collapsed="false">
      <c r="A25" s="27"/>
      <c r="B25" s="31" t="s">
        <v>36</v>
      </c>
      <c r="C25" s="31" t="s">
        <v>62</v>
      </c>
      <c r="D25" s="32" t="s">
        <v>33</v>
      </c>
      <c r="E25" s="29" t="n">
        <v>112</v>
      </c>
      <c r="F25" s="13"/>
      <c r="G25" s="13" t="n">
        <f aca="false">E25*F25</f>
        <v>0</v>
      </c>
      <c r="H25" s="13"/>
      <c r="I25" s="13" t="n">
        <f aca="false">$E25*H25</f>
        <v>0</v>
      </c>
      <c r="J25" s="13"/>
      <c r="K25" s="13" t="n">
        <f aca="false">$E25*J25</f>
        <v>0</v>
      </c>
      <c r="L25" s="13" t="n">
        <f aca="false">F25+H25+J25</f>
        <v>0</v>
      </c>
      <c r="M25" s="13" t="n">
        <f aca="false">G25+I25+K25</f>
        <v>0</v>
      </c>
      <c r="N25" s="27"/>
    </row>
    <row r="26" s="10" customFormat="true" ht="24.75" hidden="false" customHeight="true" outlineLevel="0" collapsed="false">
      <c r="A26" s="27"/>
      <c r="B26" s="30" t="s">
        <v>63</v>
      </c>
      <c r="C26" s="31" t="s">
        <v>64</v>
      </c>
      <c r="D26" s="33" t="s">
        <v>40</v>
      </c>
      <c r="E26" s="29" t="n">
        <v>480</v>
      </c>
      <c r="F26" s="13"/>
      <c r="G26" s="13" t="n">
        <f aca="false">E26*F26</f>
        <v>0</v>
      </c>
      <c r="H26" s="13"/>
      <c r="I26" s="13" t="n">
        <f aca="false">$E26*H26</f>
        <v>0</v>
      </c>
      <c r="J26" s="13"/>
      <c r="K26" s="13" t="n">
        <f aca="false">$E26*J26</f>
        <v>0</v>
      </c>
      <c r="L26" s="13" t="n">
        <f aca="false">F26+H26+J26</f>
        <v>0</v>
      </c>
      <c r="M26" s="13" t="n">
        <f aca="false">G26+I26+K26</f>
        <v>0</v>
      </c>
      <c r="N26" s="27"/>
    </row>
    <row r="27" s="10" customFormat="true" ht="24.75" hidden="false" customHeight="true" outlineLevel="0" collapsed="false">
      <c r="A27" s="27"/>
      <c r="B27" s="30" t="s">
        <v>65</v>
      </c>
      <c r="C27" s="31" t="s">
        <v>66</v>
      </c>
      <c r="D27" s="33" t="s">
        <v>40</v>
      </c>
      <c r="E27" s="29" t="n">
        <v>52</v>
      </c>
      <c r="F27" s="13"/>
      <c r="G27" s="13" t="n">
        <f aca="false">E27*F27</f>
        <v>0</v>
      </c>
      <c r="H27" s="13"/>
      <c r="I27" s="13" t="n">
        <f aca="false">$E27*H27</f>
        <v>0</v>
      </c>
      <c r="J27" s="13"/>
      <c r="K27" s="13" t="n">
        <f aca="false">$E27*J27</f>
        <v>0</v>
      </c>
      <c r="L27" s="13" t="n">
        <f aca="false">F27+H27+J27</f>
        <v>0</v>
      </c>
      <c r="M27" s="13" t="n">
        <f aca="false">G27+I27+K27</f>
        <v>0</v>
      </c>
      <c r="N27" s="27"/>
    </row>
    <row r="28" s="10" customFormat="true" ht="24.75" hidden="false" customHeight="true" outlineLevel="0" collapsed="false">
      <c r="A28" s="27"/>
      <c r="B28" s="30" t="s">
        <v>65</v>
      </c>
      <c r="C28" s="31" t="s">
        <v>67</v>
      </c>
      <c r="D28" s="33" t="s">
        <v>40</v>
      </c>
      <c r="E28" s="29" t="n">
        <v>4</v>
      </c>
      <c r="F28" s="13"/>
      <c r="G28" s="13" t="n">
        <f aca="false">E28*F28</f>
        <v>0</v>
      </c>
      <c r="H28" s="13"/>
      <c r="I28" s="13" t="n">
        <f aca="false">$E28*H28</f>
        <v>0</v>
      </c>
      <c r="J28" s="13"/>
      <c r="K28" s="13" t="n">
        <f aca="false">$E28*J28</f>
        <v>0</v>
      </c>
      <c r="L28" s="13" t="n">
        <f aca="false">F28+H28+J28</f>
        <v>0</v>
      </c>
      <c r="M28" s="13" t="n">
        <f aca="false">G28+I28+K28</f>
        <v>0</v>
      </c>
      <c r="N28" s="27"/>
    </row>
    <row r="29" s="10" customFormat="true" ht="24.75" hidden="false" customHeight="true" outlineLevel="0" collapsed="false">
      <c r="A29" s="27"/>
      <c r="B29" s="30" t="s">
        <v>68</v>
      </c>
      <c r="C29" s="30" t="s">
        <v>69</v>
      </c>
      <c r="D29" s="33" t="s">
        <v>40</v>
      </c>
      <c r="E29" s="29" t="n">
        <v>480</v>
      </c>
      <c r="F29" s="13"/>
      <c r="G29" s="13" t="n">
        <f aca="false">E29*F29</f>
        <v>0</v>
      </c>
      <c r="H29" s="13"/>
      <c r="I29" s="13" t="n">
        <f aca="false">$E29*H29</f>
        <v>0</v>
      </c>
      <c r="J29" s="13"/>
      <c r="K29" s="13" t="n">
        <f aca="false">$E29*J29</f>
        <v>0</v>
      </c>
      <c r="L29" s="13" t="n">
        <f aca="false">F29+H29+J29</f>
        <v>0</v>
      </c>
      <c r="M29" s="13" t="n">
        <f aca="false">G29+I29+K29</f>
        <v>0</v>
      </c>
      <c r="N29" s="27"/>
    </row>
    <row r="30" s="10" customFormat="true" ht="24.75" hidden="false" customHeight="true" outlineLevel="0" collapsed="false">
      <c r="A30" s="27"/>
      <c r="B30" s="31" t="s">
        <v>70</v>
      </c>
      <c r="C30" s="31" t="s">
        <v>71</v>
      </c>
      <c r="D30" s="32" t="s">
        <v>33</v>
      </c>
      <c r="E30" s="29" t="n">
        <v>5664</v>
      </c>
      <c r="F30" s="13"/>
      <c r="G30" s="13" t="n">
        <f aca="false">E30*F30</f>
        <v>0</v>
      </c>
      <c r="H30" s="13"/>
      <c r="I30" s="13" t="n">
        <f aca="false">$E30*H30</f>
        <v>0</v>
      </c>
      <c r="J30" s="13"/>
      <c r="K30" s="13" t="n">
        <f aca="false">$E30*J30</f>
        <v>0</v>
      </c>
      <c r="L30" s="13" t="n">
        <f aca="false">F30+H30+J30</f>
        <v>0</v>
      </c>
      <c r="M30" s="13" t="n">
        <f aca="false">G30+I30+K30</f>
        <v>0</v>
      </c>
      <c r="N30" s="27"/>
    </row>
    <row r="31" s="10" customFormat="true" ht="24.75" hidden="false" customHeight="true" outlineLevel="0" collapsed="false">
      <c r="A31" s="27"/>
      <c r="B31" s="30" t="s">
        <v>72</v>
      </c>
      <c r="C31" s="31" t="s">
        <v>73</v>
      </c>
      <c r="D31" s="33" t="s">
        <v>40</v>
      </c>
      <c r="E31" s="29" t="n">
        <v>16</v>
      </c>
      <c r="F31" s="13"/>
      <c r="G31" s="13" t="n">
        <f aca="false">E31*F31</f>
        <v>0</v>
      </c>
      <c r="H31" s="13"/>
      <c r="I31" s="13" t="n">
        <f aca="false">$E31*H31</f>
        <v>0</v>
      </c>
      <c r="J31" s="13"/>
      <c r="K31" s="13" t="n">
        <f aca="false">$E31*J31</f>
        <v>0</v>
      </c>
      <c r="L31" s="13" t="n">
        <f aca="false">F31+H31+J31</f>
        <v>0</v>
      </c>
      <c r="M31" s="13" t="n">
        <f aca="false">G31+I31+K31</f>
        <v>0</v>
      </c>
      <c r="N31" s="27"/>
    </row>
    <row r="32" s="10" customFormat="true" ht="24.75" hidden="false" customHeight="true" outlineLevel="0" collapsed="false">
      <c r="A32" s="27"/>
      <c r="B32" s="30" t="s">
        <v>72</v>
      </c>
      <c r="C32" s="31" t="s">
        <v>74</v>
      </c>
      <c r="D32" s="33" t="s">
        <v>40</v>
      </c>
      <c r="E32" s="29" t="n">
        <v>36</v>
      </c>
      <c r="F32" s="13"/>
      <c r="G32" s="13" t="n">
        <f aca="false">E32*F32</f>
        <v>0</v>
      </c>
      <c r="H32" s="13"/>
      <c r="I32" s="13" t="n">
        <f aca="false">$E32*H32</f>
        <v>0</v>
      </c>
      <c r="J32" s="13"/>
      <c r="K32" s="13" t="n">
        <f aca="false">$E32*J32</f>
        <v>0</v>
      </c>
      <c r="L32" s="13" t="n">
        <f aca="false">F32+H32+J32</f>
        <v>0</v>
      </c>
      <c r="M32" s="13" t="n">
        <f aca="false">G32+I32+K32</f>
        <v>0</v>
      </c>
      <c r="N32" s="27"/>
    </row>
    <row r="33" s="10" customFormat="true" ht="24.75" hidden="false" customHeight="true" outlineLevel="0" collapsed="false">
      <c r="A33" s="27"/>
      <c r="B33" s="30" t="s">
        <v>72</v>
      </c>
      <c r="C33" s="31" t="s">
        <v>75</v>
      </c>
      <c r="D33" s="33" t="s">
        <v>40</v>
      </c>
      <c r="E33" s="29" t="n">
        <v>4</v>
      </c>
      <c r="F33" s="13"/>
      <c r="G33" s="13" t="n">
        <f aca="false">E33*F33</f>
        <v>0</v>
      </c>
      <c r="H33" s="13"/>
      <c r="I33" s="13" t="n">
        <f aca="false">$E33*H33</f>
        <v>0</v>
      </c>
      <c r="J33" s="13"/>
      <c r="K33" s="13" t="n">
        <f aca="false">$E33*J33</f>
        <v>0</v>
      </c>
      <c r="L33" s="13" t="n">
        <f aca="false">F33+H33+J33</f>
        <v>0</v>
      </c>
      <c r="M33" s="13" t="n">
        <f aca="false">G33+I33+K33</f>
        <v>0</v>
      </c>
      <c r="N33" s="27"/>
    </row>
    <row r="34" s="10" customFormat="true" ht="24.75" hidden="false" customHeight="true" outlineLevel="0" collapsed="false">
      <c r="A34" s="27"/>
      <c r="B34" s="30" t="s">
        <v>72</v>
      </c>
      <c r="C34" s="31" t="s">
        <v>76</v>
      </c>
      <c r="D34" s="33" t="s">
        <v>40</v>
      </c>
      <c r="E34" s="29" t="n">
        <v>8</v>
      </c>
      <c r="F34" s="13"/>
      <c r="G34" s="13" t="n">
        <f aca="false">E34*F34</f>
        <v>0</v>
      </c>
      <c r="H34" s="13"/>
      <c r="I34" s="13" t="n">
        <f aca="false">$E34*H34</f>
        <v>0</v>
      </c>
      <c r="J34" s="13"/>
      <c r="K34" s="13" t="n">
        <f aca="false">$E34*J34</f>
        <v>0</v>
      </c>
      <c r="L34" s="13" t="n">
        <f aca="false">F34+H34+J34</f>
        <v>0</v>
      </c>
      <c r="M34" s="13" t="n">
        <f aca="false">G34+I34+K34</f>
        <v>0</v>
      </c>
      <c r="N34" s="27"/>
    </row>
    <row r="35" s="10" customFormat="true" ht="24.75" hidden="false" customHeight="true" outlineLevel="0" collapsed="false">
      <c r="A35" s="27"/>
      <c r="B35" s="31" t="s">
        <v>77</v>
      </c>
      <c r="C35" s="30" t="s">
        <v>78</v>
      </c>
      <c r="D35" s="33" t="s">
        <v>17</v>
      </c>
      <c r="E35" s="29" t="n">
        <v>1</v>
      </c>
      <c r="F35" s="13"/>
      <c r="G35" s="13" t="n">
        <f aca="false">E35*F35</f>
        <v>0</v>
      </c>
      <c r="H35" s="13"/>
      <c r="I35" s="13" t="n">
        <f aca="false">$E35*H35</f>
        <v>0</v>
      </c>
      <c r="J35" s="13"/>
      <c r="K35" s="13" t="n">
        <f aca="false">$E35*J35</f>
        <v>0</v>
      </c>
      <c r="L35" s="13" t="n">
        <f aca="false">F35+H35+J35</f>
        <v>0</v>
      </c>
      <c r="M35" s="13" t="n">
        <f aca="false">G35+I35+K35</f>
        <v>0</v>
      </c>
      <c r="N35" s="27"/>
    </row>
    <row r="36" s="10" customFormat="true" ht="24.75" hidden="false" customHeight="true" outlineLevel="0" collapsed="false">
      <c r="A36" s="27"/>
      <c r="B36" s="30" t="s">
        <v>50</v>
      </c>
      <c r="C36" s="30" t="s">
        <v>51</v>
      </c>
      <c r="D36" s="33" t="s">
        <v>52</v>
      </c>
      <c r="E36" s="29" t="n">
        <v>75</v>
      </c>
      <c r="F36" s="13"/>
      <c r="G36" s="13" t="n">
        <f aca="false">E36*F36</f>
        <v>0</v>
      </c>
      <c r="H36" s="13"/>
      <c r="I36" s="13" t="n">
        <f aca="false">$E36*H36</f>
        <v>0</v>
      </c>
      <c r="J36" s="13"/>
      <c r="K36" s="13" t="n">
        <f aca="false">$E36*J36</f>
        <v>0</v>
      </c>
      <c r="L36" s="13" t="n">
        <f aca="false">F36+H36+J36</f>
        <v>0</v>
      </c>
      <c r="M36" s="13" t="n">
        <f aca="false">G36+I36+K36</f>
        <v>0</v>
      </c>
      <c r="N36" s="27"/>
    </row>
    <row r="37" s="10" customFormat="true" ht="24.75" hidden="false" customHeight="true" outlineLevel="0" collapsed="false">
      <c r="A37" s="27"/>
      <c r="B37" s="31" t="s">
        <v>54</v>
      </c>
      <c r="C37" s="30" t="s">
        <v>55</v>
      </c>
      <c r="D37" s="33" t="s">
        <v>17</v>
      </c>
      <c r="E37" s="29" t="n">
        <v>1</v>
      </c>
      <c r="F37" s="13"/>
      <c r="G37" s="13" t="n">
        <f aca="false">E37*F37</f>
        <v>0</v>
      </c>
      <c r="H37" s="13"/>
      <c r="I37" s="13" t="n">
        <f aca="false">$E37*H37</f>
        <v>0</v>
      </c>
      <c r="J37" s="13"/>
      <c r="K37" s="13" t="n">
        <f aca="false">$E37*J37</f>
        <v>0</v>
      </c>
      <c r="L37" s="13" t="n">
        <f aca="false">F37+H37+J37</f>
        <v>0</v>
      </c>
      <c r="M37" s="13" t="n">
        <f aca="false">G37+I37+K37</f>
        <v>0</v>
      </c>
      <c r="N37" s="27"/>
    </row>
    <row r="38" s="10" customFormat="true" ht="24.75" hidden="false" customHeight="true" outlineLevel="0" collapsed="false">
      <c r="A38" s="27"/>
      <c r="B38" s="28"/>
      <c r="C38" s="28"/>
      <c r="D38" s="32"/>
      <c r="E38" s="29" t="n">
        <v>0</v>
      </c>
      <c r="F38" s="13"/>
      <c r="G38" s="13" t="n">
        <f aca="false">E38*F38</f>
        <v>0</v>
      </c>
      <c r="H38" s="13"/>
      <c r="I38" s="13" t="n">
        <f aca="false">$E38*H38</f>
        <v>0</v>
      </c>
      <c r="J38" s="13"/>
      <c r="K38" s="13" t="n">
        <f aca="false">$E38*J38</f>
        <v>0</v>
      </c>
      <c r="L38" s="13" t="n">
        <f aca="false">F38+H38+J38</f>
        <v>0</v>
      </c>
      <c r="M38" s="13" t="n">
        <f aca="false">G38+I38+K38</f>
        <v>0</v>
      </c>
      <c r="N38" s="27"/>
    </row>
    <row r="39" s="10" customFormat="true" ht="24.75" hidden="false" customHeight="true" outlineLevel="0" collapsed="false">
      <c r="A39" s="27"/>
      <c r="B39" s="28"/>
      <c r="C39" s="28"/>
      <c r="D39" s="32"/>
      <c r="E39" s="29" t="n">
        <v>0</v>
      </c>
      <c r="F39" s="13"/>
      <c r="G39" s="13" t="n">
        <f aca="false">E39*F39</f>
        <v>0</v>
      </c>
      <c r="H39" s="13"/>
      <c r="I39" s="13" t="n">
        <f aca="false">$E39*H39</f>
        <v>0</v>
      </c>
      <c r="J39" s="13"/>
      <c r="K39" s="13" t="n">
        <f aca="false">$E39*J39</f>
        <v>0</v>
      </c>
      <c r="L39" s="13" t="n">
        <f aca="false">F39+H39+J39</f>
        <v>0</v>
      </c>
      <c r="M39" s="13" t="n">
        <f aca="false">G39+I39+K39</f>
        <v>0</v>
      </c>
      <c r="N39" s="27"/>
    </row>
    <row r="40" s="10" customFormat="true" ht="24.75" hidden="false" customHeight="true" outlineLevel="0" collapsed="false">
      <c r="A40" s="27"/>
      <c r="B40" s="28"/>
      <c r="C40" s="28"/>
      <c r="D40" s="32"/>
      <c r="E40" s="29" t="n">
        <v>0</v>
      </c>
      <c r="F40" s="13"/>
      <c r="G40" s="13" t="n">
        <f aca="false">E40*F40</f>
        <v>0</v>
      </c>
      <c r="H40" s="13"/>
      <c r="I40" s="13" t="n">
        <f aca="false">$E40*H40</f>
        <v>0</v>
      </c>
      <c r="J40" s="13"/>
      <c r="K40" s="13" t="n">
        <f aca="false">$E40*J40</f>
        <v>0</v>
      </c>
      <c r="L40" s="13" t="n">
        <f aca="false">F40+H40+J40</f>
        <v>0</v>
      </c>
      <c r="M40" s="13" t="n">
        <f aca="false">G40+I40+K40</f>
        <v>0</v>
      </c>
      <c r="N40" s="27"/>
    </row>
    <row r="41" s="10" customFormat="true" ht="24.75" hidden="false" customHeight="true" outlineLevel="0" collapsed="false">
      <c r="A41" s="27"/>
      <c r="B41" s="34" t="s">
        <v>56</v>
      </c>
      <c r="C41" s="28"/>
      <c r="D41" s="32"/>
      <c r="E41" s="29"/>
      <c r="F41" s="13"/>
      <c r="G41" s="13" t="n">
        <f aca="false">SUM(G22:G40)</f>
        <v>0</v>
      </c>
      <c r="H41" s="13"/>
      <c r="I41" s="13" t="n">
        <f aca="false">SUM(I22:I40)</f>
        <v>0</v>
      </c>
      <c r="J41" s="13"/>
      <c r="K41" s="13" t="n">
        <f aca="false">SUM(K22:K40)</f>
        <v>0</v>
      </c>
      <c r="L41" s="13"/>
      <c r="M41" s="13" t="n">
        <f aca="false">SUM(M22:M40)</f>
        <v>0</v>
      </c>
      <c r="N41" s="27"/>
      <c r="O41" s="22"/>
    </row>
    <row r="42" s="10" customFormat="true" ht="24.75" hidden="false" customHeight="true" outlineLevel="0" collapsed="false">
      <c r="A42" s="27" t="n">
        <v>3</v>
      </c>
      <c r="B42" s="28" t="s">
        <v>79</v>
      </c>
      <c r="C42" s="28"/>
      <c r="D42" s="32"/>
      <c r="E42" s="29"/>
      <c r="F42" s="13"/>
      <c r="G42" s="13"/>
      <c r="H42" s="13"/>
      <c r="I42" s="13"/>
      <c r="J42" s="13"/>
      <c r="K42" s="13"/>
      <c r="L42" s="13"/>
      <c r="M42" s="13"/>
      <c r="N42" s="27"/>
    </row>
    <row r="43" s="10" customFormat="true" ht="24.75" hidden="false" customHeight="true" outlineLevel="0" collapsed="false">
      <c r="A43" s="27"/>
      <c r="B43" s="30" t="s">
        <v>58</v>
      </c>
      <c r="C43" s="31" t="s">
        <v>59</v>
      </c>
      <c r="D43" s="32" t="s">
        <v>33</v>
      </c>
      <c r="E43" s="29" t="n">
        <v>324</v>
      </c>
      <c r="F43" s="13"/>
      <c r="G43" s="13" t="n">
        <f aca="false">E43*F43</f>
        <v>0</v>
      </c>
      <c r="H43" s="13"/>
      <c r="I43" s="13" t="n">
        <f aca="false">$E43*H43</f>
        <v>0</v>
      </c>
      <c r="J43" s="13"/>
      <c r="K43" s="13" t="n">
        <f aca="false">$E43*J43</f>
        <v>0</v>
      </c>
      <c r="L43" s="13" t="n">
        <f aca="false">F43+H43+J43</f>
        <v>0</v>
      </c>
      <c r="M43" s="13" t="n">
        <f aca="false">G43+I43+K43</f>
        <v>0</v>
      </c>
      <c r="N43" s="27"/>
    </row>
    <row r="44" s="10" customFormat="true" ht="24.75" hidden="false" customHeight="true" outlineLevel="0" collapsed="false">
      <c r="A44" s="27"/>
      <c r="B44" s="31" t="s">
        <v>34</v>
      </c>
      <c r="C44" s="31" t="s">
        <v>60</v>
      </c>
      <c r="D44" s="33" t="s">
        <v>17</v>
      </c>
      <c r="E44" s="29" t="n">
        <v>1</v>
      </c>
      <c r="F44" s="13"/>
      <c r="G44" s="13" t="n">
        <f aca="false">E44*F44</f>
        <v>0</v>
      </c>
      <c r="H44" s="13"/>
      <c r="I44" s="13" t="n">
        <f aca="false">$E44*H44</f>
        <v>0</v>
      </c>
      <c r="J44" s="13"/>
      <c r="K44" s="13" t="n">
        <f aca="false">$E44*J44</f>
        <v>0</v>
      </c>
      <c r="L44" s="13" t="n">
        <f aca="false">F44+H44+J44</f>
        <v>0</v>
      </c>
      <c r="M44" s="13" t="n">
        <f aca="false">G44+I44+K44</f>
        <v>0</v>
      </c>
      <c r="N44" s="27"/>
    </row>
    <row r="45" s="10" customFormat="true" ht="24.75" hidden="false" customHeight="true" outlineLevel="0" collapsed="false">
      <c r="A45" s="27"/>
      <c r="B45" s="31" t="s">
        <v>36</v>
      </c>
      <c r="C45" s="31" t="s">
        <v>80</v>
      </c>
      <c r="D45" s="32" t="s">
        <v>33</v>
      </c>
      <c r="E45" s="29" t="n">
        <v>1092</v>
      </c>
      <c r="F45" s="13"/>
      <c r="G45" s="13" t="n">
        <f aca="false">E45*F45</f>
        <v>0</v>
      </c>
      <c r="H45" s="13"/>
      <c r="I45" s="13" t="n">
        <f aca="false">$E45*H45</f>
        <v>0</v>
      </c>
      <c r="J45" s="13"/>
      <c r="K45" s="13" t="n">
        <f aca="false">$E45*J45</f>
        <v>0</v>
      </c>
      <c r="L45" s="13" t="n">
        <f aca="false">F45+H45+J45</f>
        <v>0</v>
      </c>
      <c r="M45" s="13" t="n">
        <f aca="false">G45+I45+K45</f>
        <v>0</v>
      </c>
      <c r="N45" s="27"/>
    </row>
    <row r="46" s="10" customFormat="true" ht="24.75" hidden="false" customHeight="true" outlineLevel="0" collapsed="false">
      <c r="A46" s="27"/>
      <c r="B46" s="30" t="s">
        <v>63</v>
      </c>
      <c r="C46" s="31" t="s">
        <v>64</v>
      </c>
      <c r="D46" s="33" t="s">
        <v>40</v>
      </c>
      <c r="E46" s="29" t="n">
        <v>208</v>
      </c>
      <c r="F46" s="13"/>
      <c r="G46" s="13" t="n">
        <f aca="false">E46*F46</f>
        <v>0</v>
      </c>
      <c r="H46" s="13"/>
      <c r="I46" s="13" t="n">
        <f aca="false">$E46*H46</f>
        <v>0</v>
      </c>
      <c r="J46" s="13"/>
      <c r="K46" s="13" t="n">
        <f aca="false">$E46*J46</f>
        <v>0</v>
      </c>
      <c r="L46" s="13" t="n">
        <f aca="false">F46+H46+J46</f>
        <v>0</v>
      </c>
      <c r="M46" s="13" t="n">
        <f aca="false">G46+I46+K46</f>
        <v>0</v>
      </c>
      <c r="N46" s="27"/>
    </row>
    <row r="47" s="10" customFormat="true" ht="24.75" hidden="false" customHeight="true" outlineLevel="0" collapsed="false">
      <c r="A47" s="27"/>
      <c r="B47" s="30" t="s">
        <v>65</v>
      </c>
      <c r="C47" s="31" t="s">
        <v>66</v>
      </c>
      <c r="D47" s="33" t="s">
        <v>40</v>
      </c>
      <c r="E47" s="29" t="n">
        <v>80</v>
      </c>
      <c r="F47" s="13"/>
      <c r="G47" s="13" t="n">
        <f aca="false">E47*F47</f>
        <v>0</v>
      </c>
      <c r="H47" s="13"/>
      <c r="I47" s="13" t="n">
        <f aca="false">$E47*H47</f>
        <v>0</v>
      </c>
      <c r="J47" s="13"/>
      <c r="K47" s="13" t="n">
        <f aca="false">$E47*J47</f>
        <v>0</v>
      </c>
      <c r="L47" s="13" t="n">
        <f aca="false">F47+H47+J47</f>
        <v>0</v>
      </c>
      <c r="M47" s="13" t="n">
        <f aca="false">G47+I47+K47</f>
        <v>0</v>
      </c>
      <c r="N47" s="27"/>
    </row>
    <row r="48" s="10" customFormat="true" ht="24.75" hidden="false" customHeight="true" outlineLevel="0" collapsed="false">
      <c r="A48" s="27"/>
      <c r="B48" s="30" t="s">
        <v>65</v>
      </c>
      <c r="C48" s="31" t="s">
        <v>67</v>
      </c>
      <c r="D48" s="33" t="s">
        <v>40</v>
      </c>
      <c r="E48" s="29" t="n">
        <v>104</v>
      </c>
      <c r="F48" s="13"/>
      <c r="G48" s="13" t="n">
        <f aca="false">E48*F48</f>
        <v>0</v>
      </c>
      <c r="H48" s="13"/>
      <c r="I48" s="13" t="n">
        <f aca="false">$E48*H48</f>
        <v>0</v>
      </c>
      <c r="J48" s="13"/>
      <c r="K48" s="13" t="n">
        <f aca="false">$E48*J48</f>
        <v>0</v>
      </c>
      <c r="L48" s="13" t="n">
        <f aca="false">F48+H48+J48</f>
        <v>0</v>
      </c>
      <c r="M48" s="13" t="n">
        <f aca="false">G48+I48+K48</f>
        <v>0</v>
      </c>
      <c r="N48" s="27"/>
    </row>
    <row r="49" s="10" customFormat="true" ht="24.75" hidden="false" customHeight="true" outlineLevel="0" collapsed="false">
      <c r="A49" s="27"/>
      <c r="B49" s="30" t="s">
        <v>68</v>
      </c>
      <c r="C49" s="30" t="s">
        <v>69</v>
      </c>
      <c r="D49" s="33" t="s">
        <v>40</v>
      </c>
      <c r="E49" s="29" t="n">
        <v>208</v>
      </c>
      <c r="F49" s="13"/>
      <c r="G49" s="13" t="n">
        <f aca="false">E49*F49</f>
        <v>0</v>
      </c>
      <c r="H49" s="13"/>
      <c r="I49" s="13" t="n">
        <f aca="false">$E49*H49</f>
        <v>0</v>
      </c>
      <c r="J49" s="13"/>
      <c r="K49" s="13" t="n">
        <f aca="false">$E49*J49</f>
        <v>0</v>
      </c>
      <c r="L49" s="13" t="n">
        <f aca="false">F49+H49+J49</f>
        <v>0</v>
      </c>
      <c r="M49" s="13" t="n">
        <f aca="false">G49+I49+K49</f>
        <v>0</v>
      </c>
      <c r="N49" s="27"/>
    </row>
    <row r="50" s="10" customFormat="true" ht="24.75" hidden="false" customHeight="true" outlineLevel="0" collapsed="false">
      <c r="A50" s="27"/>
      <c r="B50" s="30" t="s">
        <v>68</v>
      </c>
      <c r="C50" s="30" t="s">
        <v>81</v>
      </c>
      <c r="D50" s="33" t="s">
        <v>40</v>
      </c>
      <c r="E50" s="29" t="n">
        <v>104</v>
      </c>
      <c r="F50" s="13"/>
      <c r="G50" s="13" t="n">
        <f aca="false">E50*F50</f>
        <v>0</v>
      </c>
      <c r="H50" s="13"/>
      <c r="I50" s="13" t="n">
        <f aca="false">$E50*H50</f>
        <v>0</v>
      </c>
      <c r="J50" s="13"/>
      <c r="K50" s="13" t="n">
        <f aca="false">$E50*J50</f>
        <v>0</v>
      </c>
      <c r="L50" s="13" t="n">
        <f aca="false">F50+H50+J50</f>
        <v>0</v>
      </c>
      <c r="M50" s="13" t="n">
        <f aca="false">G50+I50+K50</f>
        <v>0</v>
      </c>
      <c r="N50" s="27"/>
    </row>
    <row r="51" s="10" customFormat="true" ht="24.75" hidden="false" customHeight="true" outlineLevel="0" collapsed="false">
      <c r="A51" s="27"/>
      <c r="B51" s="30" t="s">
        <v>82</v>
      </c>
      <c r="C51" s="30" t="s">
        <v>83</v>
      </c>
      <c r="D51" s="32" t="s">
        <v>33</v>
      </c>
      <c r="E51" s="29" t="n">
        <v>200</v>
      </c>
      <c r="F51" s="13"/>
      <c r="G51" s="13" t="n">
        <f aca="false">E51*F51</f>
        <v>0</v>
      </c>
      <c r="H51" s="13"/>
      <c r="I51" s="13" t="n">
        <f aca="false">$E51*H51</f>
        <v>0</v>
      </c>
      <c r="J51" s="13"/>
      <c r="K51" s="13" t="n">
        <f aca="false">$E51*J51</f>
        <v>0</v>
      </c>
      <c r="L51" s="13" t="n">
        <f aca="false">F51+H51+J51</f>
        <v>0</v>
      </c>
      <c r="M51" s="13" t="n">
        <f aca="false">G51+I51+K51</f>
        <v>0</v>
      </c>
      <c r="N51" s="27"/>
    </row>
    <row r="52" s="10" customFormat="true" ht="24.75" hidden="false" customHeight="true" outlineLevel="0" collapsed="false">
      <c r="A52" s="27"/>
      <c r="B52" s="31" t="s">
        <v>70</v>
      </c>
      <c r="C52" s="31" t="s">
        <v>84</v>
      </c>
      <c r="D52" s="32" t="s">
        <v>33</v>
      </c>
      <c r="E52" s="29" t="n">
        <v>4724</v>
      </c>
      <c r="F52" s="13"/>
      <c r="G52" s="13" t="n">
        <f aca="false">E52*F52</f>
        <v>0</v>
      </c>
      <c r="H52" s="13"/>
      <c r="I52" s="13" t="n">
        <f aca="false">$E52*H52</f>
        <v>0</v>
      </c>
      <c r="J52" s="13"/>
      <c r="K52" s="13" t="n">
        <f aca="false">$E52*J52</f>
        <v>0</v>
      </c>
      <c r="L52" s="13" t="n">
        <f aca="false">F52+H52+J52</f>
        <v>0</v>
      </c>
      <c r="M52" s="13" t="n">
        <f aca="false">G52+I52+K52</f>
        <v>0</v>
      </c>
      <c r="N52" s="27"/>
    </row>
    <row r="53" s="10" customFormat="true" ht="24.75" hidden="false" customHeight="true" outlineLevel="0" collapsed="false">
      <c r="A53" s="27"/>
      <c r="B53" s="30" t="s">
        <v>85</v>
      </c>
      <c r="C53" s="30" t="s">
        <v>86</v>
      </c>
      <c r="D53" s="33" t="s">
        <v>40</v>
      </c>
      <c r="E53" s="29" t="n">
        <v>8</v>
      </c>
      <c r="F53" s="13"/>
      <c r="G53" s="13" t="n">
        <f aca="false">E53*F53</f>
        <v>0</v>
      </c>
      <c r="H53" s="13"/>
      <c r="I53" s="13" t="n">
        <f aca="false">$E53*H53</f>
        <v>0</v>
      </c>
      <c r="J53" s="13"/>
      <c r="K53" s="13" t="n">
        <f aca="false">$E53*J53</f>
        <v>0</v>
      </c>
      <c r="L53" s="13" t="n">
        <f aca="false">F53+H53+J53</f>
        <v>0</v>
      </c>
      <c r="M53" s="13" t="n">
        <f aca="false">G53+I53+K53</f>
        <v>0</v>
      </c>
      <c r="N53" s="27"/>
    </row>
    <row r="54" s="10" customFormat="true" ht="24.75" hidden="false" customHeight="true" outlineLevel="0" collapsed="false">
      <c r="A54" s="27"/>
      <c r="B54" s="30" t="s">
        <v>85</v>
      </c>
      <c r="C54" s="30" t="s">
        <v>87</v>
      </c>
      <c r="D54" s="33" t="s">
        <v>40</v>
      </c>
      <c r="E54" s="29" t="n">
        <v>144</v>
      </c>
      <c r="F54" s="13"/>
      <c r="G54" s="13" t="n">
        <f aca="false">E54*F54</f>
        <v>0</v>
      </c>
      <c r="H54" s="13"/>
      <c r="I54" s="13" t="n">
        <f aca="false">$E54*H54</f>
        <v>0</v>
      </c>
      <c r="J54" s="13"/>
      <c r="K54" s="13" t="n">
        <f aca="false">$E54*J54</f>
        <v>0</v>
      </c>
      <c r="L54" s="13" t="n">
        <f aca="false">F54+H54+J54</f>
        <v>0</v>
      </c>
      <c r="M54" s="13" t="n">
        <f aca="false">G54+I54+K54</f>
        <v>0</v>
      </c>
      <c r="N54" s="27"/>
    </row>
    <row r="55" s="10" customFormat="true" ht="24.75" hidden="false" customHeight="true" outlineLevel="0" collapsed="false">
      <c r="A55" s="27"/>
      <c r="B55" s="30" t="s">
        <v>85</v>
      </c>
      <c r="C55" s="30" t="s">
        <v>88</v>
      </c>
      <c r="D55" s="33" t="s">
        <v>40</v>
      </c>
      <c r="E55" s="29" t="n">
        <v>8</v>
      </c>
      <c r="F55" s="13"/>
      <c r="G55" s="13" t="n">
        <f aca="false">E55*F55</f>
        <v>0</v>
      </c>
      <c r="H55" s="13"/>
      <c r="I55" s="13" t="n">
        <f aca="false">$E55*H55</f>
        <v>0</v>
      </c>
      <c r="J55" s="13"/>
      <c r="K55" s="13" t="n">
        <f aca="false">$E55*J55</f>
        <v>0</v>
      </c>
      <c r="L55" s="13" t="n">
        <f aca="false">F55+H55+J55</f>
        <v>0</v>
      </c>
      <c r="M55" s="13" t="n">
        <f aca="false">G55+I55+K55</f>
        <v>0</v>
      </c>
      <c r="N55" s="27"/>
    </row>
    <row r="56" s="10" customFormat="true" ht="24.75" hidden="false" customHeight="true" outlineLevel="0" collapsed="false">
      <c r="A56" s="27"/>
      <c r="B56" s="30" t="s">
        <v>89</v>
      </c>
      <c r="C56" s="30" t="s">
        <v>86</v>
      </c>
      <c r="D56" s="33" t="s">
        <v>40</v>
      </c>
      <c r="E56" s="29" t="n">
        <v>32</v>
      </c>
      <c r="F56" s="13"/>
      <c r="G56" s="13" t="n">
        <f aca="false">E56*F56</f>
        <v>0</v>
      </c>
      <c r="H56" s="13"/>
      <c r="I56" s="13" t="n">
        <f aca="false">$E56*H56</f>
        <v>0</v>
      </c>
      <c r="J56" s="13"/>
      <c r="K56" s="13" t="n">
        <f aca="false">$E56*J56</f>
        <v>0</v>
      </c>
      <c r="L56" s="13" t="n">
        <f aca="false">F56+H56+J56</f>
        <v>0</v>
      </c>
      <c r="M56" s="13" t="n">
        <f aca="false">G56+I56+K56</f>
        <v>0</v>
      </c>
      <c r="N56" s="27"/>
    </row>
    <row r="57" s="10" customFormat="true" ht="24.75" hidden="false" customHeight="true" outlineLevel="0" collapsed="false">
      <c r="A57" s="27"/>
      <c r="B57" s="31" t="s">
        <v>77</v>
      </c>
      <c r="C57" s="30" t="s">
        <v>78</v>
      </c>
      <c r="D57" s="33" t="s">
        <v>17</v>
      </c>
      <c r="E57" s="29" t="n">
        <v>4</v>
      </c>
      <c r="F57" s="13"/>
      <c r="G57" s="13" t="n">
        <f aca="false">E57*F57</f>
        <v>0</v>
      </c>
      <c r="H57" s="13"/>
      <c r="I57" s="13" t="n">
        <f aca="false">$E57*H57</f>
        <v>0</v>
      </c>
      <c r="J57" s="13"/>
      <c r="K57" s="13" t="n">
        <f aca="false">$E57*J57</f>
        <v>0</v>
      </c>
      <c r="L57" s="13" t="n">
        <f aca="false">F57+H57+J57</f>
        <v>0</v>
      </c>
      <c r="M57" s="13" t="n">
        <f aca="false">G57+I57+K57</f>
        <v>0</v>
      </c>
      <c r="N57" s="27"/>
    </row>
    <row r="58" s="10" customFormat="true" ht="24.75" hidden="false" customHeight="true" outlineLevel="0" collapsed="false">
      <c r="A58" s="27"/>
      <c r="B58" s="30" t="s">
        <v>50</v>
      </c>
      <c r="C58" s="30" t="s">
        <v>51</v>
      </c>
      <c r="D58" s="33" t="s">
        <v>52</v>
      </c>
      <c r="E58" s="29" t="n">
        <v>60</v>
      </c>
      <c r="F58" s="13"/>
      <c r="G58" s="13" t="n">
        <f aca="false">E58*F58</f>
        <v>0</v>
      </c>
      <c r="H58" s="13"/>
      <c r="I58" s="13" t="n">
        <f aca="false">$E58*H58</f>
        <v>0</v>
      </c>
      <c r="J58" s="13"/>
      <c r="K58" s="13" t="n">
        <f aca="false">$E58*J58</f>
        <v>0</v>
      </c>
      <c r="L58" s="13" t="n">
        <f aca="false">F58+H58+J58</f>
        <v>0</v>
      </c>
      <c r="M58" s="13" t="n">
        <f aca="false">G58+I58+K58</f>
        <v>0</v>
      </c>
      <c r="N58" s="27"/>
    </row>
    <row r="59" s="10" customFormat="true" ht="24.75" hidden="false" customHeight="true" outlineLevel="0" collapsed="false">
      <c r="A59" s="27"/>
      <c r="B59" s="31" t="s">
        <v>54</v>
      </c>
      <c r="C59" s="30" t="s">
        <v>55</v>
      </c>
      <c r="D59" s="33" t="s">
        <v>17</v>
      </c>
      <c r="E59" s="29" t="n">
        <v>1</v>
      </c>
      <c r="F59" s="13"/>
      <c r="G59" s="13" t="n">
        <f aca="false">E59*F59</f>
        <v>0</v>
      </c>
      <c r="H59" s="13"/>
      <c r="I59" s="13" t="n">
        <f aca="false">$E59*H59</f>
        <v>0</v>
      </c>
      <c r="J59" s="13"/>
      <c r="K59" s="13" t="n">
        <f aca="false">$E59*J59</f>
        <v>0</v>
      </c>
      <c r="L59" s="13" t="n">
        <f aca="false">F59+H59+J59</f>
        <v>0</v>
      </c>
      <c r="M59" s="13" t="n">
        <f aca="false">G59+I59+K59</f>
        <v>0</v>
      </c>
      <c r="N59" s="27"/>
    </row>
    <row r="60" s="10" customFormat="true" ht="24.75" hidden="false" customHeight="true" outlineLevel="0" collapsed="false">
      <c r="A60" s="27"/>
      <c r="B60" s="28"/>
      <c r="C60" s="28"/>
      <c r="D60" s="32"/>
      <c r="E60" s="29" t="n">
        <v>0</v>
      </c>
      <c r="F60" s="13"/>
      <c r="G60" s="13" t="n">
        <f aca="false">E60*F60</f>
        <v>0</v>
      </c>
      <c r="H60" s="13"/>
      <c r="I60" s="13" t="n">
        <f aca="false">$E60*H60</f>
        <v>0</v>
      </c>
      <c r="J60" s="13"/>
      <c r="K60" s="13" t="n">
        <f aca="false">$E60*J60</f>
        <v>0</v>
      </c>
      <c r="L60" s="13" t="n">
        <f aca="false">F60+H60+J60</f>
        <v>0</v>
      </c>
      <c r="M60" s="13" t="n">
        <f aca="false">G60+I60+K60</f>
        <v>0</v>
      </c>
      <c r="N60" s="27"/>
    </row>
    <row r="61" s="10" customFormat="true" ht="24.75" hidden="false" customHeight="true" outlineLevel="0" collapsed="false">
      <c r="A61" s="27"/>
      <c r="B61" s="28"/>
      <c r="C61" s="28"/>
      <c r="D61" s="32"/>
      <c r="E61" s="29" t="n">
        <v>0</v>
      </c>
      <c r="F61" s="13"/>
      <c r="G61" s="13" t="n">
        <f aca="false">E61*F61</f>
        <v>0</v>
      </c>
      <c r="H61" s="13"/>
      <c r="I61" s="13" t="n">
        <f aca="false">$E61*H61</f>
        <v>0</v>
      </c>
      <c r="J61" s="13"/>
      <c r="K61" s="13" t="n">
        <f aca="false">$E61*J61</f>
        <v>0</v>
      </c>
      <c r="L61" s="13" t="n">
        <f aca="false">F61+H61+J61</f>
        <v>0</v>
      </c>
      <c r="M61" s="13" t="n">
        <f aca="false">G61+I61+K61</f>
        <v>0</v>
      </c>
      <c r="N61" s="27"/>
    </row>
    <row r="62" s="10" customFormat="true" ht="24.75" hidden="false" customHeight="true" outlineLevel="0" collapsed="false">
      <c r="A62" s="27"/>
      <c r="B62" s="28"/>
      <c r="C62" s="28"/>
      <c r="D62" s="32"/>
      <c r="E62" s="29" t="n">
        <v>0</v>
      </c>
      <c r="F62" s="13"/>
      <c r="G62" s="13" t="n">
        <f aca="false">E62*F62</f>
        <v>0</v>
      </c>
      <c r="H62" s="13"/>
      <c r="I62" s="13" t="n">
        <f aca="false">$E62*H62</f>
        <v>0</v>
      </c>
      <c r="J62" s="13"/>
      <c r="K62" s="13" t="n">
        <f aca="false">$E62*J62</f>
        <v>0</v>
      </c>
      <c r="L62" s="13" t="n">
        <f aca="false">F62+H62+J62</f>
        <v>0</v>
      </c>
      <c r="M62" s="13" t="n">
        <f aca="false">G62+I62+K62</f>
        <v>0</v>
      </c>
      <c r="N62" s="27"/>
    </row>
    <row r="63" s="10" customFormat="true" ht="24.75" hidden="false" customHeight="true" outlineLevel="0" collapsed="false">
      <c r="A63" s="27"/>
      <c r="B63" s="34" t="s">
        <v>56</v>
      </c>
      <c r="C63" s="28"/>
      <c r="D63" s="32"/>
      <c r="E63" s="29"/>
      <c r="F63" s="13"/>
      <c r="G63" s="13" t="n">
        <f aca="false">SUM(G43:G62)</f>
        <v>0</v>
      </c>
      <c r="H63" s="13"/>
      <c r="I63" s="13" t="n">
        <f aca="false">SUM(I43:I62)</f>
        <v>0</v>
      </c>
      <c r="J63" s="13"/>
      <c r="K63" s="13" t="n">
        <f aca="false">SUM(K43:K62)</f>
        <v>0</v>
      </c>
      <c r="L63" s="13"/>
      <c r="M63" s="13" t="n">
        <f aca="false">SUM(M43:M62)</f>
        <v>0</v>
      </c>
      <c r="N63" s="27"/>
      <c r="O63" s="22"/>
    </row>
    <row r="64" s="10" customFormat="true" ht="24.75" hidden="false" customHeight="true" outlineLevel="0" collapsed="false">
      <c r="A64" s="27" t="n">
        <v>4</v>
      </c>
      <c r="B64" s="28" t="s">
        <v>90</v>
      </c>
      <c r="C64" s="27"/>
      <c r="D64" s="27"/>
      <c r="E64" s="29"/>
      <c r="F64" s="13"/>
      <c r="G64" s="13"/>
      <c r="H64" s="13"/>
      <c r="I64" s="13"/>
      <c r="J64" s="13"/>
      <c r="K64" s="13"/>
      <c r="L64" s="13"/>
      <c r="M64" s="13"/>
      <c r="N64" s="27"/>
    </row>
    <row r="65" s="10" customFormat="true" ht="24.75" hidden="false" customHeight="true" outlineLevel="0" collapsed="false">
      <c r="A65" s="27"/>
      <c r="B65" s="30" t="s">
        <v>31</v>
      </c>
      <c r="C65" s="31" t="s">
        <v>32</v>
      </c>
      <c r="D65" s="32" t="s">
        <v>33</v>
      </c>
      <c r="E65" s="29" t="n">
        <v>30</v>
      </c>
      <c r="F65" s="13"/>
      <c r="G65" s="13" t="n">
        <f aca="false">E65*F65</f>
        <v>0</v>
      </c>
      <c r="H65" s="13"/>
      <c r="I65" s="13" t="n">
        <f aca="false">$E65*H65</f>
        <v>0</v>
      </c>
      <c r="J65" s="13"/>
      <c r="K65" s="13" t="n">
        <f aca="false">$E65*J65</f>
        <v>0</v>
      </c>
      <c r="L65" s="13" t="n">
        <f aca="false">F65+H65+J65</f>
        <v>0</v>
      </c>
      <c r="M65" s="13" t="n">
        <f aca="false">G65+I65+K65</f>
        <v>0</v>
      </c>
      <c r="N65" s="27"/>
    </row>
    <row r="66" s="10" customFormat="true" ht="24.75" hidden="false" customHeight="true" outlineLevel="0" collapsed="false">
      <c r="A66" s="27"/>
      <c r="B66" s="31" t="s">
        <v>34</v>
      </c>
      <c r="C66" s="30" t="s">
        <v>35</v>
      </c>
      <c r="D66" s="33" t="s">
        <v>17</v>
      </c>
      <c r="E66" s="29" t="n">
        <v>1</v>
      </c>
      <c r="F66" s="13"/>
      <c r="G66" s="13" t="n">
        <f aca="false">E66*F66</f>
        <v>0</v>
      </c>
      <c r="H66" s="13"/>
      <c r="I66" s="13" t="n">
        <f aca="false">$E66*H66</f>
        <v>0</v>
      </c>
      <c r="J66" s="13"/>
      <c r="K66" s="13" t="n">
        <f aca="false">$E66*J66</f>
        <v>0</v>
      </c>
      <c r="L66" s="13" t="n">
        <f aca="false">F66+H66+J66</f>
        <v>0</v>
      </c>
      <c r="M66" s="13" t="n">
        <f aca="false">G66+I66+K66</f>
        <v>0</v>
      </c>
      <c r="N66" s="27"/>
    </row>
    <row r="67" s="10" customFormat="true" ht="24.75" hidden="false" customHeight="true" outlineLevel="0" collapsed="false">
      <c r="A67" s="27"/>
      <c r="B67" s="31" t="s">
        <v>36</v>
      </c>
      <c r="C67" s="31" t="s">
        <v>37</v>
      </c>
      <c r="D67" s="32" t="s">
        <v>33</v>
      </c>
      <c r="E67" s="29" t="n">
        <v>225</v>
      </c>
      <c r="F67" s="13"/>
      <c r="G67" s="13" t="n">
        <f aca="false">E67*F67</f>
        <v>0</v>
      </c>
      <c r="H67" s="13"/>
      <c r="I67" s="13" t="n">
        <f aca="false">$E67*H67</f>
        <v>0</v>
      </c>
      <c r="J67" s="13"/>
      <c r="K67" s="13" t="n">
        <f aca="false">$E67*J67</f>
        <v>0</v>
      </c>
      <c r="L67" s="13" t="n">
        <f aca="false">F67+H67+J67</f>
        <v>0</v>
      </c>
      <c r="M67" s="13" t="n">
        <f aca="false">G67+I67+K67</f>
        <v>0</v>
      </c>
      <c r="N67" s="27"/>
    </row>
    <row r="68" s="10" customFormat="true" ht="24.75" hidden="false" customHeight="true" outlineLevel="0" collapsed="false">
      <c r="A68" s="27"/>
      <c r="B68" s="30" t="s">
        <v>38</v>
      </c>
      <c r="C68" s="31" t="s">
        <v>39</v>
      </c>
      <c r="D68" s="33" t="s">
        <v>40</v>
      </c>
      <c r="E68" s="29" t="n">
        <v>3</v>
      </c>
      <c r="F68" s="13"/>
      <c r="G68" s="13" t="n">
        <f aca="false">E68*F68</f>
        <v>0</v>
      </c>
      <c r="H68" s="13"/>
      <c r="I68" s="13" t="n">
        <f aca="false">$E68*H68</f>
        <v>0</v>
      </c>
      <c r="J68" s="13"/>
      <c r="K68" s="13" t="n">
        <f aca="false">$E68*J68</f>
        <v>0</v>
      </c>
      <c r="L68" s="13" t="n">
        <f aca="false">F68+H68+J68</f>
        <v>0</v>
      </c>
      <c r="M68" s="13" t="n">
        <f aca="false">G68+I68+K68</f>
        <v>0</v>
      </c>
      <c r="N68" s="27"/>
    </row>
    <row r="69" s="10" customFormat="true" ht="24.75" hidden="false" customHeight="true" outlineLevel="0" collapsed="false">
      <c r="A69" s="27"/>
      <c r="B69" s="30" t="s">
        <v>41</v>
      </c>
      <c r="C69" s="30" t="s">
        <v>42</v>
      </c>
      <c r="D69" s="32" t="s">
        <v>33</v>
      </c>
      <c r="E69" s="29" t="n">
        <v>120</v>
      </c>
      <c r="F69" s="13"/>
      <c r="G69" s="13" t="n">
        <f aca="false">E69*F69</f>
        <v>0</v>
      </c>
      <c r="H69" s="13"/>
      <c r="I69" s="13" t="n">
        <f aca="false">$E69*H69</f>
        <v>0</v>
      </c>
      <c r="J69" s="13"/>
      <c r="K69" s="13" t="n">
        <f aca="false">$E69*J69</f>
        <v>0</v>
      </c>
      <c r="L69" s="13" t="n">
        <f aca="false">F69+H69+J69</f>
        <v>0</v>
      </c>
      <c r="M69" s="13" t="n">
        <f aca="false">G69+I69+K69</f>
        <v>0</v>
      </c>
      <c r="N69" s="27"/>
    </row>
    <row r="70" s="10" customFormat="true" ht="24.75" hidden="false" customHeight="true" outlineLevel="0" collapsed="false">
      <c r="A70" s="27"/>
      <c r="B70" s="30" t="s">
        <v>43</v>
      </c>
      <c r="C70" s="31" t="s">
        <v>44</v>
      </c>
      <c r="D70" s="32" t="s">
        <v>33</v>
      </c>
      <c r="E70" s="29" t="n">
        <v>450</v>
      </c>
      <c r="F70" s="13"/>
      <c r="G70" s="13" t="n">
        <f aca="false">E70*F70</f>
        <v>0</v>
      </c>
      <c r="H70" s="13"/>
      <c r="I70" s="13" t="n">
        <f aca="false">$E70*H70</f>
        <v>0</v>
      </c>
      <c r="J70" s="13"/>
      <c r="K70" s="13" t="n">
        <f aca="false">$E70*J70</f>
        <v>0</v>
      </c>
      <c r="L70" s="13" t="n">
        <f aca="false">F70+H70+J70</f>
        <v>0</v>
      </c>
      <c r="M70" s="13" t="n">
        <f aca="false">G70+I70+K70</f>
        <v>0</v>
      </c>
      <c r="N70" s="27"/>
    </row>
    <row r="71" s="10" customFormat="true" ht="24.75" hidden="false" customHeight="true" outlineLevel="0" collapsed="false">
      <c r="A71" s="27"/>
      <c r="B71" s="30" t="s">
        <v>45</v>
      </c>
      <c r="C71" s="31" t="s">
        <v>46</v>
      </c>
      <c r="D71" s="32" t="s">
        <v>33</v>
      </c>
      <c r="E71" s="29" t="n">
        <v>326</v>
      </c>
      <c r="F71" s="13"/>
      <c r="G71" s="13" t="n">
        <f aca="false">E71*F71</f>
        <v>0</v>
      </c>
      <c r="H71" s="13"/>
      <c r="I71" s="13" t="n">
        <f aca="false">$E71*H71</f>
        <v>0</v>
      </c>
      <c r="J71" s="13"/>
      <c r="K71" s="13" t="n">
        <f aca="false">$E71*J71</f>
        <v>0</v>
      </c>
      <c r="L71" s="13" t="n">
        <f aca="false">F71+H71+J71</f>
        <v>0</v>
      </c>
      <c r="M71" s="13" t="n">
        <f aca="false">G71+I71+K71</f>
        <v>0</v>
      </c>
      <c r="N71" s="27"/>
    </row>
    <row r="72" s="10" customFormat="true" ht="24.75" hidden="false" customHeight="true" outlineLevel="0" collapsed="false">
      <c r="A72" s="27"/>
      <c r="B72" s="30" t="s">
        <v>47</v>
      </c>
      <c r="C72" s="31" t="s">
        <v>48</v>
      </c>
      <c r="D72" s="32" t="s">
        <v>49</v>
      </c>
      <c r="E72" s="29" t="n">
        <v>12</v>
      </c>
      <c r="F72" s="13"/>
      <c r="G72" s="13" t="n">
        <f aca="false">E72*F72</f>
        <v>0</v>
      </c>
      <c r="H72" s="13"/>
      <c r="I72" s="13" t="n">
        <f aca="false">$E72*H72</f>
        <v>0</v>
      </c>
      <c r="J72" s="13"/>
      <c r="K72" s="13" t="n">
        <f aca="false">$E72*J72</f>
        <v>0</v>
      </c>
      <c r="L72" s="13" t="n">
        <f aca="false">F72+H72+J72</f>
        <v>0</v>
      </c>
      <c r="M72" s="13" t="n">
        <f aca="false">G72+I72+K72</f>
        <v>0</v>
      </c>
      <c r="N72" s="27"/>
    </row>
    <row r="73" s="10" customFormat="true" ht="24.75" hidden="false" customHeight="true" outlineLevel="0" collapsed="false">
      <c r="A73" s="27"/>
      <c r="B73" s="30" t="s">
        <v>50</v>
      </c>
      <c r="C73" s="30" t="s">
        <v>51</v>
      </c>
      <c r="D73" s="33" t="s">
        <v>52</v>
      </c>
      <c r="E73" s="29" t="n">
        <v>13</v>
      </c>
      <c r="F73" s="13"/>
      <c r="G73" s="13" t="n">
        <f aca="false">E73*F73</f>
        <v>0</v>
      </c>
      <c r="H73" s="13"/>
      <c r="I73" s="13" t="n">
        <f aca="false">$E73*H73</f>
        <v>0</v>
      </c>
      <c r="J73" s="13"/>
      <c r="K73" s="13" t="n">
        <f aca="false">$E73*J73</f>
        <v>0</v>
      </c>
      <c r="L73" s="13" t="n">
        <f aca="false">F73+H73+J73</f>
        <v>0</v>
      </c>
      <c r="M73" s="13" t="n">
        <f aca="false">G73+I73+K73</f>
        <v>0</v>
      </c>
      <c r="N73" s="27"/>
    </row>
    <row r="74" s="10" customFormat="true" ht="24.75" hidden="false" customHeight="true" outlineLevel="0" collapsed="false">
      <c r="A74" s="27"/>
      <c r="B74" s="30" t="s">
        <v>50</v>
      </c>
      <c r="C74" s="30" t="s">
        <v>53</v>
      </c>
      <c r="D74" s="33" t="s">
        <v>52</v>
      </c>
      <c r="E74" s="29" t="n">
        <v>8</v>
      </c>
      <c r="F74" s="13"/>
      <c r="G74" s="13" t="n">
        <f aca="false">E74*F74</f>
        <v>0</v>
      </c>
      <c r="H74" s="13"/>
      <c r="I74" s="13" t="n">
        <f aca="false">$E74*H74</f>
        <v>0</v>
      </c>
      <c r="J74" s="13"/>
      <c r="K74" s="13" t="n">
        <f aca="false">$E74*J74</f>
        <v>0</v>
      </c>
      <c r="L74" s="13" t="n">
        <f aca="false">F74+H74+J74</f>
        <v>0</v>
      </c>
      <c r="M74" s="13" t="n">
        <f aca="false">G74+I74+K74</f>
        <v>0</v>
      </c>
      <c r="N74" s="27"/>
    </row>
    <row r="75" s="10" customFormat="true" ht="24.75" hidden="false" customHeight="true" outlineLevel="0" collapsed="false">
      <c r="A75" s="27"/>
      <c r="B75" s="31" t="s">
        <v>54</v>
      </c>
      <c r="C75" s="30" t="s">
        <v>55</v>
      </c>
      <c r="D75" s="33" t="s">
        <v>17</v>
      </c>
      <c r="E75" s="29" t="n">
        <v>1</v>
      </c>
      <c r="F75" s="13"/>
      <c r="G75" s="13" t="n">
        <f aca="false">E75*F75</f>
        <v>0</v>
      </c>
      <c r="H75" s="13"/>
      <c r="I75" s="13" t="n">
        <f aca="false">$E75*H75</f>
        <v>0</v>
      </c>
      <c r="J75" s="13"/>
      <c r="K75" s="13" t="n">
        <f aca="false">$E75*J75</f>
        <v>0</v>
      </c>
      <c r="L75" s="13" t="n">
        <f aca="false">F75+H75+J75</f>
        <v>0</v>
      </c>
      <c r="M75" s="13" t="n">
        <f aca="false">G75+I75+K75</f>
        <v>0</v>
      </c>
      <c r="N75" s="27"/>
    </row>
    <row r="76" s="10" customFormat="true" ht="24.75" hidden="false" customHeight="true" outlineLevel="0" collapsed="false">
      <c r="A76" s="27"/>
      <c r="B76" s="28"/>
      <c r="C76" s="28"/>
      <c r="D76" s="32"/>
      <c r="E76" s="29" t="n">
        <v>0</v>
      </c>
      <c r="F76" s="13"/>
      <c r="G76" s="13" t="n">
        <f aca="false">E76*F76</f>
        <v>0</v>
      </c>
      <c r="H76" s="13"/>
      <c r="I76" s="13" t="n">
        <f aca="false">$E76*H76</f>
        <v>0</v>
      </c>
      <c r="J76" s="13"/>
      <c r="K76" s="13" t="n">
        <f aca="false">$E76*J76</f>
        <v>0</v>
      </c>
      <c r="L76" s="13" t="n">
        <f aca="false">F76+H76+J76</f>
        <v>0</v>
      </c>
      <c r="M76" s="13" t="n">
        <f aca="false">G76+I76+K76</f>
        <v>0</v>
      </c>
      <c r="N76" s="27"/>
    </row>
    <row r="77" s="10" customFormat="true" ht="24.75" hidden="false" customHeight="true" outlineLevel="0" collapsed="false">
      <c r="A77" s="27"/>
      <c r="B77" s="28"/>
      <c r="C77" s="28"/>
      <c r="D77" s="32"/>
      <c r="E77" s="29" t="n">
        <v>0</v>
      </c>
      <c r="F77" s="13"/>
      <c r="G77" s="13" t="n">
        <f aca="false">E77*F77</f>
        <v>0</v>
      </c>
      <c r="H77" s="13"/>
      <c r="I77" s="13" t="n">
        <f aca="false">$E77*H77</f>
        <v>0</v>
      </c>
      <c r="J77" s="13"/>
      <c r="K77" s="13" t="n">
        <f aca="false">$E77*J77</f>
        <v>0</v>
      </c>
      <c r="L77" s="13" t="n">
        <f aca="false">F77+H77+J77</f>
        <v>0</v>
      </c>
      <c r="M77" s="13" t="n">
        <f aca="false">G77+I77+K77</f>
        <v>0</v>
      </c>
      <c r="N77" s="27"/>
    </row>
    <row r="78" s="10" customFormat="true" ht="24.75" hidden="false" customHeight="true" outlineLevel="0" collapsed="false">
      <c r="A78" s="27"/>
      <c r="B78" s="28"/>
      <c r="C78" s="28"/>
      <c r="D78" s="32"/>
      <c r="E78" s="29" t="n">
        <v>0</v>
      </c>
      <c r="F78" s="13"/>
      <c r="G78" s="13" t="n">
        <f aca="false">E78*F78</f>
        <v>0</v>
      </c>
      <c r="H78" s="13"/>
      <c r="I78" s="13" t="n">
        <f aca="false">$E78*H78</f>
        <v>0</v>
      </c>
      <c r="J78" s="13"/>
      <c r="K78" s="13" t="n">
        <f aca="false">$E78*J78</f>
        <v>0</v>
      </c>
      <c r="L78" s="13" t="n">
        <f aca="false">F78+H78+J78</f>
        <v>0</v>
      </c>
      <c r="M78" s="13" t="n">
        <f aca="false">G78+I78+K78</f>
        <v>0</v>
      </c>
      <c r="N78" s="27"/>
    </row>
    <row r="79" s="10" customFormat="true" ht="24.75" hidden="false" customHeight="true" outlineLevel="0" collapsed="false">
      <c r="A79" s="27"/>
      <c r="B79" s="34" t="s">
        <v>56</v>
      </c>
      <c r="C79" s="28"/>
      <c r="D79" s="32"/>
      <c r="E79" s="29"/>
      <c r="F79" s="13"/>
      <c r="G79" s="13" t="n">
        <f aca="false">SUM(G65:G78)</f>
        <v>0</v>
      </c>
      <c r="H79" s="13"/>
      <c r="I79" s="13" t="n">
        <f aca="false">SUM(I65:I78)</f>
        <v>0</v>
      </c>
      <c r="J79" s="13"/>
      <c r="K79" s="13" t="n">
        <f aca="false">SUM(K65:K78)</f>
        <v>0</v>
      </c>
      <c r="L79" s="13"/>
      <c r="M79" s="13" t="n">
        <f aca="false">SUM(M65:M78)</f>
        <v>0</v>
      </c>
      <c r="N79" s="27"/>
      <c r="O79" s="22"/>
    </row>
    <row r="80" s="10" customFormat="true" ht="24.75" hidden="false" customHeight="true" outlineLevel="0" collapsed="false">
      <c r="A80" s="27" t="n">
        <v>5</v>
      </c>
      <c r="B80" s="28" t="s">
        <v>91</v>
      </c>
      <c r="C80" s="28"/>
      <c r="D80" s="32"/>
      <c r="E80" s="29"/>
      <c r="F80" s="13"/>
      <c r="G80" s="13"/>
      <c r="H80" s="13"/>
      <c r="I80" s="13"/>
      <c r="J80" s="13"/>
      <c r="K80" s="13"/>
      <c r="L80" s="13"/>
      <c r="M80" s="13"/>
      <c r="N80" s="27"/>
    </row>
    <row r="81" s="10" customFormat="true" ht="24.75" hidden="false" customHeight="true" outlineLevel="0" collapsed="false">
      <c r="A81" s="27"/>
      <c r="B81" s="35" t="s">
        <v>92</v>
      </c>
      <c r="C81" s="36" t="s">
        <v>93</v>
      </c>
      <c r="D81" s="32" t="s">
        <v>94</v>
      </c>
      <c r="E81" s="29" t="n">
        <v>169</v>
      </c>
      <c r="F81" s="13"/>
      <c r="G81" s="13" t="n">
        <f aca="false">E81*F81</f>
        <v>0</v>
      </c>
      <c r="H81" s="13"/>
      <c r="I81" s="13" t="n">
        <f aca="false">$E81*H81</f>
        <v>0</v>
      </c>
      <c r="J81" s="13"/>
      <c r="K81" s="13" t="n">
        <f aca="false">$E81*J81</f>
        <v>0</v>
      </c>
      <c r="L81" s="13" t="n">
        <f aca="false">F81+H81+J81</f>
        <v>0</v>
      </c>
      <c r="M81" s="13" t="n">
        <f aca="false">G81+I81+K81</f>
        <v>0</v>
      </c>
      <c r="N81" s="27"/>
    </row>
    <row r="82" s="10" customFormat="true" ht="24.75" hidden="false" customHeight="true" outlineLevel="0" collapsed="false">
      <c r="A82" s="27"/>
      <c r="B82" s="28" t="s">
        <v>95</v>
      </c>
      <c r="C82" s="36" t="s">
        <v>96</v>
      </c>
      <c r="D82" s="32" t="s">
        <v>94</v>
      </c>
      <c r="E82" s="29" t="n">
        <v>16</v>
      </c>
      <c r="F82" s="13"/>
      <c r="G82" s="13" t="n">
        <f aca="false">E82*F82</f>
        <v>0</v>
      </c>
      <c r="H82" s="13"/>
      <c r="I82" s="13" t="n">
        <f aca="false">$E82*H82</f>
        <v>0</v>
      </c>
      <c r="J82" s="13"/>
      <c r="K82" s="13" t="n">
        <f aca="false">$E82*J82</f>
        <v>0</v>
      </c>
      <c r="L82" s="13" t="n">
        <f aca="false">F82+H82+J82</f>
        <v>0</v>
      </c>
      <c r="M82" s="13" t="n">
        <f aca="false">G82+I82+K82</f>
        <v>0</v>
      </c>
      <c r="N82" s="27"/>
    </row>
    <row r="83" s="10" customFormat="true" ht="24.75" hidden="false" customHeight="true" outlineLevel="0" collapsed="false">
      <c r="A83" s="27"/>
      <c r="B83" s="28" t="s">
        <v>95</v>
      </c>
      <c r="C83" s="36" t="s">
        <v>97</v>
      </c>
      <c r="D83" s="32" t="s">
        <v>94</v>
      </c>
      <c r="E83" s="29" t="n">
        <v>186</v>
      </c>
      <c r="F83" s="13"/>
      <c r="G83" s="13" t="n">
        <f aca="false">E83*F83</f>
        <v>0</v>
      </c>
      <c r="H83" s="13"/>
      <c r="I83" s="13" t="n">
        <f aca="false">$E83*H83</f>
        <v>0</v>
      </c>
      <c r="J83" s="13"/>
      <c r="K83" s="13" t="n">
        <f aca="false">$E83*J83</f>
        <v>0</v>
      </c>
      <c r="L83" s="13" t="n">
        <f aca="false">F83+H83+J83</f>
        <v>0</v>
      </c>
      <c r="M83" s="13" t="n">
        <f aca="false">G83+I83+K83</f>
        <v>0</v>
      </c>
      <c r="N83" s="27"/>
    </row>
    <row r="84" s="10" customFormat="true" ht="24.75" hidden="false" customHeight="true" outlineLevel="0" collapsed="false">
      <c r="A84" s="27"/>
      <c r="B84" s="37" t="s">
        <v>98</v>
      </c>
      <c r="C84" s="36" t="s">
        <v>99</v>
      </c>
      <c r="D84" s="32" t="s">
        <v>100</v>
      </c>
      <c r="E84" s="29" t="n">
        <v>82.92</v>
      </c>
      <c r="F84" s="13"/>
      <c r="G84" s="13" t="n">
        <f aca="false">E84*F84</f>
        <v>0</v>
      </c>
      <c r="H84" s="13"/>
      <c r="I84" s="13" t="n">
        <f aca="false">$E84*H84</f>
        <v>0</v>
      </c>
      <c r="J84" s="13"/>
      <c r="K84" s="13" t="n">
        <f aca="false">$E84*J84</f>
        <v>0</v>
      </c>
      <c r="L84" s="13" t="n">
        <f aca="false">F84+H84+J84</f>
        <v>0</v>
      </c>
      <c r="M84" s="13" t="n">
        <f aca="false">G84+I84+K84</f>
        <v>0</v>
      </c>
      <c r="N84" s="27"/>
    </row>
    <row r="85" s="10" customFormat="true" ht="24.75" hidden="false" customHeight="true" outlineLevel="0" collapsed="false">
      <c r="A85" s="27"/>
      <c r="B85" s="28" t="s">
        <v>101</v>
      </c>
      <c r="C85" s="36" t="s">
        <v>102</v>
      </c>
      <c r="D85" s="32" t="s">
        <v>94</v>
      </c>
      <c r="E85" s="29" t="n">
        <v>4</v>
      </c>
      <c r="F85" s="13"/>
      <c r="G85" s="13" t="n">
        <f aca="false">E85*F85</f>
        <v>0</v>
      </c>
      <c r="H85" s="13"/>
      <c r="I85" s="13" t="n">
        <f aca="false">$E85*H85</f>
        <v>0</v>
      </c>
      <c r="J85" s="13"/>
      <c r="K85" s="13" t="n">
        <f aca="false">$E85*J85</f>
        <v>0</v>
      </c>
      <c r="L85" s="13" t="n">
        <f aca="false">F85+H85+J85</f>
        <v>0</v>
      </c>
      <c r="M85" s="13" t="n">
        <f aca="false">G85+I85+K85</f>
        <v>0</v>
      </c>
      <c r="N85" s="27"/>
    </row>
    <row r="86" s="10" customFormat="true" ht="24.75" hidden="false" customHeight="true" outlineLevel="0" collapsed="false">
      <c r="A86" s="27"/>
      <c r="B86" s="28" t="s">
        <v>103</v>
      </c>
      <c r="C86" s="36" t="s">
        <v>104</v>
      </c>
      <c r="D86" s="32" t="s">
        <v>94</v>
      </c>
      <c r="E86" s="29" t="n">
        <v>5</v>
      </c>
      <c r="F86" s="13"/>
      <c r="G86" s="13" t="n">
        <f aca="false">E86*F86</f>
        <v>0</v>
      </c>
      <c r="H86" s="13"/>
      <c r="I86" s="13" t="n">
        <f aca="false">$E86*H86</f>
        <v>0</v>
      </c>
      <c r="J86" s="13"/>
      <c r="K86" s="13" t="n">
        <f aca="false">$E86*J86</f>
        <v>0</v>
      </c>
      <c r="L86" s="13" t="n">
        <f aca="false">F86+H86+J86</f>
        <v>0</v>
      </c>
      <c r="M86" s="13" t="n">
        <f aca="false">G86+I86+K86</f>
        <v>0</v>
      </c>
      <c r="N86" s="27"/>
    </row>
    <row r="87" s="10" customFormat="true" ht="24.75" hidden="false" customHeight="true" outlineLevel="0" collapsed="false">
      <c r="A87" s="27"/>
      <c r="B87" s="28" t="s">
        <v>105</v>
      </c>
      <c r="C87" s="36" t="s">
        <v>106</v>
      </c>
      <c r="D87" s="32" t="s">
        <v>100</v>
      </c>
      <c r="E87" s="29" t="n">
        <v>24</v>
      </c>
      <c r="F87" s="13"/>
      <c r="G87" s="13" t="n">
        <f aca="false">E87*F87</f>
        <v>0</v>
      </c>
      <c r="H87" s="13"/>
      <c r="I87" s="13" t="n">
        <f aca="false">$E87*H87</f>
        <v>0</v>
      </c>
      <c r="J87" s="13"/>
      <c r="K87" s="13" t="n">
        <f aca="false">$E87*J87</f>
        <v>0</v>
      </c>
      <c r="L87" s="13" t="n">
        <f aca="false">F87+H87+J87</f>
        <v>0</v>
      </c>
      <c r="M87" s="13" t="n">
        <f aca="false">G87+I87+K87</f>
        <v>0</v>
      </c>
      <c r="N87" s="27"/>
    </row>
    <row r="88" s="10" customFormat="true" ht="24.75" hidden="false" customHeight="true" outlineLevel="0" collapsed="false">
      <c r="A88" s="27"/>
      <c r="B88" s="28" t="s">
        <v>107</v>
      </c>
      <c r="C88" s="36" t="s">
        <v>108</v>
      </c>
      <c r="D88" s="32" t="s">
        <v>100</v>
      </c>
      <c r="E88" s="29" t="n">
        <v>74.4</v>
      </c>
      <c r="F88" s="13"/>
      <c r="G88" s="13" t="n">
        <f aca="false">E88*F88</f>
        <v>0</v>
      </c>
      <c r="H88" s="13"/>
      <c r="I88" s="13" t="n">
        <f aca="false">$E88*H88</f>
        <v>0</v>
      </c>
      <c r="J88" s="13"/>
      <c r="K88" s="13" t="n">
        <f aca="false">$E88*J88</f>
        <v>0</v>
      </c>
      <c r="L88" s="13" t="n">
        <f aca="false">F88+H88+J88</f>
        <v>0</v>
      </c>
      <c r="M88" s="13" t="n">
        <f aca="false">G88+I88+K88</f>
        <v>0</v>
      </c>
      <c r="N88" s="27"/>
    </row>
    <row r="89" s="10" customFormat="true" ht="24.75" hidden="false" customHeight="true" outlineLevel="0" collapsed="false">
      <c r="A89" s="27"/>
      <c r="B89" s="37"/>
      <c r="C89" s="37"/>
      <c r="D89" s="32"/>
      <c r="E89" s="29" t="n">
        <v>0</v>
      </c>
      <c r="F89" s="13"/>
      <c r="G89" s="13" t="n">
        <f aca="false">E89*F89</f>
        <v>0</v>
      </c>
      <c r="H89" s="13"/>
      <c r="I89" s="13" t="n">
        <f aca="false">$E89*H89</f>
        <v>0</v>
      </c>
      <c r="J89" s="13"/>
      <c r="K89" s="13" t="n">
        <f aca="false">$E89*J89</f>
        <v>0</v>
      </c>
      <c r="L89" s="13" t="n">
        <f aca="false">F89+H89+J89</f>
        <v>0</v>
      </c>
      <c r="M89" s="13" t="n">
        <f aca="false">G89+I89+K89</f>
        <v>0</v>
      </c>
      <c r="N89" s="27"/>
    </row>
    <row r="90" s="10" customFormat="true" ht="24.75" hidden="false" customHeight="true" outlineLevel="0" collapsed="false">
      <c r="A90" s="27"/>
      <c r="B90" s="37"/>
      <c r="C90" s="37"/>
      <c r="D90" s="32"/>
      <c r="E90" s="29" t="n">
        <v>0</v>
      </c>
      <c r="F90" s="13"/>
      <c r="G90" s="13" t="n">
        <f aca="false">E90*F90</f>
        <v>0</v>
      </c>
      <c r="H90" s="13"/>
      <c r="I90" s="13" t="n">
        <f aca="false">$E90*H90</f>
        <v>0</v>
      </c>
      <c r="J90" s="13"/>
      <c r="K90" s="13" t="n">
        <f aca="false">$E90*J90</f>
        <v>0</v>
      </c>
      <c r="L90" s="13" t="n">
        <f aca="false">F90+H90+J90</f>
        <v>0</v>
      </c>
      <c r="M90" s="13" t="n">
        <f aca="false">G90+I90+K90</f>
        <v>0</v>
      </c>
      <c r="N90" s="27"/>
    </row>
    <row r="91" s="10" customFormat="true" ht="24.75" hidden="false" customHeight="true" outlineLevel="0" collapsed="false">
      <c r="A91" s="27"/>
      <c r="B91" s="37"/>
      <c r="C91" s="37"/>
      <c r="D91" s="32"/>
      <c r="E91" s="29" t="n">
        <v>0</v>
      </c>
      <c r="F91" s="13"/>
      <c r="G91" s="13" t="n">
        <f aca="false">E91*F91</f>
        <v>0</v>
      </c>
      <c r="H91" s="13"/>
      <c r="I91" s="13" t="n">
        <f aca="false">$E91*H91</f>
        <v>0</v>
      </c>
      <c r="J91" s="13"/>
      <c r="K91" s="13" t="n">
        <f aca="false">$E91*J91</f>
        <v>0</v>
      </c>
      <c r="L91" s="13" t="n">
        <f aca="false">F91+H91+J91</f>
        <v>0</v>
      </c>
      <c r="M91" s="13" t="n">
        <f aca="false">G91+I91+K91</f>
        <v>0</v>
      </c>
      <c r="N91" s="27"/>
    </row>
    <row r="92" s="10" customFormat="true" ht="24.75" hidden="false" customHeight="true" outlineLevel="0" collapsed="false">
      <c r="A92" s="27"/>
      <c r="B92" s="37"/>
      <c r="C92" s="37"/>
      <c r="D92" s="32"/>
      <c r="E92" s="29" t="n">
        <v>0</v>
      </c>
      <c r="F92" s="13"/>
      <c r="G92" s="13" t="n">
        <f aca="false">E92*F92</f>
        <v>0</v>
      </c>
      <c r="H92" s="13"/>
      <c r="I92" s="13" t="n">
        <f aca="false">$E92*H92</f>
        <v>0</v>
      </c>
      <c r="J92" s="13"/>
      <c r="K92" s="13" t="n">
        <f aca="false">$E92*J92</f>
        <v>0</v>
      </c>
      <c r="L92" s="13" t="n">
        <f aca="false">F92+H92+J92</f>
        <v>0</v>
      </c>
      <c r="M92" s="13" t="n">
        <f aca="false">G92+I92+K92</f>
        <v>0</v>
      </c>
      <c r="N92" s="27"/>
    </row>
    <row r="93" s="10" customFormat="true" ht="24.75" hidden="false" customHeight="true" outlineLevel="0" collapsed="false">
      <c r="A93" s="27"/>
      <c r="B93" s="37"/>
      <c r="C93" s="37"/>
      <c r="D93" s="32"/>
      <c r="E93" s="29" t="n">
        <v>0</v>
      </c>
      <c r="F93" s="13"/>
      <c r="G93" s="13" t="n">
        <f aca="false">E93*F93</f>
        <v>0</v>
      </c>
      <c r="H93" s="13"/>
      <c r="I93" s="13" t="n">
        <f aca="false">$E93*H93</f>
        <v>0</v>
      </c>
      <c r="J93" s="13"/>
      <c r="K93" s="13" t="n">
        <f aca="false">$E93*J93</f>
        <v>0</v>
      </c>
      <c r="L93" s="13" t="n">
        <f aca="false">F93+H93+J93</f>
        <v>0</v>
      </c>
      <c r="M93" s="13" t="n">
        <f aca="false">G93+I93+K93</f>
        <v>0</v>
      </c>
      <c r="N93" s="27"/>
    </row>
    <row r="94" s="10" customFormat="true" ht="24.75" hidden="false" customHeight="true" outlineLevel="0" collapsed="false">
      <c r="A94" s="27"/>
      <c r="B94" s="37"/>
      <c r="C94" s="37"/>
      <c r="D94" s="32"/>
      <c r="E94" s="29" t="n">
        <v>0</v>
      </c>
      <c r="F94" s="13"/>
      <c r="G94" s="13" t="n">
        <f aca="false">E94*F94</f>
        <v>0</v>
      </c>
      <c r="H94" s="13"/>
      <c r="I94" s="13" t="n">
        <f aca="false">$E94*H94</f>
        <v>0</v>
      </c>
      <c r="J94" s="13"/>
      <c r="K94" s="13" t="n">
        <f aca="false">$E94*J94</f>
        <v>0</v>
      </c>
      <c r="L94" s="13" t="n">
        <f aca="false">F94+H94+J94</f>
        <v>0</v>
      </c>
      <c r="M94" s="13" t="n">
        <f aca="false">G94+I94+K94</f>
        <v>0</v>
      </c>
      <c r="N94" s="27"/>
    </row>
    <row r="95" s="10" customFormat="true" ht="24.75" hidden="false" customHeight="true" outlineLevel="0" collapsed="false">
      <c r="A95" s="27"/>
      <c r="B95" s="37"/>
      <c r="C95" s="37"/>
      <c r="D95" s="32"/>
      <c r="E95" s="29" t="n">
        <v>0</v>
      </c>
      <c r="F95" s="13"/>
      <c r="G95" s="13" t="n">
        <f aca="false">E95*F95</f>
        <v>0</v>
      </c>
      <c r="H95" s="13"/>
      <c r="I95" s="13" t="n">
        <f aca="false">$E95*H95</f>
        <v>0</v>
      </c>
      <c r="J95" s="13"/>
      <c r="K95" s="13" t="n">
        <f aca="false">$E95*J95</f>
        <v>0</v>
      </c>
      <c r="L95" s="13" t="n">
        <f aca="false">F95+H95+J95</f>
        <v>0</v>
      </c>
      <c r="M95" s="13" t="n">
        <f aca="false">G95+I95+K95</f>
        <v>0</v>
      </c>
      <c r="N95" s="27"/>
    </row>
    <row r="96" s="10" customFormat="true" ht="24.75" hidden="false" customHeight="true" outlineLevel="0" collapsed="false">
      <c r="A96" s="27"/>
      <c r="B96" s="37"/>
      <c r="C96" s="37"/>
      <c r="D96" s="32"/>
      <c r="E96" s="29" t="n">
        <v>0</v>
      </c>
      <c r="F96" s="13"/>
      <c r="G96" s="13" t="n">
        <f aca="false">E96*F96</f>
        <v>0</v>
      </c>
      <c r="H96" s="13"/>
      <c r="I96" s="13" t="n">
        <f aca="false">$E96*H96</f>
        <v>0</v>
      </c>
      <c r="J96" s="13"/>
      <c r="K96" s="13" t="n">
        <f aca="false">$E96*J96</f>
        <v>0</v>
      </c>
      <c r="L96" s="13" t="n">
        <f aca="false">F96+H96+J96</f>
        <v>0</v>
      </c>
      <c r="M96" s="13" t="n">
        <f aca="false">G96+I96+K96</f>
        <v>0</v>
      </c>
      <c r="N96" s="27"/>
    </row>
    <row r="97" s="10" customFormat="true" ht="24.75" hidden="false" customHeight="true" outlineLevel="0" collapsed="false">
      <c r="A97" s="27"/>
      <c r="B97" s="34" t="s">
        <v>56</v>
      </c>
      <c r="C97" s="37"/>
      <c r="D97" s="32"/>
      <c r="E97" s="29"/>
      <c r="F97" s="13"/>
      <c r="G97" s="13" t="n">
        <f aca="false">SUM(G81:G96)</f>
        <v>0</v>
      </c>
      <c r="H97" s="13"/>
      <c r="I97" s="13" t="n">
        <f aca="false">SUM(I81:I96)</f>
        <v>0</v>
      </c>
      <c r="J97" s="13"/>
      <c r="K97" s="13" t="n">
        <f aca="false">SUM(K81:K96)</f>
        <v>0</v>
      </c>
      <c r="L97" s="13"/>
      <c r="M97" s="13" t="n">
        <f aca="false">SUM(M81:M96)</f>
        <v>0</v>
      </c>
      <c r="N97" s="27"/>
      <c r="O97" s="22"/>
    </row>
    <row r="98" s="10" customFormat="true" ht="24.75" hidden="false" customHeight="true" outlineLevel="0" collapsed="false">
      <c r="A98" s="38"/>
      <c r="B98" s="39" t="s">
        <v>109</v>
      </c>
      <c r="C98" s="39"/>
      <c r="D98" s="40"/>
      <c r="E98" s="41"/>
      <c r="F98" s="42"/>
      <c r="G98" s="42" t="n">
        <f aca="false">SUM(G5:G97)/2</f>
        <v>0</v>
      </c>
      <c r="H98" s="42"/>
      <c r="I98" s="42" t="n">
        <f aca="false">SUM(I5:I97)/2</f>
        <v>0</v>
      </c>
      <c r="J98" s="42"/>
      <c r="K98" s="42" t="n">
        <f aca="false">SUM(K5:K97)/2</f>
        <v>0</v>
      </c>
      <c r="L98" s="42"/>
      <c r="M98" s="42" t="n">
        <f aca="false">ROUND(SUMIFS(M5:M97,B5:B97,"소계"),0)</f>
        <v>0</v>
      </c>
      <c r="N98" s="39"/>
      <c r="O98" s="22"/>
    </row>
    <row r="99" s="1" customFormat="true" ht="24.75" hidden="false" customHeight="true" outlineLevel="0" collapsed="false">
      <c r="E99" s="43"/>
    </row>
    <row r="100" s="1" customFormat="true" ht="24.75" hidden="false" customHeight="true" outlineLevel="0" collapsed="false">
      <c r="E100" s="43"/>
    </row>
    <row r="101" s="1" customFormat="true" ht="24.75" hidden="false" customHeight="true" outlineLevel="0" collapsed="false">
      <c r="E101" s="43"/>
    </row>
    <row r="102" s="1" customFormat="true" ht="24.75" hidden="false" customHeight="true" outlineLevel="0" collapsed="false">
      <c r="E102" s="43"/>
    </row>
    <row r="103" s="44" customFormat="true" ht="24.75" hidden="false" customHeight="true" outlineLevel="0" collapsed="false">
      <c r="E103" s="43"/>
    </row>
  </sheetData>
  <mergeCells count="11">
    <mergeCell ref="A1:N1"/>
    <mergeCell ref="A2:N2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rintOptions headings="false" gridLines="false" gridLinesSet="true" horizontalCentered="true" verticalCentered="false"/>
  <pageMargins left="0.708333333333333" right="0.708333333333333" top="0.669444444444445" bottom="0.62986111111111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2012-05-12T09:17:37Z</dcterms:created>
  <dc:creator>차진규</dc:creator>
  <dc:description/>
  <dc:language>en-US</dc:language>
  <cp:lastModifiedBy>USER</cp:lastModifiedBy>
  <cp:lastPrinted>2026-05-29T02:43:59Z</cp:lastPrinted>
  <dcterms:modified xsi:type="dcterms:W3CDTF">2026-10-29T04:13:51Z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